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tabRatio="649"/>
  </bookViews>
  <sheets>
    <sheet name="Índice de tabelas" sheetId="11" r:id="rId1"/>
    <sheet name="Tabela resumo  - Brasil" sheetId="21" r:id="rId2"/>
    <sheet name="Saldo mensal - Brasil" sheetId="25" r:id="rId3"/>
    <sheet name="Saldo anual - Brasil" sheetId="16" r:id="rId4"/>
    <sheet name="Estoque mensal - Brasil" sheetId="26" r:id="rId5"/>
    <sheet name="Estoque anual - Brasil" sheetId="5" r:id="rId6"/>
  </sheets>
  <definedNames>
    <definedName name="_xlnm.Print_Area" localSheetId="1">'Tabela resumo  - Brasil'!$B$11:$J$162</definedName>
  </definedNames>
  <calcPr calcId="144525"/>
</workbook>
</file>

<file path=xl/calcChain.xml><?xml version="1.0" encoding="utf-8"?>
<calcChain xmlns="http://schemas.openxmlformats.org/spreadsheetml/2006/main">
  <c r="E30" i="5" l="1"/>
  <c r="F30" i="5" s="1"/>
  <c r="G30" i="5" s="1"/>
  <c r="H30" i="5" s="1"/>
  <c r="I30" i="5" s="1"/>
  <c r="J30" i="5" s="1"/>
  <c r="K30" i="5" s="1"/>
  <c r="L30" i="5" s="1"/>
  <c r="M30" i="5" s="1"/>
  <c r="E34" i="5"/>
  <c r="F34" i="5"/>
  <c r="G34" i="5" s="1"/>
  <c r="H34" i="5" s="1"/>
  <c r="I34" i="5" s="1"/>
  <c r="J34" i="5" s="1"/>
  <c r="K34" i="5" s="1"/>
  <c r="L34" i="5" s="1"/>
  <c r="M34" i="5" s="1"/>
  <c r="F36" i="5"/>
  <c r="G36" i="5" s="1"/>
  <c r="H36" i="5" s="1"/>
  <c r="I36" i="5" s="1"/>
  <c r="J36" i="5" s="1"/>
  <c r="K36" i="5" s="1"/>
  <c r="L36" i="5" s="1"/>
  <c r="M36" i="5" s="1"/>
  <c r="E50" i="5"/>
  <c r="F50" i="5" s="1"/>
  <c r="G50" i="5" s="1"/>
  <c r="H50" i="5" s="1"/>
  <c r="I50" i="5" s="1"/>
  <c r="J50" i="5" s="1"/>
  <c r="K50" i="5" s="1"/>
  <c r="L50" i="5" s="1"/>
  <c r="M50" i="5" s="1"/>
  <c r="E59" i="5"/>
  <c r="F59" i="5" s="1"/>
  <c r="G59" i="5" s="1"/>
  <c r="H59" i="5" s="1"/>
  <c r="I59" i="5" s="1"/>
  <c r="J59" i="5" s="1"/>
  <c r="K59" i="5" s="1"/>
  <c r="L59" i="5" s="1"/>
  <c r="M59" i="5" s="1"/>
  <c r="E62" i="5"/>
  <c r="F62" i="5" s="1"/>
  <c r="G62" i="5" s="1"/>
  <c r="H62" i="5" s="1"/>
  <c r="I62" i="5" s="1"/>
  <c r="J62" i="5" s="1"/>
  <c r="K62" i="5" s="1"/>
  <c r="L62" i="5" s="1"/>
  <c r="M62" i="5" s="1"/>
  <c r="E70" i="5"/>
  <c r="F70" i="5" s="1"/>
  <c r="G70" i="5" s="1"/>
  <c r="H70" i="5" s="1"/>
  <c r="I70" i="5" s="1"/>
  <c r="J70" i="5" s="1"/>
  <c r="K70" i="5" s="1"/>
  <c r="L70" i="5" s="1"/>
  <c r="M70" i="5" s="1"/>
  <c r="E80" i="5"/>
  <c r="F80" i="5" s="1"/>
  <c r="G80" i="5" s="1"/>
  <c r="H80" i="5" s="1"/>
  <c r="I80" i="5" s="1"/>
  <c r="J80" i="5" s="1"/>
  <c r="K80" i="5" s="1"/>
  <c r="L80" i="5" s="1"/>
  <c r="M80" i="5" s="1"/>
  <c r="E85" i="5"/>
  <c r="F85" i="5" s="1"/>
  <c r="G85" i="5" s="1"/>
  <c r="H85" i="5" s="1"/>
  <c r="I85" i="5" s="1"/>
  <c r="J85" i="5" s="1"/>
  <c r="K85" i="5" s="1"/>
  <c r="L85" i="5" s="1"/>
  <c r="M85" i="5" s="1"/>
  <c r="E86" i="5"/>
  <c r="F86" i="5" s="1"/>
  <c r="G86" i="5" s="1"/>
  <c r="H86" i="5" s="1"/>
  <c r="I86" i="5" s="1"/>
  <c r="J86" i="5" s="1"/>
  <c r="K86" i="5" s="1"/>
  <c r="L86" i="5" s="1"/>
  <c r="M86" i="5" s="1"/>
  <c r="E93" i="5"/>
  <c r="F93" i="5" s="1"/>
  <c r="G93" i="5" s="1"/>
  <c r="H93" i="5" s="1"/>
  <c r="I93" i="5" s="1"/>
  <c r="J93" i="5" s="1"/>
  <c r="K93" i="5" s="1"/>
  <c r="L93" i="5" s="1"/>
  <c r="M93" i="5" s="1"/>
  <c r="E94" i="5"/>
  <c r="F94" i="5" s="1"/>
  <c r="G94" i="5" s="1"/>
  <c r="H94" i="5" s="1"/>
  <c r="I94" i="5" s="1"/>
  <c r="J94" i="5" s="1"/>
  <c r="K94" i="5" s="1"/>
  <c r="L94" i="5" s="1"/>
  <c r="M94" i="5" s="1"/>
  <c r="E98" i="5"/>
  <c r="F98" i="5"/>
  <c r="G98" i="5" s="1"/>
  <c r="H98" i="5" s="1"/>
  <c r="I98" i="5" s="1"/>
  <c r="J98" i="5" s="1"/>
  <c r="K98" i="5" s="1"/>
  <c r="L98" i="5" s="1"/>
  <c r="M98" i="5" s="1"/>
  <c r="E101" i="5"/>
  <c r="F101" i="5" s="1"/>
  <c r="G101" i="5" s="1"/>
  <c r="H101" i="5" s="1"/>
  <c r="I101" i="5" s="1"/>
  <c r="J101" i="5" s="1"/>
  <c r="K101" i="5" s="1"/>
  <c r="L101" i="5" s="1"/>
  <c r="M101" i="5" s="1"/>
  <c r="E106" i="5"/>
  <c r="F106" i="5"/>
  <c r="G106" i="5" s="1"/>
  <c r="H106" i="5" s="1"/>
  <c r="I106" i="5" s="1"/>
  <c r="J106" i="5" s="1"/>
  <c r="K106" i="5" s="1"/>
  <c r="L106" i="5" s="1"/>
  <c r="M106" i="5" s="1"/>
  <c r="E111" i="5"/>
  <c r="F111" i="5" s="1"/>
  <c r="G111" i="5" s="1"/>
  <c r="H111" i="5" s="1"/>
  <c r="I111" i="5" s="1"/>
  <c r="J111" i="5" s="1"/>
  <c r="K111" i="5" s="1"/>
  <c r="L111" i="5" s="1"/>
  <c r="M111" i="5" s="1"/>
  <c r="E118" i="5"/>
  <c r="F118" i="5" s="1"/>
  <c r="G118" i="5" s="1"/>
  <c r="H118" i="5" s="1"/>
  <c r="I118" i="5" s="1"/>
  <c r="J118" i="5" s="1"/>
  <c r="K118" i="5" s="1"/>
  <c r="L118" i="5" s="1"/>
  <c r="M118" i="5" s="1"/>
  <c r="E122" i="5"/>
  <c r="F122" i="5" s="1"/>
  <c r="G122" i="5" s="1"/>
  <c r="H122" i="5" s="1"/>
  <c r="I122" i="5" s="1"/>
  <c r="J122" i="5" s="1"/>
  <c r="K122" i="5" s="1"/>
  <c r="L122" i="5" s="1"/>
  <c r="M122" i="5" s="1"/>
  <c r="E130" i="5"/>
  <c r="F130" i="5" s="1"/>
  <c r="G130" i="5" s="1"/>
  <c r="H130" i="5" s="1"/>
  <c r="I130" i="5" s="1"/>
  <c r="J130" i="5" s="1"/>
  <c r="K130" i="5" s="1"/>
  <c r="L130" i="5" s="1"/>
  <c r="M130" i="5" s="1"/>
  <c r="E133" i="5"/>
  <c r="F133" i="5" s="1"/>
  <c r="G133" i="5" s="1"/>
  <c r="H133" i="5" s="1"/>
  <c r="I133" i="5" s="1"/>
  <c r="J133" i="5" s="1"/>
  <c r="K133" i="5" s="1"/>
  <c r="L133" i="5" s="1"/>
  <c r="M133" i="5" s="1"/>
  <c r="E138" i="5"/>
  <c r="F138" i="5" s="1"/>
  <c r="G138" i="5" s="1"/>
  <c r="H138" i="5" s="1"/>
  <c r="I138" i="5" s="1"/>
  <c r="J138" i="5" s="1"/>
  <c r="K138" i="5" s="1"/>
  <c r="L138" i="5" s="1"/>
  <c r="M138" i="5" s="1"/>
  <c r="E142" i="5"/>
  <c r="F142" i="5" s="1"/>
  <c r="G142" i="5" s="1"/>
  <c r="H142" i="5" s="1"/>
  <c r="I142" i="5" s="1"/>
  <c r="J142" i="5" s="1"/>
  <c r="K142" i="5" s="1"/>
  <c r="L142" i="5" s="1"/>
  <c r="M142" i="5" s="1"/>
  <c r="E147" i="5"/>
  <c r="F147" i="5" s="1"/>
  <c r="G147" i="5" s="1"/>
  <c r="H147" i="5" s="1"/>
  <c r="I147" i="5" s="1"/>
  <c r="J147" i="5" s="1"/>
  <c r="K147" i="5" s="1"/>
  <c r="L147" i="5" s="1"/>
  <c r="M147" i="5" s="1"/>
  <c r="E150" i="5"/>
  <c r="F150" i="5" s="1"/>
  <c r="G150" i="5" s="1"/>
  <c r="H150" i="5" s="1"/>
  <c r="I150" i="5" s="1"/>
  <c r="J150" i="5" s="1"/>
  <c r="K150" i="5" s="1"/>
  <c r="L150" i="5" s="1"/>
  <c r="M150" i="5" s="1"/>
  <c r="E151" i="5"/>
  <c r="F151" i="5" s="1"/>
  <c r="G151" i="5" s="1"/>
  <c r="H151" i="5" s="1"/>
  <c r="I151" i="5" s="1"/>
  <c r="J151" i="5" s="1"/>
  <c r="K151" i="5" s="1"/>
  <c r="L151" i="5" s="1"/>
  <c r="M151" i="5" s="1"/>
  <c r="E154" i="5"/>
  <c r="F154" i="5"/>
  <c r="G154" i="5" s="1"/>
  <c r="H154" i="5" s="1"/>
  <c r="I154" i="5" s="1"/>
  <c r="J154" i="5" s="1"/>
  <c r="K154" i="5" s="1"/>
  <c r="L154" i="5" s="1"/>
  <c r="M154" i="5" s="1"/>
  <c r="E155" i="5"/>
  <c r="F155" i="5" s="1"/>
  <c r="G155" i="5" s="1"/>
  <c r="H155" i="5" s="1"/>
  <c r="I155" i="5" s="1"/>
  <c r="J155" i="5" s="1"/>
  <c r="K155" i="5" s="1"/>
  <c r="L155" i="5" s="1"/>
  <c r="M155" i="5" s="1"/>
  <c r="E158" i="5"/>
  <c r="F158" i="5" s="1"/>
  <c r="G158" i="5" s="1"/>
  <c r="H158" i="5" s="1"/>
  <c r="I158" i="5" s="1"/>
  <c r="J158" i="5" s="1"/>
  <c r="K158" i="5" s="1"/>
  <c r="L158" i="5" s="1"/>
  <c r="M158" i="5" s="1"/>
  <c r="E159" i="5"/>
  <c r="F159" i="5" s="1"/>
  <c r="G159" i="5" s="1"/>
  <c r="H159" i="5" s="1"/>
  <c r="I159" i="5" s="1"/>
  <c r="J159" i="5" s="1"/>
  <c r="K159" i="5" s="1"/>
  <c r="L159" i="5" s="1"/>
  <c r="M159" i="5" s="1"/>
  <c r="D160" i="5"/>
  <c r="E160" i="5" s="1"/>
  <c r="F160" i="5" s="1"/>
  <c r="G160" i="5" s="1"/>
  <c r="H160" i="5" s="1"/>
  <c r="I160" i="5" s="1"/>
  <c r="J160" i="5" s="1"/>
  <c r="K160" i="5" s="1"/>
  <c r="L160" i="5" s="1"/>
  <c r="M160" i="5" s="1"/>
  <c r="D159" i="5"/>
  <c r="D158" i="5"/>
  <c r="D157" i="5"/>
  <c r="E157" i="5" s="1"/>
  <c r="F157" i="5" s="1"/>
  <c r="G157" i="5" s="1"/>
  <c r="H157" i="5" s="1"/>
  <c r="I157" i="5" s="1"/>
  <c r="J157" i="5" s="1"/>
  <c r="K157" i="5" s="1"/>
  <c r="L157" i="5" s="1"/>
  <c r="M157" i="5" s="1"/>
  <c r="D156" i="5"/>
  <c r="E156" i="5" s="1"/>
  <c r="F156" i="5" s="1"/>
  <c r="G156" i="5" s="1"/>
  <c r="H156" i="5" s="1"/>
  <c r="I156" i="5" s="1"/>
  <c r="J156" i="5" s="1"/>
  <c r="K156" i="5" s="1"/>
  <c r="L156" i="5" s="1"/>
  <c r="M156" i="5" s="1"/>
  <c r="D155" i="5"/>
  <c r="D154" i="5"/>
  <c r="D153" i="5"/>
  <c r="E153" i="5" s="1"/>
  <c r="F153" i="5" s="1"/>
  <c r="G153" i="5" s="1"/>
  <c r="H153" i="5" s="1"/>
  <c r="I153" i="5" s="1"/>
  <c r="J153" i="5" s="1"/>
  <c r="K153" i="5" s="1"/>
  <c r="L153" i="5" s="1"/>
  <c r="M153" i="5" s="1"/>
  <c r="D152" i="5"/>
  <c r="E152" i="5" s="1"/>
  <c r="F152" i="5" s="1"/>
  <c r="G152" i="5" s="1"/>
  <c r="H152" i="5" s="1"/>
  <c r="I152" i="5" s="1"/>
  <c r="J152" i="5" s="1"/>
  <c r="K152" i="5" s="1"/>
  <c r="L152" i="5" s="1"/>
  <c r="M152" i="5" s="1"/>
  <c r="D151" i="5"/>
  <c r="D150" i="5"/>
  <c r="D149" i="5"/>
  <c r="E149" i="5" s="1"/>
  <c r="F149" i="5" s="1"/>
  <c r="G149" i="5" s="1"/>
  <c r="H149" i="5" s="1"/>
  <c r="I149" i="5" s="1"/>
  <c r="J149" i="5" s="1"/>
  <c r="K149" i="5" s="1"/>
  <c r="L149" i="5" s="1"/>
  <c r="M149" i="5" s="1"/>
  <c r="D148" i="5"/>
  <c r="E148" i="5" s="1"/>
  <c r="F148" i="5" s="1"/>
  <c r="G148" i="5" s="1"/>
  <c r="H148" i="5" s="1"/>
  <c r="I148" i="5" s="1"/>
  <c r="J148" i="5" s="1"/>
  <c r="K148" i="5" s="1"/>
  <c r="L148" i="5" s="1"/>
  <c r="M148" i="5" s="1"/>
  <c r="D147" i="5"/>
  <c r="D145" i="5"/>
  <c r="E145" i="5" s="1"/>
  <c r="F145" i="5" s="1"/>
  <c r="G145" i="5" s="1"/>
  <c r="H145" i="5" s="1"/>
  <c r="I145" i="5" s="1"/>
  <c r="J145" i="5" s="1"/>
  <c r="K145" i="5" s="1"/>
  <c r="L145" i="5" s="1"/>
  <c r="M145" i="5" s="1"/>
  <c r="D144" i="5"/>
  <c r="E144" i="5" s="1"/>
  <c r="F144" i="5" s="1"/>
  <c r="G144" i="5" s="1"/>
  <c r="H144" i="5" s="1"/>
  <c r="I144" i="5" s="1"/>
  <c r="J144" i="5" s="1"/>
  <c r="K144" i="5" s="1"/>
  <c r="L144" i="5" s="1"/>
  <c r="M144" i="5" s="1"/>
  <c r="D142" i="5"/>
  <c r="D141" i="5"/>
  <c r="E141" i="5" s="1"/>
  <c r="F141" i="5" s="1"/>
  <c r="G141" i="5" s="1"/>
  <c r="H141" i="5" s="1"/>
  <c r="I141" i="5" s="1"/>
  <c r="J141" i="5" s="1"/>
  <c r="K141" i="5" s="1"/>
  <c r="L141" i="5" s="1"/>
  <c r="M141" i="5" s="1"/>
  <c r="D140" i="5"/>
  <c r="E140" i="5" s="1"/>
  <c r="F140" i="5" s="1"/>
  <c r="G140" i="5" s="1"/>
  <c r="H140" i="5" s="1"/>
  <c r="I140" i="5" s="1"/>
  <c r="J140" i="5" s="1"/>
  <c r="K140" i="5" s="1"/>
  <c r="L140" i="5" s="1"/>
  <c r="M140" i="5" s="1"/>
  <c r="D138" i="5"/>
  <c r="D137" i="5"/>
  <c r="E137" i="5" s="1"/>
  <c r="F137" i="5" s="1"/>
  <c r="G137" i="5" s="1"/>
  <c r="H137" i="5" s="1"/>
  <c r="I137" i="5" s="1"/>
  <c r="J137" i="5" s="1"/>
  <c r="K137" i="5" s="1"/>
  <c r="L137" i="5" s="1"/>
  <c r="M137" i="5" s="1"/>
  <c r="D135" i="5"/>
  <c r="E135" i="5" s="1"/>
  <c r="F135" i="5" s="1"/>
  <c r="G135" i="5" s="1"/>
  <c r="H135" i="5" s="1"/>
  <c r="I135" i="5" s="1"/>
  <c r="J135" i="5" s="1"/>
  <c r="K135" i="5" s="1"/>
  <c r="L135" i="5" s="1"/>
  <c r="M135" i="5" s="1"/>
  <c r="D133" i="5"/>
  <c r="D132" i="5"/>
  <c r="E132" i="5" s="1"/>
  <c r="F132" i="5" s="1"/>
  <c r="G132" i="5" s="1"/>
  <c r="H132" i="5" s="1"/>
  <c r="I132" i="5" s="1"/>
  <c r="J132" i="5" s="1"/>
  <c r="K132" i="5" s="1"/>
  <c r="L132" i="5" s="1"/>
  <c r="M132" i="5" s="1"/>
  <c r="D131" i="5"/>
  <c r="E131" i="5" s="1"/>
  <c r="F131" i="5" s="1"/>
  <c r="G131" i="5" s="1"/>
  <c r="H131" i="5" s="1"/>
  <c r="I131" i="5" s="1"/>
  <c r="J131" i="5" s="1"/>
  <c r="K131" i="5" s="1"/>
  <c r="L131" i="5" s="1"/>
  <c r="M131" i="5" s="1"/>
  <c r="D130" i="5"/>
  <c r="D128" i="5"/>
  <c r="E128" i="5" s="1"/>
  <c r="F128" i="5" s="1"/>
  <c r="G128" i="5" s="1"/>
  <c r="H128" i="5" s="1"/>
  <c r="I128" i="5" s="1"/>
  <c r="J128" i="5" s="1"/>
  <c r="K128" i="5" s="1"/>
  <c r="L128" i="5" s="1"/>
  <c r="M128" i="5" s="1"/>
  <c r="D127" i="5"/>
  <c r="E127" i="5" s="1"/>
  <c r="F127" i="5" s="1"/>
  <c r="G127" i="5" s="1"/>
  <c r="H127" i="5" s="1"/>
  <c r="I127" i="5" s="1"/>
  <c r="J127" i="5" s="1"/>
  <c r="K127" i="5" s="1"/>
  <c r="L127" i="5" s="1"/>
  <c r="M127" i="5" s="1"/>
  <c r="D125" i="5"/>
  <c r="E125" i="5" s="1"/>
  <c r="F125" i="5" s="1"/>
  <c r="G125" i="5" s="1"/>
  <c r="H125" i="5" s="1"/>
  <c r="I125" i="5" s="1"/>
  <c r="J125" i="5" s="1"/>
  <c r="K125" i="5" s="1"/>
  <c r="L125" i="5" s="1"/>
  <c r="M125" i="5" s="1"/>
  <c r="D123" i="5"/>
  <c r="E123" i="5" s="1"/>
  <c r="F123" i="5" s="1"/>
  <c r="G123" i="5" s="1"/>
  <c r="H123" i="5" s="1"/>
  <c r="I123" i="5" s="1"/>
  <c r="J123" i="5" s="1"/>
  <c r="K123" i="5" s="1"/>
  <c r="L123" i="5" s="1"/>
  <c r="M123" i="5" s="1"/>
  <c r="D122" i="5"/>
  <c r="D121" i="5"/>
  <c r="E121" i="5" s="1"/>
  <c r="F121" i="5" s="1"/>
  <c r="G121" i="5" s="1"/>
  <c r="H121" i="5" s="1"/>
  <c r="I121" i="5" s="1"/>
  <c r="J121" i="5" s="1"/>
  <c r="K121" i="5" s="1"/>
  <c r="L121" i="5" s="1"/>
  <c r="M121" i="5" s="1"/>
  <c r="D119" i="5"/>
  <c r="E119" i="5" s="1"/>
  <c r="F119" i="5" s="1"/>
  <c r="G119" i="5" s="1"/>
  <c r="H119" i="5" s="1"/>
  <c r="I119" i="5" s="1"/>
  <c r="J119" i="5" s="1"/>
  <c r="K119" i="5" s="1"/>
  <c r="L119" i="5" s="1"/>
  <c r="M119" i="5" s="1"/>
  <c r="D118" i="5"/>
  <c r="D117" i="5"/>
  <c r="E117" i="5" s="1"/>
  <c r="F117" i="5" s="1"/>
  <c r="G117" i="5" s="1"/>
  <c r="H117" i="5" s="1"/>
  <c r="I117" i="5" s="1"/>
  <c r="J117" i="5" s="1"/>
  <c r="K117" i="5" s="1"/>
  <c r="L117" i="5" s="1"/>
  <c r="M117" i="5" s="1"/>
  <c r="D115" i="5"/>
  <c r="E115" i="5" s="1"/>
  <c r="F115" i="5" s="1"/>
  <c r="G115" i="5" s="1"/>
  <c r="H115" i="5" s="1"/>
  <c r="I115" i="5" s="1"/>
  <c r="J115" i="5" s="1"/>
  <c r="K115" i="5" s="1"/>
  <c r="L115" i="5" s="1"/>
  <c r="M115" i="5" s="1"/>
  <c r="D113" i="5"/>
  <c r="E113" i="5" s="1"/>
  <c r="F113" i="5" s="1"/>
  <c r="G113" i="5" s="1"/>
  <c r="H113" i="5" s="1"/>
  <c r="I113" i="5" s="1"/>
  <c r="J113" i="5" s="1"/>
  <c r="K113" i="5" s="1"/>
  <c r="L113" i="5" s="1"/>
  <c r="M113" i="5" s="1"/>
  <c r="D111" i="5"/>
  <c r="D109" i="5"/>
  <c r="E109" i="5" s="1"/>
  <c r="F109" i="5" s="1"/>
  <c r="G109" i="5" s="1"/>
  <c r="H109" i="5" s="1"/>
  <c r="I109" i="5" s="1"/>
  <c r="J109" i="5" s="1"/>
  <c r="K109" i="5" s="1"/>
  <c r="L109" i="5" s="1"/>
  <c r="M109" i="5" s="1"/>
  <c r="D107" i="5"/>
  <c r="E107" i="5" s="1"/>
  <c r="F107" i="5" s="1"/>
  <c r="G107" i="5" s="1"/>
  <c r="H107" i="5" s="1"/>
  <c r="I107" i="5" s="1"/>
  <c r="J107" i="5" s="1"/>
  <c r="K107" i="5" s="1"/>
  <c r="L107" i="5" s="1"/>
  <c r="M107" i="5" s="1"/>
  <c r="D106" i="5"/>
  <c r="D104" i="5"/>
  <c r="E104" i="5" s="1"/>
  <c r="F104" i="5" s="1"/>
  <c r="G104" i="5" s="1"/>
  <c r="H104" i="5" s="1"/>
  <c r="I104" i="5" s="1"/>
  <c r="J104" i="5" s="1"/>
  <c r="K104" i="5" s="1"/>
  <c r="L104" i="5" s="1"/>
  <c r="M104" i="5" s="1"/>
  <c r="D103" i="5"/>
  <c r="E103" i="5" s="1"/>
  <c r="F103" i="5" s="1"/>
  <c r="G103" i="5" s="1"/>
  <c r="H103" i="5" s="1"/>
  <c r="I103" i="5" s="1"/>
  <c r="J103" i="5" s="1"/>
  <c r="K103" i="5" s="1"/>
  <c r="L103" i="5" s="1"/>
  <c r="M103" i="5" s="1"/>
  <c r="D101" i="5"/>
  <c r="D100" i="5"/>
  <c r="E100" i="5" s="1"/>
  <c r="F100" i="5" s="1"/>
  <c r="G100" i="5" s="1"/>
  <c r="H100" i="5" s="1"/>
  <c r="I100" i="5" s="1"/>
  <c r="J100" i="5" s="1"/>
  <c r="K100" i="5" s="1"/>
  <c r="L100" i="5" s="1"/>
  <c r="M100" i="5" s="1"/>
  <c r="D99" i="5"/>
  <c r="E99" i="5" s="1"/>
  <c r="F99" i="5" s="1"/>
  <c r="G99" i="5" s="1"/>
  <c r="H99" i="5" s="1"/>
  <c r="I99" i="5" s="1"/>
  <c r="J99" i="5" s="1"/>
  <c r="K99" i="5" s="1"/>
  <c r="L99" i="5" s="1"/>
  <c r="M99" i="5" s="1"/>
  <c r="D98" i="5"/>
  <c r="D97" i="5"/>
  <c r="E97" i="5" s="1"/>
  <c r="F97" i="5" s="1"/>
  <c r="G97" i="5" s="1"/>
  <c r="H97" i="5" s="1"/>
  <c r="I97" i="5" s="1"/>
  <c r="J97" i="5" s="1"/>
  <c r="K97" i="5" s="1"/>
  <c r="L97" i="5" s="1"/>
  <c r="M97" i="5" s="1"/>
  <c r="D96" i="5"/>
  <c r="E96" i="5" s="1"/>
  <c r="F96" i="5" s="1"/>
  <c r="G96" i="5" s="1"/>
  <c r="H96" i="5" s="1"/>
  <c r="I96" i="5" s="1"/>
  <c r="J96" i="5" s="1"/>
  <c r="K96" i="5" s="1"/>
  <c r="L96" i="5" s="1"/>
  <c r="M96" i="5" s="1"/>
  <c r="D94" i="5"/>
  <c r="D93" i="5"/>
  <c r="D92" i="5"/>
  <c r="E92" i="5" s="1"/>
  <c r="F92" i="5" s="1"/>
  <c r="G92" i="5" s="1"/>
  <c r="H92" i="5" s="1"/>
  <c r="I92" i="5" s="1"/>
  <c r="J92" i="5" s="1"/>
  <c r="K92" i="5" s="1"/>
  <c r="L92" i="5" s="1"/>
  <c r="M92" i="5" s="1"/>
  <c r="D90" i="5"/>
  <c r="E90" i="5" s="1"/>
  <c r="F90" i="5" s="1"/>
  <c r="G90" i="5" s="1"/>
  <c r="H90" i="5" s="1"/>
  <c r="I90" i="5" s="1"/>
  <c r="J90" i="5" s="1"/>
  <c r="K90" i="5" s="1"/>
  <c r="L90" i="5" s="1"/>
  <c r="M90" i="5" s="1"/>
  <c r="D89" i="5"/>
  <c r="E89" i="5" s="1"/>
  <c r="F89" i="5" s="1"/>
  <c r="G89" i="5" s="1"/>
  <c r="H89" i="5" s="1"/>
  <c r="I89" i="5" s="1"/>
  <c r="J89" i="5" s="1"/>
  <c r="K89" i="5" s="1"/>
  <c r="L89" i="5" s="1"/>
  <c r="M89" i="5" s="1"/>
  <c r="D88" i="5"/>
  <c r="E88" i="5" s="1"/>
  <c r="F88" i="5" s="1"/>
  <c r="G88" i="5" s="1"/>
  <c r="H88" i="5" s="1"/>
  <c r="I88" i="5" s="1"/>
  <c r="J88" i="5" s="1"/>
  <c r="K88" i="5" s="1"/>
  <c r="L88" i="5" s="1"/>
  <c r="M88" i="5" s="1"/>
  <c r="D86" i="5"/>
  <c r="D85" i="5"/>
  <c r="D83" i="5"/>
  <c r="E83" i="5" s="1"/>
  <c r="F83" i="5" s="1"/>
  <c r="G83" i="5" s="1"/>
  <c r="H83" i="5" s="1"/>
  <c r="I83" i="5" s="1"/>
  <c r="J83" i="5" s="1"/>
  <c r="K83" i="5" s="1"/>
  <c r="L83" i="5" s="1"/>
  <c r="M83" i="5" s="1"/>
  <c r="D81" i="5"/>
  <c r="E81" i="5" s="1"/>
  <c r="F81" i="5" s="1"/>
  <c r="G81" i="5" s="1"/>
  <c r="H81" i="5" s="1"/>
  <c r="I81" i="5" s="1"/>
  <c r="J81" i="5" s="1"/>
  <c r="K81" i="5" s="1"/>
  <c r="L81" i="5" s="1"/>
  <c r="M81" i="5" s="1"/>
  <c r="D80" i="5"/>
  <c r="D79" i="5"/>
  <c r="E79" i="5" s="1"/>
  <c r="F79" i="5" s="1"/>
  <c r="G79" i="5" s="1"/>
  <c r="H79" i="5" s="1"/>
  <c r="I79" i="5" s="1"/>
  <c r="J79" i="5" s="1"/>
  <c r="K79" i="5" s="1"/>
  <c r="L79" i="5" s="1"/>
  <c r="M79" i="5" s="1"/>
  <c r="D76" i="5"/>
  <c r="E76" i="5" s="1"/>
  <c r="F76" i="5" s="1"/>
  <c r="G76" i="5" s="1"/>
  <c r="H76" i="5" s="1"/>
  <c r="I76" i="5" s="1"/>
  <c r="J76" i="5" s="1"/>
  <c r="K76" i="5" s="1"/>
  <c r="L76" i="5" s="1"/>
  <c r="M76" i="5" s="1"/>
  <c r="D74" i="5"/>
  <c r="E74" i="5" s="1"/>
  <c r="F74" i="5" s="1"/>
  <c r="G74" i="5" s="1"/>
  <c r="H74" i="5" s="1"/>
  <c r="I74" i="5" s="1"/>
  <c r="J74" i="5" s="1"/>
  <c r="K74" i="5" s="1"/>
  <c r="L74" i="5" s="1"/>
  <c r="M74" i="5" s="1"/>
  <c r="D73" i="5"/>
  <c r="E73" i="5" s="1"/>
  <c r="F73" i="5" s="1"/>
  <c r="G73" i="5" s="1"/>
  <c r="H73" i="5" s="1"/>
  <c r="I73" i="5" s="1"/>
  <c r="J73" i="5" s="1"/>
  <c r="K73" i="5" s="1"/>
  <c r="L73" i="5" s="1"/>
  <c r="M73" i="5" s="1"/>
  <c r="D72" i="5"/>
  <c r="E72" i="5" s="1"/>
  <c r="F72" i="5" s="1"/>
  <c r="G72" i="5" s="1"/>
  <c r="H72" i="5" s="1"/>
  <c r="I72" i="5" s="1"/>
  <c r="J72" i="5" s="1"/>
  <c r="K72" i="5" s="1"/>
  <c r="L72" i="5" s="1"/>
  <c r="M72" i="5" s="1"/>
  <c r="D70" i="5"/>
  <c r="D69" i="5"/>
  <c r="E69" i="5" s="1"/>
  <c r="F69" i="5" s="1"/>
  <c r="G69" i="5" s="1"/>
  <c r="H69" i="5" s="1"/>
  <c r="I69" i="5" s="1"/>
  <c r="J69" i="5" s="1"/>
  <c r="K69" i="5" s="1"/>
  <c r="L69" i="5" s="1"/>
  <c r="M69" i="5" s="1"/>
  <c r="D68" i="5"/>
  <c r="E68" i="5" s="1"/>
  <c r="F68" i="5" s="1"/>
  <c r="G68" i="5" s="1"/>
  <c r="H68" i="5" s="1"/>
  <c r="I68" i="5" s="1"/>
  <c r="J68" i="5" s="1"/>
  <c r="K68" i="5" s="1"/>
  <c r="L68" i="5" s="1"/>
  <c r="M68" i="5" s="1"/>
  <c r="D66" i="5"/>
  <c r="E66" i="5" s="1"/>
  <c r="F66" i="5" s="1"/>
  <c r="G66" i="5" s="1"/>
  <c r="H66" i="5" s="1"/>
  <c r="I66" i="5" s="1"/>
  <c r="J66" i="5" s="1"/>
  <c r="K66" i="5" s="1"/>
  <c r="L66" i="5" s="1"/>
  <c r="M66" i="5" s="1"/>
  <c r="D64" i="5"/>
  <c r="E64" i="5" s="1"/>
  <c r="F64" i="5" s="1"/>
  <c r="G64" i="5" s="1"/>
  <c r="H64" i="5" s="1"/>
  <c r="I64" i="5" s="1"/>
  <c r="J64" i="5" s="1"/>
  <c r="K64" i="5" s="1"/>
  <c r="L64" i="5" s="1"/>
  <c r="M64" i="5" s="1"/>
  <c r="D62" i="5"/>
  <c r="D61" i="5"/>
  <c r="E61" i="5" s="1"/>
  <c r="F61" i="5" s="1"/>
  <c r="G61" i="5" s="1"/>
  <c r="H61" i="5" s="1"/>
  <c r="I61" i="5" s="1"/>
  <c r="J61" i="5" s="1"/>
  <c r="K61" i="5" s="1"/>
  <c r="L61" i="5" s="1"/>
  <c r="M61" i="5" s="1"/>
  <c r="D59" i="5"/>
  <c r="D57" i="5"/>
  <c r="E57" i="5" s="1"/>
  <c r="F57" i="5" s="1"/>
  <c r="G57" i="5" s="1"/>
  <c r="H57" i="5" s="1"/>
  <c r="I57" i="5" s="1"/>
  <c r="J57" i="5" s="1"/>
  <c r="K57" i="5" s="1"/>
  <c r="L57" i="5" s="1"/>
  <c r="M57" i="5" s="1"/>
  <c r="D56" i="5"/>
  <c r="E56" i="5" s="1"/>
  <c r="F56" i="5" s="1"/>
  <c r="G56" i="5" s="1"/>
  <c r="H56" i="5" s="1"/>
  <c r="I56" i="5" s="1"/>
  <c r="J56" i="5" s="1"/>
  <c r="K56" i="5" s="1"/>
  <c r="L56" i="5" s="1"/>
  <c r="M56" i="5" s="1"/>
  <c r="D53" i="5"/>
  <c r="E53" i="5" s="1"/>
  <c r="F53" i="5" s="1"/>
  <c r="G53" i="5" s="1"/>
  <c r="H53" i="5" s="1"/>
  <c r="I53" i="5" s="1"/>
  <c r="J53" i="5" s="1"/>
  <c r="K53" i="5" s="1"/>
  <c r="L53" i="5" s="1"/>
  <c r="M53" i="5" s="1"/>
  <c r="D51" i="5"/>
  <c r="E51" i="5" s="1"/>
  <c r="F51" i="5" s="1"/>
  <c r="G51" i="5" s="1"/>
  <c r="H51" i="5" s="1"/>
  <c r="I51" i="5" s="1"/>
  <c r="J51" i="5" s="1"/>
  <c r="K51" i="5" s="1"/>
  <c r="L51" i="5" s="1"/>
  <c r="M51" i="5" s="1"/>
  <c r="D50" i="5"/>
  <c r="D49" i="5"/>
  <c r="E49" i="5" s="1"/>
  <c r="F49" i="5" s="1"/>
  <c r="G49" i="5" s="1"/>
  <c r="H49" i="5" s="1"/>
  <c r="I49" i="5" s="1"/>
  <c r="J49" i="5" s="1"/>
  <c r="K49" i="5" s="1"/>
  <c r="L49" i="5" s="1"/>
  <c r="M49" i="5" s="1"/>
  <c r="D48" i="5"/>
  <c r="E48" i="5" s="1"/>
  <c r="F48" i="5" s="1"/>
  <c r="G48" i="5" s="1"/>
  <c r="H48" i="5" s="1"/>
  <c r="I48" i="5" s="1"/>
  <c r="J48" i="5" s="1"/>
  <c r="K48" i="5" s="1"/>
  <c r="L48" i="5" s="1"/>
  <c r="M48" i="5" s="1"/>
  <c r="D46" i="5"/>
  <c r="E46" i="5" s="1"/>
  <c r="F46" i="5" s="1"/>
  <c r="G46" i="5" s="1"/>
  <c r="H46" i="5" s="1"/>
  <c r="I46" i="5" s="1"/>
  <c r="J46" i="5" s="1"/>
  <c r="K46" i="5" s="1"/>
  <c r="L46" i="5" s="1"/>
  <c r="M46" i="5" s="1"/>
  <c r="D45" i="5"/>
  <c r="E45" i="5" s="1"/>
  <c r="F45" i="5" s="1"/>
  <c r="G45" i="5" s="1"/>
  <c r="H45" i="5" s="1"/>
  <c r="I45" i="5" s="1"/>
  <c r="J45" i="5" s="1"/>
  <c r="K45" i="5" s="1"/>
  <c r="L45" i="5" s="1"/>
  <c r="M45" i="5" s="1"/>
  <c r="D44" i="5"/>
  <c r="E44" i="5" s="1"/>
  <c r="F44" i="5" s="1"/>
  <c r="G44" i="5" s="1"/>
  <c r="H44" i="5" s="1"/>
  <c r="I44" i="5" s="1"/>
  <c r="J44" i="5" s="1"/>
  <c r="K44" i="5" s="1"/>
  <c r="L44" i="5" s="1"/>
  <c r="M44" i="5" s="1"/>
  <c r="D43" i="5"/>
  <c r="E43" i="5" s="1"/>
  <c r="F43" i="5" s="1"/>
  <c r="G43" i="5" s="1"/>
  <c r="H43" i="5" s="1"/>
  <c r="I43" i="5" s="1"/>
  <c r="J43" i="5" s="1"/>
  <c r="K43" i="5" s="1"/>
  <c r="L43" i="5" s="1"/>
  <c r="M43" i="5" s="1"/>
  <c r="D41" i="5"/>
  <c r="E41" i="5" s="1"/>
  <c r="F41" i="5" s="1"/>
  <c r="G41" i="5" s="1"/>
  <c r="H41" i="5" s="1"/>
  <c r="I41" i="5" s="1"/>
  <c r="J41" i="5" s="1"/>
  <c r="K41" i="5" s="1"/>
  <c r="L41" i="5" s="1"/>
  <c r="M41" i="5" s="1"/>
  <c r="D40" i="5"/>
  <c r="E40" i="5" s="1"/>
  <c r="F40" i="5" s="1"/>
  <c r="G40" i="5" s="1"/>
  <c r="H40" i="5" s="1"/>
  <c r="I40" i="5" s="1"/>
  <c r="J40" i="5" s="1"/>
  <c r="K40" i="5" s="1"/>
  <c r="L40" i="5" s="1"/>
  <c r="M40" i="5" s="1"/>
  <c r="D38" i="5"/>
  <c r="E38" i="5" s="1"/>
  <c r="F38" i="5" s="1"/>
  <c r="G38" i="5" s="1"/>
  <c r="H38" i="5" s="1"/>
  <c r="I38" i="5" s="1"/>
  <c r="J38" i="5" s="1"/>
  <c r="K38" i="5" s="1"/>
  <c r="L38" i="5" s="1"/>
  <c r="M38" i="5" s="1"/>
  <c r="D37" i="5"/>
  <c r="E37" i="5" s="1"/>
  <c r="F37" i="5" s="1"/>
  <c r="G37" i="5" s="1"/>
  <c r="H37" i="5" s="1"/>
  <c r="I37" i="5" s="1"/>
  <c r="J37" i="5" s="1"/>
  <c r="K37" i="5" s="1"/>
  <c r="L37" i="5" s="1"/>
  <c r="M37" i="5" s="1"/>
  <c r="D36" i="5"/>
  <c r="E36" i="5" s="1"/>
  <c r="D35" i="5"/>
  <c r="E35" i="5" s="1"/>
  <c r="F35" i="5" s="1"/>
  <c r="G35" i="5" s="1"/>
  <c r="H35" i="5" s="1"/>
  <c r="I35" i="5" s="1"/>
  <c r="J35" i="5" s="1"/>
  <c r="K35" i="5" s="1"/>
  <c r="L35" i="5" s="1"/>
  <c r="M35" i="5" s="1"/>
  <c r="D34" i="5"/>
  <c r="D33" i="5"/>
  <c r="E33" i="5" s="1"/>
  <c r="F33" i="5" s="1"/>
  <c r="G33" i="5" s="1"/>
  <c r="H33" i="5" s="1"/>
  <c r="I33" i="5" s="1"/>
  <c r="J33" i="5" s="1"/>
  <c r="K33" i="5" s="1"/>
  <c r="L33" i="5" s="1"/>
  <c r="M33" i="5" s="1"/>
  <c r="D31" i="5"/>
  <c r="E31" i="5" s="1"/>
  <c r="F31" i="5" s="1"/>
  <c r="G31" i="5" s="1"/>
  <c r="H31" i="5" s="1"/>
  <c r="I31" i="5" s="1"/>
  <c r="J31" i="5" s="1"/>
  <c r="K31" i="5" s="1"/>
  <c r="L31" i="5" s="1"/>
  <c r="M31" i="5" s="1"/>
  <c r="D30" i="5"/>
  <c r="D29" i="5"/>
  <c r="E29" i="5" s="1"/>
  <c r="F29" i="5" s="1"/>
  <c r="G29" i="5" s="1"/>
  <c r="H29" i="5" s="1"/>
  <c r="I29" i="5" s="1"/>
  <c r="J29" i="5" s="1"/>
  <c r="K29" i="5" s="1"/>
  <c r="L29" i="5" s="1"/>
  <c r="M29" i="5" s="1"/>
  <c r="D28" i="5"/>
  <c r="E28" i="5" s="1"/>
  <c r="F28" i="5" s="1"/>
  <c r="G28" i="5" s="1"/>
  <c r="H28" i="5" s="1"/>
  <c r="I28" i="5" s="1"/>
  <c r="J28" i="5" s="1"/>
  <c r="K28" i="5" s="1"/>
  <c r="L28" i="5" s="1"/>
  <c r="M28" i="5" s="1"/>
  <c r="D27" i="5"/>
  <c r="E27" i="5" s="1"/>
  <c r="F27" i="5" s="1"/>
  <c r="G27" i="5" s="1"/>
  <c r="H27" i="5" s="1"/>
  <c r="I27" i="5" s="1"/>
  <c r="J27" i="5" s="1"/>
  <c r="K27" i="5" s="1"/>
  <c r="L27" i="5" s="1"/>
  <c r="M27" i="5" s="1"/>
  <c r="D26" i="5"/>
  <c r="E26" i="5" s="1"/>
  <c r="F26" i="5" s="1"/>
  <c r="G26" i="5" s="1"/>
  <c r="H26" i="5" s="1"/>
  <c r="I26" i="5" s="1"/>
  <c r="J26" i="5" s="1"/>
  <c r="K26" i="5" s="1"/>
  <c r="L26" i="5" s="1"/>
  <c r="M26" i="5" s="1"/>
  <c r="D24" i="5"/>
  <c r="E24" i="5" s="1"/>
  <c r="F24" i="5" s="1"/>
  <c r="G24" i="5" s="1"/>
  <c r="H24" i="5" s="1"/>
  <c r="I24" i="5" s="1"/>
  <c r="J24" i="5" s="1"/>
  <c r="K24" i="5" s="1"/>
  <c r="L24" i="5" s="1"/>
  <c r="M24" i="5" s="1"/>
  <c r="D23" i="5"/>
  <c r="E23" i="5" s="1"/>
  <c r="F23" i="5" s="1"/>
  <c r="G23" i="5" s="1"/>
  <c r="H23" i="5" s="1"/>
  <c r="I23" i="5" s="1"/>
  <c r="J23" i="5" s="1"/>
  <c r="K23" i="5" s="1"/>
  <c r="L23" i="5" s="1"/>
  <c r="M23" i="5" s="1"/>
  <c r="D21" i="5"/>
  <c r="E21" i="5" s="1"/>
  <c r="F21" i="5" s="1"/>
  <c r="G21" i="5" s="1"/>
  <c r="H21" i="5" s="1"/>
  <c r="I21" i="5" s="1"/>
  <c r="J21" i="5" s="1"/>
  <c r="K21" i="5" s="1"/>
  <c r="L21" i="5" s="1"/>
  <c r="M21" i="5" s="1"/>
  <c r="D20" i="5"/>
  <c r="E20" i="5" s="1"/>
  <c r="F20" i="5" s="1"/>
  <c r="G20" i="5" s="1"/>
  <c r="H20" i="5" s="1"/>
  <c r="I20" i="5" s="1"/>
  <c r="J20" i="5" s="1"/>
  <c r="K20" i="5" s="1"/>
  <c r="L20" i="5" s="1"/>
  <c r="M20" i="5" s="1"/>
  <c r="D19" i="5"/>
  <c r="E19" i="5" s="1"/>
  <c r="F19" i="5" s="1"/>
  <c r="G19" i="5" s="1"/>
  <c r="H19" i="5" s="1"/>
  <c r="I19" i="5" s="1"/>
  <c r="J19" i="5" s="1"/>
  <c r="K19" i="5" s="1"/>
  <c r="L19" i="5" s="1"/>
  <c r="M19" i="5" s="1"/>
  <c r="D18" i="5"/>
  <c r="E18" i="5" s="1"/>
  <c r="F18" i="5" s="1"/>
  <c r="G18" i="5" s="1"/>
  <c r="H18" i="5" s="1"/>
  <c r="I18" i="5" s="1"/>
  <c r="J18" i="5" s="1"/>
  <c r="K18" i="5" s="1"/>
  <c r="L18" i="5" s="1"/>
  <c r="M18" i="5" s="1"/>
  <c r="D17" i="5"/>
  <c r="E17" i="5" s="1"/>
  <c r="F17" i="5" s="1"/>
  <c r="G17" i="5" s="1"/>
  <c r="H17" i="5" s="1"/>
  <c r="I17" i="5" s="1"/>
  <c r="J17" i="5" s="1"/>
  <c r="K17" i="5" s="1"/>
  <c r="L17" i="5" s="1"/>
  <c r="M17" i="5" s="1"/>
  <c r="D16" i="5"/>
  <c r="E16" i="5" s="1"/>
  <c r="F16" i="5" s="1"/>
  <c r="G16" i="5" s="1"/>
  <c r="H16" i="5" s="1"/>
  <c r="I16" i="5" s="1"/>
  <c r="J16" i="5" s="1"/>
  <c r="K16" i="5" s="1"/>
  <c r="L16" i="5" s="1"/>
  <c r="M16" i="5" s="1"/>
  <c r="D15" i="5"/>
  <c r="E15" i="5" s="1"/>
  <c r="F15" i="5" s="1"/>
  <c r="G15" i="5" s="1"/>
  <c r="H15" i="5" s="1"/>
  <c r="I15" i="5" s="1"/>
  <c r="J15" i="5" s="1"/>
  <c r="K15" i="5" s="1"/>
  <c r="L15" i="5" s="1"/>
  <c r="M15" i="5" s="1"/>
  <c r="D13" i="26" l="1"/>
  <c r="E13" i="26" s="1"/>
  <c r="F13" i="26" s="1"/>
  <c r="G13" i="26" s="1"/>
  <c r="H13" i="26" s="1"/>
  <c r="I13" i="26" s="1"/>
  <c r="J13" i="26" s="1"/>
  <c r="K13" i="26" s="1"/>
  <c r="L13" i="26" s="1"/>
  <c r="M13" i="26" s="1"/>
  <c r="N13" i="26" s="1"/>
  <c r="O13" i="26" s="1"/>
  <c r="P13" i="26" s="1"/>
  <c r="Q13" i="26" s="1"/>
  <c r="R13" i="26" s="1"/>
  <c r="S13" i="26" s="1"/>
  <c r="T13" i="26" s="1"/>
  <c r="U13" i="26" s="1"/>
  <c r="V13" i="26" s="1"/>
  <c r="W13" i="26" s="1"/>
  <c r="X13" i="26" s="1"/>
  <c r="Y13" i="26" s="1"/>
  <c r="Z13" i="26" s="1"/>
  <c r="AA13" i="26" s="1"/>
  <c r="AB13" i="26" s="1"/>
  <c r="AC13" i="26" s="1"/>
  <c r="AD13" i="26" s="1"/>
  <c r="AE13" i="26" s="1"/>
  <c r="AF13" i="26" s="1"/>
  <c r="AG13" i="26" s="1"/>
  <c r="AH13" i="26" s="1"/>
  <c r="AI13" i="26" s="1"/>
  <c r="AJ13" i="26" s="1"/>
  <c r="AK13" i="26" s="1"/>
  <c r="AL13" i="26" s="1"/>
  <c r="AM13" i="26" s="1"/>
  <c r="AN13" i="26" s="1"/>
  <c r="AO13" i="26" s="1"/>
  <c r="AP13" i="26" s="1"/>
  <c r="AQ13" i="26" s="1"/>
  <c r="AR13" i="26" s="1"/>
  <c r="AS13" i="26" s="1"/>
  <c r="AT13" i="26" s="1"/>
  <c r="AU13" i="26" s="1"/>
  <c r="AV13" i="26" s="1"/>
  <c r="AW13" i="26" s="1"/>
  <c r="AX13" i="26" s="1"/>
  <c r="AY13" i="26" s="1"/>
  <c r="AZ13" i="26" s="1"/>
  <c r="BA13" i="26" s="1"/>
  <c r="BB13" i="26" s="1"/>
  <c r="BC13" i="26" s="1"/>
  <c r="BD13" i="26" s="1"/>
  <c r="BE13" i="26" s="1"/>
  <c r="BF13" i="26" s="1"/>
  <c r="BG13" i="26" s="1"/>
  <c r="BH13" i="26" s="1"/>
  <c r="BI13" i="26" s="1"/>
  <c r="BJ13" i="26" s="1"/>
  <c r="BK13" i="26" s="1"/>
  <c r="BL13" i="26" s="1"/>
  <c r="BM13" i="26" s="1"/>
  <c r="BN13" i="26" s="1"/>
  <c r="BO13" i="26" s="1"/>
  <c r="BP13" i="26" s="1"/>
  <c r="BQ13" i="26" s="1"/>
  <c r="BR13" i="26" s="1"/>
  <c r="BS13" i="26" s="1"/>
  <c r="BT13" i="26" s="1"/>
  <c r="BU13" i="26" s="1"/>
  <c r="BV13" i="26" s="1"/>
  <c r="BW13" i="26" s="1"/>
  <c r="BX13" i="26" s="1"/>
  <c r="BY13" i="26" s="1"/>
  <c r="BZ13" i="26" s="1"/>
  <c r="CA13" i="26" s="1"/>
  <c r="CB13" i="26" s="1"/>
  <c r="CC13" i="26" s="1"/>
  <c r="CD13" i="26" s="1"/>
  <c r="CE13" i="26" s="1"/>
  <c r="CF13" i="26" s="1"/>
  <c r="CG13" i="26" s="1"/>
  <c r="CH13" i="26" s="1"/>
  <c r="CI13" i="26" s="1"/>
  <c r="CJ13" i="26" s="1"/>
  <c r="CK13" i="26" s="1"/>
  <c r="CL13" i="26" s="1"/>
  <c r="CM13" i="26" s="1"/>
  <c r="CN13" i="26" s="1"/>
  <c r="CO13" i="26" s="1"/>
  <c r="CP13" i="26" s="1"/>
  <c r="CQ13" i="26" s="1"/>
  <c r="CR13" i="26" s="1"/>
  <c r="CS13" i="26" s="1"/>
  <c r="CT13" i="26" s="1"/>
  <c r="CU13" i="26" s="1"/>
  <c r="CV13" i="26" s="1"/>
  <c r="CW13" i="26" s="1"/>
  <c r="CX13" i="26" s="1"/>
  <c r="CY13" i="26" s="1"/>
  <c r="CZ13" i="26" s="1"/>
  <c r="DA13" i="26" s="1"/>
  <c r="DB13" i="26" s="1"/>
  <c r="DC13" i="26" s="1"/>
  <c r="DD13" i="26" s="1"/>
  <c r="DE13" i="26" s="1"/>
  <c r="DF13" i="26" s="1"/>
  <c r="DG13" i="26" s="1"/>
  <c r="DH13" i="26" s="1"/>
  <c r="DI13" i="26" s="1"/>
  <c r="L15" i="21" l="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L76" i="21"/>
  <c r="L77" i="21"/>
  <c r="L78" i="21"/>
  <c r="L79" i="21"/>
  <c r="L80" i="21"/>
  <c r="L81" i="21"/>
  <c r="L82" i="21"/>
  <c r="L83" i="21"/>
  <c r="L84" i="21"/>
  <c r="L85" i="21"/>
  <c r="L86" i="21"/>
  <c r="L87" i="21"/>
  <c r="L88" i="21"/>
  <c r="L89" i="21"/>
  <c r="L90" i="21"/>
  <c r="L91" i="21"/>
  <c r="L92" i="21"/>
  <c r="L93" i="21"/>
  <c r="L94" i="21"/>
  <c r="L95" i="21"/>
  <c r="L96" i="21"/>
  <c r="L97" i="21"/>
  <c r="L98" i="21"/>
  <c r="L99" i="21"/>
  <c r="L100" i="21"/>
  <c r="L101" i="21"/>
  <c r="L102" i="21"/>
  <c r="L103" i="21"/>
  <c r="L104" i="21"/>
  <c r="L105" i="21"/>
  <c r="L106" i="21"/>
  <c r="L107" i="21"/>
  <c r="L108" i="21"/>
  <c r="L109" i="21"/>
  <c r="L110" i="21"/>
  <c r="L111" i="21"/>
  <c r="L112" i="21"/>
  <c r="L113" i="21"/>
  <c r="L114" i="21"/>
  <c r="L115" i="21"/>
  <c r="L116" i="21"/>
  <c r="L117" i="21"/>
  <c r="L118" i="21"/>
  <c r="L119" i="21"/>
  <c r="L120" i="21"/>
  <c r="L121" i="21"/>
  <c r="L122" i="21"/>
  <c r="L123" i="21"/>
  <c r="L124" i="21"/>
  <c r="L125" i="21"/>
  <c r="L126" i="21"/>
  <c r="L127" i="21"/>
  <c r="L128" i="21"/>
  <c r="L129" i="21"/>
  <c r="L130" i="21"/>
  <c r="L131" i="21"/>
  <c r="L132" i="21"/>
  <c r="L133" i="21"/>
  <c r="L134" i="21"/>
  <c r="L135" i="21"/>
  <c r="L136" i="21"/>
  <c r="L137" i="21"/>
  <c r="L138" i="21"/>
  <c r="L139" i="21"/>
  <c r="L140" i="21"/>
  <c r="L141" i="21"/>
  <c r="L142" i="21"/>
  <c r="L143" i="21"/>
  <c r="L144" i="21"/>
  <c r="L145" i="21"/>
  <c r="L146" i="21"/>
  <c r="L147" i="21"/>
  <c r="L148" i="21"/>
  <c r="L149" i="21"/>
  <c r="L150" i="21"/>
  <c r="L151" i="21"/>
  <c r="L152" i="21"/>
  <c r="L153" i="21"/>
  <c r="L154" i="21"/>
  <c r="L155" i="21"/>
  <c r="L156" i="21"/>
  <c r="L157" i="21"/>
  <c r="L158" i="21"/>
  <c r="L159" i="21"/>
  <c r="L160" i="21"/>
  <c r="L161" i="21"/>
  <c r="L162" i="21"/>
  <c r="L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K119" i="21"/>
  <c r="K120" i="21"/>
  <c r="K121" i="21"/>
  <c r="K122" i="21"/>
  <c r="K123" i="21"/>
  <c r="K124" i="21"/>
  <c r="K125" i="21"/>
  <c r="K126" i="21"/>
  <c r="K127" i="21"/>
  <c r="K128" i="21"/>
  <c r="K129" i="21"/>
  <c r="K130" i="21"/>
  <c r="K131" i="21"/>
  <c r="K132" i="21"/>
  <c r="K133" i="21"/>
  <c r="K134" i="21"/>
  <c r="K135" i="21"/>
  <c r="K136" i="21"/>
  <c r="K137" i="21"/>
  <c r="K138" i="21"/>
  <c r="K139" i="21"/>
  <c r="K140" i="21"/>
  <c r="K141" i="21"/>
  <c r="K142" i="21"/>
  <c r="K143" i="21"/>
  <c r="K144" i="21"/>
  <c r="K145" i="21"/>
  <c r="K146" i="21"/>
  <c r="K147" i="21"/>
  <c r="K148" i="21"/>
  <c r="K149" i="21"/>
  <c r="K150" i="21"/>
  <c r="K151" i="21"/>
  <c r="K152" i="21"/>
  <c r="K153" i="21"/>
  <c r="K154" i="21"/>
  <c r="K155" i="21"/>
  <c r="K156" i="21"/>
  <c r="K157" i="21"/>
  <c r="K158" i="21"/>
  <c r="K159" i="21"/>
  <c r="K160" i="21"/>
  <c r="K161" i="21"/>
  <c r="K162" i="21"/>
  <c r="K14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J105" i="21"/>
  <c r="J106" i="21"/>
  <c r="J107" i="21"/>
  <c r="J108" i="21"/>
  <c r="J109" i="21"/>
  <c r="J110" i="21"/>
  <c r="J111" i="21"/>
  <c r="J112" i="21"/>
  <c r="J113" i="21"/>
  <c r="J114" i="21"/>
  <c r="J115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J133" i="21"/>
  <c r="J134" i="21"/>
  <c r="J135" i="21"/>
  <c r="J136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J151" i="21"/>
  <c r="J152" i="21"/>
  <c r="J153" i="21"/>
  <c r="J154" i="21"/>
  <c r="J155" i="21"/>
  <c r="J156" i="21"/>
  <c r="J157" i="21"/>
  <c r="J158" i="21"/>
  <c r="J159" i="21"/>
  <c r="J160" i="21"/>
  <c r="J161" i="21"/>
  <c r="J162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7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5" i="21"/>
  <c r="G136" i="21"/>
  <c r="G137" i="21"/>
  <c r="G138" i="21"/>
  <c r="G139" i="21"/>
  <c r="G140" i="21"/>
  <c r="G141" i="21"/>
  <c r="G142" i="21"/>
  <c r="G143" i="21"/>
  <c r="G144" i="21"/>
  <c r="G145" i="21"/>
  <c r="G146" i="21"/>
  <c r="G147" i="21"/>
  <c r="G148" i="21"/>
  <c r="G149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4" i="21"/>
  <c r="D14" i="26" l="1"/>
  <c r="E14" i="26" s="1"/>
  <c r="F14" i="26" s="1"/>
  <c r="G14" i="26" s="1"/>
  <c r="H14" i="26" s="1"/>
  <c r="I14" i="26" s="1"/>
  <c r="J14" i="26" s="1"/>
  <c r="K14" i="26" s="1"/>
  <c r="L14" i="26" s="1"/>
  <c r="M14" i="26" s="1"/>
  <c r="N14" i="26" s="1"/>
  <c r="O14" i="26" s="1"/>
  <c r="P14" i="26" s="1"/>
  <c r="Q14" i="26" s="1"/>
  <c r="R14" i="26" s="1"/>
  <c r="S14" i="26" s="1"/>
  <c r="T14" i="26" s="1"/>
  <c r="U14" i="26" s="1"/>
  <c r="V14" i="26" s="1"/>
  <c r="W14" i="26" s="1"/>
  <c r="X14" i="26" s="1"/>
  <c r="Y14" i="26" s="1"/>
  <c r="Z14" i="26" s="1"/>
  <c r="AA14" i="26" s="1"/>
  <c r="AB14" i="26" s="1"/>
  <c r="AC14" i="26" s="1"/>
  <c r="AD14" i="26" s="1"/>
  <c r="AE14" i="26" s="1"/>
  <c r="AF14" i="26" s="1"/>
  <c r="AG14" i="26" s="1"/>
  <c r="AH14" i="26" s="1"/>
  <c r="AI14" i="26" s="1"/>
  <c r="AJ14" i="26" s="1"/>
  <c r="AK14" i="26" s="1"/>
  <c r="AL14" i="26" s="1"/>
  <c r="AM14" i="26" s="1"/>
  <c r="AN14" i="26" s="1"/>
  <c r="AO14" i="26" s="1"/>
  <c r="AP14" i="26" s="1"/>
  <c r="AQ14" i="26" s="1"/>
  <c r="AR14" i="26" s="1"/>
  <c r="AS14" i="26" s="1"/>
  <c r="AT14" i="26" s="1"/>
  <c r="AU14" i="26" s="1"/>
  <c r="AV14" i="26" s="1"/>
  <c r="AW14" i="26" s="1"/>
  <c r="AX14" i="26" s="1"/>
  <c r="AY14" i="26" s="1"/>
  <c r="AZ14" i="26" s="1"/>
  <c r="BA14" i="26" s="1"/>
  <c r="BB14" i="26" s="1"/>
  <c r="BC14" i="26" s="1"/>
  <c r="BD14" i="26" s="1"/>
  <c r="BE14" i="26" s="1"/>
  <c r="BF14" i="26" s="1"/>
  <c r="BG14" i="26" s="1"/>
  <c r="BH14" i="26" s="1"/>
  <c r="BI14" i="26" s="1"/>
  <c r="BJ14" i="26" s="1"/>
  <c r="BK14" i="26" s="1"/>
  <c r="BL14" i="26" s="1"/>
  <c r="BM14" i="26" s="1"/>
  <c r="BN14" i="26" s="1"/>
  <c r="BO14" i="26" s="1"/>
  <c r="BP14" i="26" s="1"/>
  <c r="BQ14" i="26" s="1"/>
  <c r="BR14" i="26" s="1"/>
  <c r="BS14" i="26" s="1"/>
  <c r="BT14" i="26" s="1"/>
  <c r="BU14" i="26" s="1"/>
  <c r="BV14" i="26" s="1"/>
  <c r="BW14" i="26" s="1"/>
  <c r="BX14" i="26" s="1"/>
  <c r="BY14" i="26" s="1"/>
  <c r="BZ14" i="26" s="1"/>
  <c r="CA14" i="26" s="1"/>
  <c r="CB14" i="26" s="1"/>
  <c r="CC14" i="26" s="1"/>
  <c r="CD14" i="26" s="1"/>
  <c r="CE14" i="26" s="1"/>
  <c r="CF14" i="26" s="1"/>
  <c r="CG14" i="26" s="1"/>
  <c r="CH14" i="26" s="1"/>
  <c r="CI14" i="26" s="1"/>
  <c r="CJ14" i="26" s="1"/>
  <c r="CK14" i="26" s="1"/>
  <c r="CL14" i="26" s="1"/>
  <c r="CM14" i="26" s="1"/>
  <c r="CN14" i="26" s="1"/>
  <c r="CO14" i="26" s="1"/>
  <c r="CP14" i="26" s="1"/>
  <c r="CQ14" i="26" s="1"/>
  <c r="CR14" i="26" s="1"/>
  <c r="CS14" i="26" s="1"/>
  <c r="CT14" i="26" s="1"/>
  <c r="CU14" i="26" s="1"/>
  <c r="CV14" i="26" s="1"/>
  <c r="CW14" i="26" s="1"/>
  <c r="CX14" i="26" s="1"/>
  <c r="CY14" i="26" s="1"/>
  <c r="CZ14" i="26" s="1"/>
  <c r="DA14" i="26" s="1"/>
  <c r="DB14" i="26" s="1"/>
  <c r="DC14" i="26" s="1"/>
  <c r="DD14" i="26" s="1"/>
  <c r="DE14" i="26" s="1"/>
  <c r="DF14" i="26" s="1"/>
  <c r="DG14" i="26" s="1"/>
  <c r="DH14" i="26" s="1"/>
  <c r="DI14" i="26" s="1"/>
  <c r="D15" i="26"/>
  <c r="E15" i="26" s="1"/>
  <c r="F15" i="26" s="1"/>
  <c r="G15" i="26" s="1"/>
  <c r="H15" i="26" s="1"/>
  <c r="I15" i="26" s="1"/>
  <c r="J15" i="26" s="1"/>
  <c r="K15" i="26" s="1"/>
  <c r="L15" i="26" s="1"/>
  <c r="M15" i="26" s="1"/>
  <c r="N15" i="26" s="1"/>
  <c r="O15" i="26" s="1"/>
  <c r="P15" i="26" s="1"/>
  <c r="Q15" i="26" s="1"/>
  <c r="R15" i="26" s="1"/>
  <c r="S15" i="26" s="1"/>
  <c r="T15" i="26" s="1"/>
  <c r="U15" i="26" s="1"/>
  <c r="V15" i="26" s="1"/>
  <c r="W15" i="26" s="1"/>
  <c r="X15" i="26" s="1"/>
  <c r="Y15" i="26" s="1"/>
  <c r="Z15" i="26" s="1"/>
  <c r="AA15" i="26" s="1"/>
  <c r="AB15" i="26" s="1"/>
  <c r="AC15" i="26" s="1"/>
  <c r="AD15" i="26" s="1"/>
  <c r="AE15" i="26" s="1"/>
  <c r="AF15" i="26" s="1"/>
  <c r="AG15" i="26" s="1"/>
  <c r="AH15" i="26" s="1"/>
  <c r="AI15" i="26" s="1"/>
  <c r="AJ15" i="26" s="1"/>
  <c r="AK15" i="26" s="1"/>
  <c r="AL15" i="26" s="1"/>
  <c r="AM15" i="26" s="1"/>
  <c r="AN15" i="26" s="1"/>
  <c r="AO15" i="26" s="1"/>
  <c r="AP15" i="26" s="1"/>
  <c r="AQ15" i="26" s="1"/>
  <c r="AR15" i="26" s="1"/>
  <c r="AS15" i="26" s="1"/>
  <c r="AT15" i="26" s="1"/>
  <c r="AU15" i="26" s="1"/>
  <c r="AV15" i="26" s="1"/>
  <c r="AW15" i="26" s="1"/>
  <c r="AX15" i="26" s="1"/>
  <c r="AY15" i="26" s="1"/>
  <c r="AZ15" i="26" s="1"/>
  <c r="BA15" i="26" s="1"/>
  <c r="BB15" i="26" s="1"/>
  <c r="BC15" i="26" s="1"/>
  <c r="BD15" i="26" s="1"/>
  <c r="BE15" i="26" s="1"/>
  <c r="BF15" i="26" s="1"/>
  <c r="BG15" i="26" s="1"/>
  <c r="BH15" i="26" s="1"/>
  <c r="BI15" i="26" s="1"/>
  <c r="BJ15" i="26" s="1"/>
  <c r="BK15" i="26" s="1"/>
  <c r="BL15" i="26" s="1"/>
  <c r="BM15" i="26" s="1"/>
  <c r="BN15" i="26" s="1"/>
  <c r="BO15" i="26" s="1"/>
  <c r="BP15" i="26" s="1"/>
  <c r="BQ15" i="26" s="1"/>
  <c r="BR15" i="26" s="1"/>
  <c r="BS15" i="26" s="1"/>
  <c r="BT15" i="26" s="1"/>
  <c r="BU15" i="26" s="1"/>
  <c r="BV15" i="26" s="1"/>
  <c r="BW15" i="26" s="1"/>
  <c r="BX15" i="26" s="1"/>
  <c r="BY15" i="26" s="1"/>
  <c r="BZ15" i="26" s="1"/>
  <c r="CA15" i="26" s="1"/>
  <c r="CB15" i="26" s="1"/>
  <c r="CC15" i="26" s="1"/>
  <c r="CD15" i="26" s="1"/>
  <c r="CE15" i="26" s="1"/>
  <c r="CF15" i="26" s="1"/>
  <c r="CG15" i="26" s="1"/>
  <c r="CH15" i="26" s="1"/>
  <c r="CI15" i="26" s="1"/>
  <c r="CJ15" i="26" s="1"/>
  <c r="CK15" i="26" s="1"/>
  <c r="CL15" i="26" s="1"/>
  <c r="CM15" i="26" s="1"/>
  <c r="CN15" i="26" s="1"/>
  <c r="CO15" i="26" s="1"/>
  <c r="CP15" i="26" s="1"/>
  <c r="CQ15" i="26" s="1"/>
  <c r="CR15" i="26" s="1"/>
  <c r="CS15" i="26" s="1"/>
  <c r="CT15" i="26" s="1"/>
  <c r="CU15" i="26" s="1"/>
  <c r="CV15" i="26" s="1"/>
  <c r="CW15" i="26" s="1"/>
  <c r="CX15" i="26" s="1"/>
  <c r="CY15" i="26" s="1"/>
  <c r="CZ15" i="26" s="1"/>
  <c r="DA15" i="26" s="1"/>
  <c r="DB15" i="26" s="1"/>
  <c r="DC15" i="26" s="1"/>
  <c r="DD15" i="26" s="1"/>
  <c r="DE15" i="26" s="1"/>
  <c r="DF15" i="26" s="1"/>
  <c r="DG15" i="26" s="1"/>
  <c r="DH15" i="26" s="1"/>
  <c r="DI15" i="26" s="1"/>
  <c r="D16" i="26"/>
  <c r="E16" i="26" s="1"/>
  <c r="F16" i="26" s="1"/>
  <c r="G16" i="26" s="1"/>
  <c r="H16" i="26" s="1"/>
  <c r="I16" i="26" s="1"/>
  <c r="J16" i="26" s="1"/>
  <c r="K16" i="26" s="1"/>
  <c r="L16" i="26" s="1"/>
  <c r="M16" i="26" s="1"/>
  <c r="N16" i="26" s="1"/>
  <c r="O16" i="26" s="1"/>
  <c r="P16" i="26" s="1"/>
  <c r="Q16" i="26" s="1"/>
  <c r="R16" i="26" s="1"/>
  <c r="S16" i="26" s="1"/>
  <c r="T16" i="26" s="1"/>
  <c r="U16" i="26" s="1"/>
  <c r="V16" i="26" s="1"/>
  <c r="W16" i="26" s="1"/>
  <c r="X16" i="26" s="1"/>
  <c r="Y16" i="26" s="1"/>
  <c r="Z16" i="26" s="1"/>
  <c r="AA16" i="26" s="1"/>
  <c r="AB16" i="26" s="1"/>
  <c r="AC16" i="26" s="1"/>
  <c r="AD16" i="26" s="1"/>
  <c r="AE16" i="26" s="1"/>
  <c r="AF16" i="26" s="1"/>
  <c r="AG16" i="26" s="1"/>
  <c r="AH16" i="26" s="1"/>
  <c r="AI16" i="26" s="1"/>
  <c r="AJ16" i="26" s="1"/>
  <c r="AK16" i="26" s="1"/>
  <c r="AL16" i="26" s="1"/>
  <c r="AM16" i="26" s="1"/>
  <c r="AN16" i="26" s="1"/>
  <c r="AO16" i="26" s="1"/>
  <c r="AP16" i="26" s="1"/>
  <c r="AQ16" i="26" s="1"/>
  <c r="AR16" i="26" s="1"/>
  <c r="AS16" i="26" s="1"/>
  <c r="AT16" i="26" s="1"/>
  <c r="AU16" i="26" s="1"/>
  <c r="AV16" i="26" s="1"/>
  <c r="AW16" i="26" s="1"/>
  <c r="AX16" i="26" s="1"/>
  <c r="AY16" i="26" s="1"/>
  <c r="AZ16" i="26" s="1"/>
  <c r="BA16" i="26" s="1"/>
  <c r="BB16" i="26" s="1"/>
  <c r="BC16" i="26" s="1"/>
  <c r="BD16" i="26" s="1"/>
  <c r="BE16" i="26" s="1"/>
  <c r="BF16" i="26" s="1"/>
  <c r="BG16" i="26" s="1"/>
  <c r="BH16" i="26" s="1"/>
  <c r="BI16" i="26" s="1"/>
  <c r="BJ16" i="26" s="1"/>
  <c r="BK16" i="26" s="1"/>
  <c r="BL16" i="26" s="1"/>
  <c r="BM16" i="26" s="1"/>
  <c r="BN16" i="26" s="1"/>
  <c r="BO16" i="26" s="1"/>
  <c r="BP16" i="26" s="1"/>
  <c r="BQ16" i="26" s="1"/>
  <c r="BR16" i="26" s="1"/>
  <c r="BS16" i="26" s="1"/>
  <c r="BT16" i="26" s="1"/>
  <c r="BU16" i="26" s="1"/>
  <c r="BV16" i="26" s="1"/>
  <c r="BW16" i="26" s="1"/>
  <c r="BX16" i="26" s="1"/>
  <c r="BY16" i="26" s="1"/>
  <c r="BZ16" i="26" s="1"/>
  <c r="CA16" i="26" s="1"/>
  <c r="CB16" i="26" s="1"/>
  <c r="CC16" i="26" s="1"/>
  <c r="CD16" i="26" s="1"/>
  <c r="CE16" i="26" s="1"/>
  <c r="CF16" i="26" s="1"/>
  <c r="CG16" i="26" s="1"/>
  <c r="CH16" i="26" s="1"/>
  <c r="CI16" i="26" s="1"/>
  <c r="CJ16" i="26" s="1"/>
  <c r="CK16" i="26" s="1"/>
  <c r="CL16" i="26" s="1"/>
  <c r="CM16" i="26" s="1"/>
  <c r="CN16" i="26" s="1"/>
  <c r="CO16" i="26" s="1"/>
  <c r="CP16" i="26" s="1"/>
  <c r="CQ16" i="26" s="1"/>
  <c r="CR16" i="26" s="1"/>
  <c r="CS16" i="26" s="1"/>
  <c r="CT16" i="26" s="1"/>
  <c r="CU16" i="26" s="1"/>
  <c r="CV16" i="26" s="1"/>
  <c r="CW16" i="26" s="1"/>
  <c r="CX16" i="26" s="1"/>
  <c r="CY16" i="26" s="1"/>
  <c r="CZ16" i="26" s="1"/>
  <c r="DA16" i="26" s="1"/>
  <c r="DB16" i="26" s="1"/>
  <c r="DC16" i="26" s="1"/>
  <c r="DD16" i="26" s="1"/>
  <c r="DE16" i="26" s="1"/>
  <c r="DF16" i="26" s="1"/>
  <c r="DG16" i="26" s="1"/>
  <c r="DH16" i="26" s="1"/>
  <c r="DI16" i="26" s="1"/>
  <c r="D17" i="26"/>
  <c r="E17" i="26" s="1"/>
  <c r="F17" i="26" s="1"/>
  <c r="G17" i="26" s="1"/>
  <c r="H17" i="26" s="1"/>
  <c r="I17" i="26" s="1"/>
  <c r="J17" i="26" s="1"/>
  <c r="K17" i="26" s="1"/>
  <c r="L17" i="26" s="1"/>
  <c r="M17" i="26" s="1"/>
  <c r="N17" i="26" s="1"/>
  <c r="O17" i="26" s="1"/>
  <c r="P17" i="26" s="1"/>
  <c r="Q17" i="26" s="1"/>
  <c r="R17" i="26" s="1"/>
  <c r="S17" i="26" s="1"/>
  <c r="T17" i="26" s="1"/>
  <c r="U17" i="26" s="1"/>
  <c r="V17" i="26" s="1"/>
  <c r="W17" i="26" s="1"/>
  <c r="X17" i="26" s="1"/>
  <c r="Y17" i="26" s="1"/>
  <c r="Z17" i="26" s="1"/>
  <c r="AA17" i="26" s="1"/>
  <c r="AB17" i="26" s="1"/>
  <c r="AC17" i="26" s="1"/>
  <c r="AD17" i="26" s="1"/>
  <c r="AE17" i="26" s="1"/>
  <c r="AF17" i="26" s="1"/>
  <c r="AG17" i="26" s="1"/>
  <c r="AH17" i="26" s="1"/>
  <c r="AI17" i="26" s="1"/>
  <c r="AJ17" i="26" s="1"/>
  <c r="AK17" i="26" s="1"/>
  <c r="AL17" i="26" s="1"/>
  <c r="AM17" i="26" s="1"/>
  <c r="AN17" i="26" s="1"/>
  <c r="AO17" i="26" s="1"/>
  <c r="AP17" i="26" s="1"/>
  <c r="AQ17" i="26" s="1"/>
  <c r="AR17" i="26" s="1"/>
  <c r="AS17" i="26" s="1"/>
  <c r="AT17" i="26" s="1"/>
  <c r="AU17" i="26" s="1"/>
  <c r="AV17" i="26" s="1"/>
  <c r="AW17" i="26" s="1"/>
  <c r="AX17" i="26" s="1"/>
  <c r="AY17" i="26" s="1"/>
  <c r="AZ17" i="26" s="1"/>
  <c r="BA17" i="26" s="1"/>
  <c r="BB17" i="26" s="1"/>
  <c r="BC17" i="26" s="1"/>
  <c r="BD17" i="26" s="1"/>
  <c r="BE17" i="26" s="1"/>
  <c r="BF17" i="26" s="1"/>
  <c r="BG17" i="26" s="1"/>
  <c r="BH17" i="26" s="1"/>
  <c r="BI17" i="26" s="1"/>
  <c r="BJ17" i="26" s="1"/>
  <c r="BK17" i="26" s="1"/>
  <c r="BL17" i="26" s="1"/>
  <c r="BM17" i="26" s="1"/>
  <c r="BN17" i="26" s="1"/>
  <c r="BO17" i="26" s="1"/>
  <c r="BP17" i="26" s="1"/>
  <c r="BQ17" i="26" s="1"/>
  <c r="BR17" i="26" s="1"/>
  <c r="BS17" i="26" s="1"/>
  <c r="BT17" i="26" s="1"/>
  <c r="BU17" i="26" s="1"/>
  <c r="BV17" i="26" s="1"/>
  <c r="BW17" i="26" s="1"/>
  <c r="BX17" i="26" s="1"/>
  <c r="BY17" i="26" s="1"/>
  <c r="BZ17" i="26" s="1"/>
  <c r="CA17" i="26" s="1"/>
  <c r="CB17" i="26" s="1"/>
  <c r="CC17" i="26" s="1"/>
  <c r="CD17" i="26" s="1"/>
  <c r="CE17" i="26" s="1"/>
  <c r="CF17" i="26" s="1"/>
  <c r="CG17" i="26" s="1"/>
  <c r="CH17" i="26" s="1"/>
  <c r="CI17" i="26" s="1"/>
  <c r="CJ17" i="26" s="1"/>
  <c r="CK17" i="26" s="1"/>
  <c r="CL17" i="26" s="1"/>
  <c r="CM17" i="26" s="1"/>
  <c r="CN17" i="26" s="1"/>
  <c r="CO17" i="26" s="1"/>
  <c r="CP17" i="26" s="1"/>
  <c r="CQ17" i="26" s="1"/>
  <c r="CR17" i="26" s="1"/>
  <c r="CS17" i="26" s="1"/>
  <c r="CT17" i="26" s="1"/>
  <c r="CU17" i="26" s="1"/>
  <c r="CV17" i="26" s="1"/>
  <c r="CW17" i="26" s="1"/>
  <c r="CX17" i="26" s="1"/>
  <c r="CY17" i="26" s="1"/>
  <c r="CZ17" i="26" s="1"/>
  <c r="DA17" i="26" s="1"/>
  <c r="DB17" i="26" s="1"/>
  <c r="DC17" i="26" s="1"/>
  <c r="DD17" i="26" s="1"/>
  <c r="DE17" i="26" s="1"/>
  <c r="DF17" i="26" s="1"/>
  <c r="DG17" i="26" s="1"/>
  <c r="DH17" i="26" s="1"/>
  <c r="DI17" i="26" s="1"/>
  <c r="D18" i="26"/>
  <c r="E18" i="26" s="1"/>
  <c r="F18" i="26" s="1"/>
  <c r="G18" i="26" s="1"/>
  <c r="H18" i="26" s="1"/>
  <c r="I18" i="26" s="1"/>
  <c r="J18" i="26" s="1"/>
  <c r="K18" i="26" s="1"/>
  <c r="L18" i="26" s="1"/>
  <c r="M18" i="26" s="1"/>
  <c r="N18" i="26" s="1"/>
  <c r="O18" i="26" s="1"/>
  <c r="P18" i="26" s="1"/>
  <c r="Q18" i="26" s="1"/>
  <c r="R18" i="26" s="1"/>
  <c r="S18" i="26" s="1"/>
  <c r="T18" i="26" s="1"/>
  <c r="U18" i="26" s="1"/>
  <c r="V18" i="26" s="1"/>
  <c r="W18" i="26" s="1"/>
  <c r="X18" i="26" s="1"/>
  <c r="Y18" i="26" s="1"/>
  <c r="Z18" i="26" s="1"/>
  <c r="AA18" i="26" s="1"/>
  <c r="AB18" i="26" s="1"/>
  <c r="AC18" i="26" s="1"/>
  <c r="AD18" i="26" s="1"/>
  <c r="AE18" i="26" s="1"/>
  <c r="AF18" i="26" s="1"/>
  <c r="AG18" i="26" s="1"/>
  <c r="AH18" i="26" s="1"/>
  <c r="AI18" i="26" s="1"/>
  <c r="AJ18" i="26" s="1"/>
  <c r="AK18" i="26" s="1"/>
  <c r="AL18" i="26" s="1"/>
  <c r="AM18" i="26" s="1"/>
  <c r="AN18" i="26" s="1"/>
  <c r="AO18" i="26" s="1"/>
  <c r="AP18" i="26" s="1"/>
  <c r="AQ18" i="26" s="1"/>
  <c r="AR18" i="26" s="1"/>
  <c r="AS18" i="26" s="1"/>
  <c r="AT18" i="26" s="1"/>
  <c r="AU18" i="26" s="1"/>
  <c r="AV18" i="26" s="1"/>
  <c r="AW18" i="26" s="1"/>
  <c r="AX18" i="26" s="1"/>
  <c r="AY18" i="26" s="1"/>
  <c r="AZ18" i="26" s="1"/>
  <c r="BA18" i="26" s="1"/>
  <c r="BB18" i="26" s="1"/>
  <c r="BC18" i="26" s="1"/>
  <c r="BD18" i="26" s="1"/>
  <c r="BE18" i="26" s="1"/>
  <c r="BF18" i="26" s="1"/>
  <c r="BG18" i="26" s="1"/>
  <c r="BH18" i="26" s="1"/>
  <c r="BI18" i="26" s="1"/>
  <c r="BJ18" i="26" s="1"/>
  <c r="BK18" i="26" s="1"/>
  <c r="BL18" i="26" s="1"/>
  <c r="BM18" i="26" s="1"/>
  <c r="BN18" i="26" s="1"/>
  <c r="BO18" i="26" s="1"/>
  <c r="BP18" i="26" s="1"/>
  <c r="BQ18" i="26" s="1"/>
  <c r="BR18" i="26" s="1"/>
  <c r="BS18" i="26" s="1"/>
  <c r="BT18" i="26" s="1"/>
  <c r="BU18" i="26" s="1"/>
  <c r="BV18" i="26" s="1"/>
  <c r="BW18" i="26" s="1"/>
  <c r="BX18" i="26" s="1"/>
  <c r="BY18" i="26" s="1"/>
  <c r="BZ18" i="26" s="1"/>
  <c r="CA18" i="26" s="1"/>
  <c r="CB18" i="26" s="1"/>
  <c r="CC18" i="26" s="1"/>
  <c r="CD18" i="26" s="1"/>
  <c r="CE18" i="26" s="1"/>
  <c r="CF18" i="26" s="1"/>
  <c r="CG18" i="26" s="1"/>
  <c r="CH18" i="26" s="1"/>
  <c r="CI18" i="26" s="1"/>
  <c r="CJ18" i="26" s="1"/>
  <c r="CK18" i="26" s="1"/>
  <c r="CL18" i="26" s="1"/>
  <c r="CM18" i="26" s="1"/>
  <c r="CN18" i="26" s="1"/>
  <c r="CO18" i="26" s="1"/>
  <c r="CP18" i="26" s="1"/>
  <c r="CQ18" i="26" s="1"/>
  <c r="CR18" i="26" s="1"/>
  <c r="CS18" i="26" s="1"/>
  <c r="CT18" i="26" s="1"/>
  <c r="CU18" i="26" s="1"/>
  <c r="CV18" i="26" s="1"/>
  <c r="CW18" i="26" s="1"/>
  <c r="CX18" i="26" s="1"/>
  <c r="CY18" i="26" s="1"/>
  <c r="CZ18" i="26" s="1"/>
  <c r="DA18" i="26" s="1"/>
  <c r="DB18" i="26" s="1"/>
  <c r="DC18" i="26" s="1"/>
  <c r="DD18" i="26" s="1"/>
  <c r="DE18" i="26" s="1"/>
  <c r="DF18" i="26" s="1"/>
  <c r="DG18" i="26" s="1"/>
  <c r="DH18" i="26" s="1"/>
  <c r="DI18" i="26" s="1"/>
  <c r="D19" i="26"/>
  <c r="E19" i="26" s="1"/>
  <c r="F19" i="26" s="1"/>
  <c r="G19" i="26" s="1"/>
  <c r="H19" i="26" s="1"/>
  <c r="I19" i="26" s="1"/>
  <c r="J19" i="26" s="1"/>
  <c r="K19" i="26" s="1"/>
  <c r="L19" i="26" s="1"/>
  <c r="M19" i="26" s="1"/>
  <c r="N19" i="26" s="1"/>
  <c r="O19" i="26" s="1"/>
  <c r="P19" i="26" s="1"/>
  <c r="Q19" i="26" s="1"/>
  <c r="R19" i="26" s="1"/>
  <c r="S19" i="26" s="1"/>
  <c r="T19" i="26" s="1"/>
  <c r="U19" i="26" s="1"/>
  <c r="V19" i="26" s="1"/>
  <c r="W19" i="26" s="1"/>
  <c r="X19" i="26" s="1"/>
  <c r="Y19" i="26" s="1"/>
  <c r="Z19" i="26" s="1"/>
  <c r="AA19" i="26" s="1"/>
  <c r="AB19" i="26" s="1"/>
  <c r="AC19" i="26" s="1"/>
  <c r="AD19" i="26" s="1"/>
  <c r="AE19" i="26" s="1"/>
  <c r="AF19" i="26" s="1"/>
  <c r="AG19" i="26" s="1"/>
  <c r="AH19" i="26" s="1"/>
  <c r="AI19" i="26" s="1"/>
  <c r="AJ19" i="26" s="1"/>
  <c r="AK19" i="26" s="1"/>
  <c r="AL19" i="26" s="1"/>
  <c r="AM19" i="26" s="1"/>
  <c r="AN19" i="26" s="1"/>
  <c r="AO19" i="26" s="1"/>
  <c r="AP19" i="26" s="1"/>
  <c r="AQ19" i="26" s="1"/>
  <c r="AR19" i="26" s="1"/>
  <c r="AS19" i="26" s="1"/>
  <c r="AT19" i="26" s="1"/>
  <c r="AU19" i="26" s="1"/>
  <c r="AV19" i="26" s="1"/>
  <c r="AW19" i="26" s="1"/>
  <c r="AX19" i="26" s="1"/>
  <c r="AY19" i="26" s="1"/>
  <c r="AZ19" i="26" s="1"/>
  <c r="BA19" i="26" s="1"/>
  <c r="BB19" i="26" s="1"/>
  <c r="BC19" i="26" s="1"/>
  <c r="BD19" i="26" s="1"/>
  <c r="BE19" i="26" s="1"/>
  <c r="BF19" i="26" s="1"/>
  <c r="BG19" i="26" s="1"/>
  <c r="BH19" i="26" s="1"/>
  <c r="BI19" i="26" s="1"/>
  <c r="BJ19" i="26" s="1"/>
  <c r="BK19" i="26" s="1"/>
  <c r="BL19" i="26" s="1"/>
  <c r="BM19" i="26" s="1"/>
  <c r="BN19" i="26" s="1"/>
  <c r="BO19" i="26" s="1"/>
  <c r="BP19" i="26" s="1"/>
  <c r="BQ19" i="26" s="1"/>
  <c r="BR19" i="26" s="1"/>
  <c r="BS19" i="26" s="1"/>
  <c r="BT19" i="26" s="1"/>
  <c r="BU19" i="26" s="1"/>
  <c r="BV19" i="26" s="1"/>
  <c r="BW19" i="26" s="1"/>
  <c r="BX19" i="26" s="1"/>
  <c r="BY19" i="26" s="1"/>
  <c r="BZ19" i="26" s="1"/>
  <c r="CA19" i="26" s="1"/>
  <c r="CB19" i="26" s="1"/>
  <c r="CC19" i="26" s="1"/>
  <c r="CD19" i="26" s="1"/>
  <c r="CE19" i="26" s="1"/>
  <c r="CF19" i="26" s="1"/>
  <c r="CG19" i="26" s="1"/>
  <c r="CH19" i="26" s="1"/>
  <c r="CI19" i="26" s="1"/>
  <c r="CJ19" i="26" s="1"/>
  <c r="CK19" i="26" s="1"/>
  <c r="CL19" i="26" s="1"/>
  <c r="CM19" i="26" s="1"/>
  <c r="CN19" i="26" s="1"/>
  <c r="CO19" i="26" s="1"/>
  <c r="CP19" i="26" s="1"/>
  <c r="CQ19" i="26" s="1"/>
  <c r="CR19" i="26" s="1"/>
  <c r="CS19" i="26" s="1"/>
  <c r="CT19" i="26" s="1"/>
  <c r="CU19" i="26" s="1"/>
  <c r="CV19" i="26" s="1"/>
  <c r="CW19" i="26" s="1"/>
  <c r="CX19" i="26" s="1"/>
  <c r="CY19" i="26" s="1"/>
  <c r="CZ19" i="26" s="1"/>
  <c r="DA19" i="26" s="1"/>
  <c r="DB19" i="26" s="1"/>
  <c r="DC19" i="26" s="1"/>
  <c r="DD19" i="26" s="1"/>
  <c r="DE19" i="26" s="1"/>
  <c r="DF19" i="26" s="1"/>
  <c r="DG19" i="26" s="1"/>
  <c r="DH19" i="26" s="1"/>
  <c r="DI19" i="26" s="1"/>
  <c r="D20" i="26"/>
  <c r="E20" i="26" s="1"/>
  <c r="F20" i="26" s="1"/>
  <c r="G20" i="26" s="1"/>
  <c r="H20" i="26" s="1"/>
  <c r="I20" i="26" s="1"/>
  <c r="J20" i="26" s="1"/>
  <c r="K20" i="26" s="1"/>
  <c r="L20" i="26" s="1"/>
  <c r="M20" i="26" s="1"/>
  <c r="N20" i="26" s="1"/>
  <c r="O20" i="26" s="1"/>
  <c r="P20" i="26" s="1"/>
  <c r="Q20" i="26" s="1"/>
  <c r="R20" i="26" s="1"/>
  <c r="S20" i="26" s="1"/>
  <c r="T20" i="26" s="1"/>
  <c r="U20" i="26" s="1"/>
  <c r="V20" i="26" s="1"/>
  <c r="W20" i="26" s="1"/>
  <c r="X20" i="26" s="1"/>
  <c r="Y20" i="26" s="1"/>
  <c r="Z20" i="26" s="1"/>
  <c r="AA20" i="26" s="1"/>
  <c r="AB20" i="26" s="1"/>
  <c r="AC20" i="26" s="1"/>
  <c r="AD20" i="26" s="1"/>
  <c r="AE20" i="26" s="1"/>
  <c r="AF20" i="26" s="1"/>
  <c r="AG20" i="26" s="1"/>
  <c r="AH20" i="26" s="1"/>
  <c r="AI20" i="26" s="1"/>
  <c r="AJ20" i="26" s="1"/>
  <c r="AK20" i="26" s="1"/>
  <c r="AL20" i="26" s="1"/>
  <c r="AM20" i="26" s="1"/>
  <c r="AN20" i="26" s="1"/>
  <c r="AO20" i="26" s="1"/>
  <c r="AP20" i="26" s="1"/>
  <c r="AQ20" i="26" s="1"/>
  <c r="AR20" i="26" s="1"/>
  <c r="AS20" i="26" s="1"/>
  <c r="AT20" i="26" s="1"/>
  <c r="AU20" i="26" s="1"/>
  <c r="AV20" i="26" s="1"/>
  <c r="AW20" i="26" s="1"/>
  <c r="AX20" i="26" s="1"/>
  <c r="AY20" i="26" s="1"/>
  <c r="AZ20" i="26" s="1"/>
  <c r="BA20" i="26" s="1"/>
  <c r="BB20" i="26" s="1"/>
  <c r="BC20" i="26" s="1"/>
  <c r="BD20" i="26" s="1"/>
  <c r="BE20" i="26" s="1"/>
  <c r="BF20" i="26" s="1"/>
  <c r="BG20" i="26" s="1"/>
  <c r="BH20" i="26" s="1"/>
  <c r="BI20" i="26" s="1"/>
  <c r="BJ20" i="26" s="1"/>
  <c r="BK20" i="26" s="1"/>
  <c r="BL20" i="26" s="1"/>
  <c r="BM20" i="26" s="1"/>
  <c r="BN20" i="26" s="1"/>
  <c r="BO20" i="26" s="1"/>
  <c r="BP20" i="26" s="1"/>
  <c r="BQ20" i="26" s="1"/>
  <c r="BR20" i="26" s="1"/>
  <c r="BS20" i="26" s="1"/>
  <c r="BT20" i="26" s="1"/>
  <c r="BU20" i="26" s="1"/>
  <c r="BV20" i="26" s="1"/>
  <c r="BW20" i="26" s="1"/>
  <c r="BX20" i="26" s="1"/>
  <c r="BY20" i="26" s="1"/>
  <c r="BZ20" i="26" s="1"/>
  <c r="CA20" i="26" s="1"/>
  <c r="CB20" i="26" s="1"/>
  <c r="CC20" i="26" s="1"/>
  <c r="CD20" i="26" s="1"/>
  <c r="CE20" i="26" s="1"/>
  <c r="CF20" i="26" s="1"/>
  <c r="CG20" i="26" s="1"/>
  <c r="CH20" i="26" s="1"/>
  <c r="CI20" i="26" s="1"/>
  <c r="CJ20" i="26" s="1"/>
  <c r="CK20" i="26" s="1"/>
  <c r="CL20" i="26" s="1"/>
  <c r="CM20" i="26" s="1"/>
  <c r="CN20" i="26" s="1"/>
  <c r="CO20" i="26" s="1"/>
  <c r="CP20" i="26" s="1"/>
  <c r="CQ20" i="26" s="1"/>
  <c r="CR20" i="26" s="1"/>
  <c r="CS20" i="26" s="1"/>
  <c r="CT20" i="26" s="1"/>
  <c r="CU20" i="26" s="1"/>
  <c r="CV20" i="26" s="1"/>
  <c r="CW20" i="26" s="1"/>
  <c r="CX20" i="26" s="1"/>
  <c r="CY20" i="26" s="1"/>
  <c r="CZ20" i="26" s="1"/>
  <c r="DA20" i="26" s="1"/>
  <c r="DB20" i="26" s="1"/>
  <c r="DC20" i="26" s="1"/>
  <c r="DD20" i="26" s="1"/>
  <c r="DE20" i="26" s="1"/>
  <c r="DF20" i="26" s="1"/>
  <c r="DG20" i="26" s="1"/>
  <c r="DH20" i="26" s="1"/>
  <c r="DI20" i="26" s="1"/>
  <c r="D21" i="26"/>
  <c r="E21" i="26" s="1"/>
  <c r="F21" i="26" s="1"/>
  <c r="G21" i="26" s="1"/>
  <c r="H21" i="26" s="1"/>
  <c r="I21" i="26" s="1"/>
  <c r="J21" i="26" s="1"/>
  <c r="K21" i="26" s="1"/>
  <c r="L21" i="26" s="1"/>
  <c r="M21" i="26" s="1"/>
  <c r="N21" i="26" s="1"/>
  <c r="O21" i="26" s="1"/>
  <c r="P21" i="26" s="1"/>
  <c r="Q21" i="26" s="1"/>
  <c r="R21" i="26" s="1"/>
  <c r="S21" i="26" s="1"/>
  <c r="T21" i="26" s="1"/>
  <c r="U21" i="26" s="1"/>
  <c r="V21" i="26" s="1"/>
  <c r="W21" i="26" s="1"/>
  <c r="X21" i="26" s="1"/>
  <c r="Y21" i="26" s="1"/>
  <c r="Z21" i="26" s="1"/>
  <c r="AA21" i="26" s="1"/>
  <c r="AB21" i="26" s="1"/>
  <c r="AC21" i="26" s="1"/>
  <c r="AD21" i="26" s="1"/>
  <c r="AE21" i="26" s="1"/>
  <c r="AF21" i="26" s="1"/>
  <c r="AG21" i="26" s="1"/>
  <c r="AH21" i="26" s="1"/>
  <c r="AI21" i="26" s="1"/>
  <c r="AJ21" i="26" s="1"/>
  <c r="AK21" i="26" s="1"/>
  <c r="AL21" i="26" s="1"/>
  <c r="AM21" i="26" s="1"/>
  <c r="AN21" i="26" s="1"/>
  <c r="AO21" i="26" s="1"/>
  <c r="AP21" i="26" s="1"/>
  <c r="AQ21" i="26" s="1"/>
  <c r="AR21" i="26" s="1"/>
  <c r="AS21" i="26" s="1"/>
  <c r="AT21" i="26" s="1"/>
  <c r="AU21" i="26" s="1"/>
  <c r="AV21" i="26" s="1"/>
  <c r="AW21" i="26" s="1"/>
  <c r="AX21" i="26" s="1"/>
  <c r="AY21" i="26" s="1"/>
  <c r="AZ21" i="26" s="1"/>
  <c r="BA21" i="26" s="1"/>
  <c r="BB21" i="26" s="1"/>
  <c r="BC21" i="26" s="1"/>
  <c r="BD21" i="26" s="1"/>
  <c r="BE21" i="26" s="1"/>
  <c r="BF21" i="26" s="1"/>
  <c r="BG21" i="26" s="1"/>
  <c r="BH21" i="26" s="1"/>
  <c r="BI21" i="26" s="1"/>
  <c r="BJ21" i="26" s="1"/>
  <c r="BK21" i="26" s="1"/>
  <c r="BL21" i="26" s="1"/>
  <c r="BM21" i="26" s="1"/>
  <c r="BN21" i="26" s="1"/>
  <c r="BO21" i="26" s="1"/>
  <c r="BP21" i="26" s="1"/>
  <c r="BQ21" i="26" s="1"/>
  <c r="BR21" i="26" s="1"/>
  <c r="BS21" i="26" s="1"/>
  <c r="BT21" i="26" s="1"/>
  <c r="BU21" i="26" s="1"/>
  <c r="BV21" i="26" s="1"/>
  <c r="BW21" i="26" s="1"/>
  <c r="BX21" i="26" s="1"/>
  <c r="BY21" i="26" s="1"/>
  <c r="BZ21" i="26" s="1"/>
  <c r="CA21" i="26" s="1"/>
  <c r="CB21" i="26" s="1"/>
  <c r="CC21" i="26" s="1"/>
  <c r="CD21" i="26" s="1"/>
  <c r="CE21" i="26" s="1"/>
  <c r="CF21" i="26" s="1"/>
  <c r="CG21" i="26" s="1"/>
  <c r="CH21" i="26" s="1"/>
  <c r="CI21" i="26" s="1"/>
  <c r="CJ21" i="26" s="1"/>
  <c r="CK21" i="26" s="1"/>
  <c r="CL21" i="26" s="1"/>
  <c r="CM21" i="26" s="1"/>
  <c r="CN21" i="26" s="1"/>
  <c r="CO21" i="26" s="1"/>
  <c r="CP21" i="26" s="1"/>
  <c r="CQ21" i="26" s="1"/>
  <c r="CR21" i="26" s="1"/>
  <c r="CS21" i="26" s="1"/>
  <c r="CT21" i="26" s="1"/>
  <c r="CU21" i="26" s="1"/>
  <c r="CV21" i="26" s="1"/>
  <c r="CW21" i="26" s="1"/>
  <c r="CX21" i="26" s="1"/>
  <c r="CY21" i="26" s="1"/>
  <c r="CZ21" i="26" s="1"/>
  <c r="DA21" i="26" s="1"/>
  <c r="DB21" i="26" s="1"/>
  <c r="DC21" i="26" s="1"/>
  <c r="DD21" i="26" s="1"/>
  <c r="DE21" i="26" s="1"/>
  <c r="DF21" i="26" s="1"/>
  <c r="DG21" i="26" s="1"/>
  <c r="DH21" i="26" s="1"/>
  <c r="DI21" i="26" s="1"/>
  <c r="D22" i="26"/>
  <c r="E22" i="26" s="1"/>
  <c r="F22" i="26" s="1"/>
  <c r="G22" i="26" s="1"/>
  <c r="H22" i="26" s="1"/>
  <c r="I22" i="26" s="1"/>
  <c r="J22" i="26" s="1"/>
  <c r="K22" i="26" s="1"/>
  <c r="L22" i="26" s="1"/>
  <c r="M22" i="26" s="1"/>
  <c r="N22" i="26" s="1"/>
  <c r="O22" i="26" s="1"/>
  <c r="P22" i="26" s="1"/>
  <c r="Q22" i="26" s="1"/>
  <c r="R22" i="26" s="1"/>
  <c r="S22" i="26" s="1"/>
  <c r="T22" i="26" s="1"/>
  <c r="U22" i="26" s="1"/>
  <c r="V22" i="26" s="1"/>
  <c r="W22" i="26" s="1"/>
  <c r="X22" i="26" s="1"/>
  <c r="Y22" i="26" s="1"/>
  <c r="Z22" i="26" s="1"/>
  <c r="AA22" i="26" s="1"/>
  <c r="AB22" i="26" s="1"/>
  <c r="AC22" i="26" s="1"/>
  <c r="AD22" i="26" s="1"/>
  <c r="AE22" i="26" s="1"/>
  <c r="AF22" i="26" s="1"/>
  <c r="AG22" i="26" s="1"/>
  <c r="AH22" i="26" s="1"/>
  <c r="AI22" i="26" s="1"/>
  <c r="AJ22" i="26" s="1"/>
  <c r="AK22" i="26" s="1"/>
  <c r="AL22" i="26" s="1"/>
  <c r="AM22" i="26" s="1"/>
  <c r="AN22" i="26" s="1"/>
  <c r="AO22" i="26" s="1"/>
  <c r="AP22" i="26" s="1"/>
  <c r="AQ22" i="26" s="1"/>
  <c r="AR22" i="26" s="1"/>
  <c r="AS22" i="26" s="1"/>
  <c r="AT22" i="26" s="1"/>
  <c r="AU22" i="26" s="1"/>
  <c r="AV22" i="26" s="1"/>
  <c r="AW22" i="26" s="1"/>
  <c r="AX22" i="26" s="1"/>
  <c r="AY22" i="26" s="1"/>
  <c r="AZ22" i="26" s="1"/>
  <c r="BA22" i="26" s="1"/>
  <c r="BB22" i="26" s="1"/>
  <c r="BC22" i="26" s="1"/>
  <c r="BD22" i="26" s="1"/>
  <c r="BE22" i="26" s="1"/>
  <c r="BF22" i="26" s="1"/>
  <c r="BG22" i="26" s="1"/>
  <c r="BH22" i="26" s="1"/>
  <c r="BI22" i="26" s="1"/>
  <c r="BJ22" i="26" s="1"/>
  <c r="BK22" i="26" s="1"/>
  <c r="BL22" i="26" s="1"/>
  <c r="BM22" i="26" s="1"/>
  <c r="BN22" i="26" s="1"/>
  <c r="BO22" i="26" s="1"/>
  <c r="BP22" i="26" s="1"/>
  <c r="BQ22" i="26" s="1"/>
  <c r="BR22" i="26" s="1"/>
  <c r="BS22" i="26" s="1"/>
  <c r="BT22" i="26" s="1"/>
  <c r="BU22" i="26" s="1"/>
  <c r="BV22" i="26" s="1"/>
  <c r="BW22" i="26" s="1"/>
  <c r="BX22" i="26" s="1"/>
  <c r="BY22" i="26" s="1"/>
  <c r="BZ22" i="26" s="1"/>
  <c r="CA22" i="26" s="1"/>
  <c r="CB22" i="26" s="1"/>
  <c r="CC22" i="26" s="1"/>
  <c r="CD22" i="26" s="1"/>
  <c r="CE22" i="26" s="1"/>
  <c r="CF22" i="26" s="1"/>
  <c r="CG22" i="26" s="1"/>
  <c r="CH22" i="26" s="1"/>
  <c r="CI22" i="26" s="1"/>
  <c r="CJ22" i="26" s="1"/>
  <c r="CK22" i="26" s="1"/>
  <c r="CL22" i="26" s="1"/>
  <c r="CM22" i="26" s="1"/>
  <c r="CN22" i="26" s="1"/>
  <c r="CO22" i="26" s="1"/>
  <c r="CP22" i="26" s="1"/>
  <c r="CQ22" i="26" s="1"/>
  <c r="CR22" i="26" s="1"/>
  <c r="CS22" i="26" s="1"/>
  <c r="CT22" i="26" s="1"/>
  <c r="CU22" i="26" s="1"/>
  <c r="CV22" i="26" s="1"/>
  <c r="CW22" i="26" s="1"/>
  <c r="CX22" i="26" s="1"/>
  <c r="CY22" i="26" s="1"/>
  <c r="CZ22" i="26" s="1"/>
  <c r="DA22" i="26" s="1"/>
  <c r="DB22" i="26" s="1"/>
  <c r="DC22" i="26" s="1"/>
  <c r="DD22" i="26" s="1"/>
  <c r="DE22" i="26" s="1"/>
  <c r="DF22" i="26" s="1"/>
  <c r="DG22" i="26" s="1"/>
  <c r="DH22" i="26" s="1"/>
  <c r="DI22" i="26" s="1"/>
  <c r="D23" i="26"/>
  <c r="E23" i="26" s="1"/>
  <c r="F23" i="26" s="1"/>
  <c r="G23" i="26" s="1"/>
  <c r="H23" i="26" s="1"/>
  <c r="I23" i="26" s="1"/>
  <c r="J23" i="26" s="1"/>
  <c r="K23" i="26" s="1"/>
  <c r="L23" i="26" s="1"/>
  <c r="M23" i="26" s="1"/>
  <c r="N23" i="26" s="1"/>
  <c r="O23" i="26" s="1"/>
  <c r="P23" i="26" s="1"/>
  <c r="Q23" i="26" s="1"/>
  <c r="R23" i="26" s="1"/>
  <c r="S23" i="26" s="1"/>
  <c r="T23" i="26" s="1"/>
  <c r="U23" i="26" s="1"/>
  <c r="V23" i="26" s="1"/>
  <c r="W23" i="26" s="1"/>
  <c r="X23" i="26" s="1"/>
  <c r="Y23" i="26" s="1"/>
  <c r="Z23" i="26" s="1"/>
  <c r="AA23" i="26" s="1"/>
  <c r="AB23" i="26" s="1"/>
  <c r="AC23" i="26" s="1"/>
  <c r="AD23" i="26" s="1"/>
  <c r="AE23" i="26" s="1"/>
  <c r="AF23" i="26" s="1"/>
  <c r="AG23" i="26" s="1"/>
  <c r="AH23" i="26" s="1"/>
  <c r="AI23" i="26" s="1"/>
  <c r="AJ23" i="26" s="1"/>
  <c r="AK23" i="26" s="1"/>
  <c r="AL23" i="26" s="1"/>
  <c r="AM23" i="26" s="1"/>
  <c r="AN23" i="26" s="1"/>
  <c r="AO23" i="26" s="1"/>
  <c r="AP23" i="26" s="1"/>
  <c r="AQ23" i="26" s="1"/>
  <c r="AR23" i="26" s="1"/>
  <c r="AS23" i="26" s="1"/>
  <c r="AT23" i="26" s="1"/>
  <c r="AU23" i="26" s="1"/>
  <c r="AV23" i="26" s="1"/>
  <c r="AW23" i="26" s="1"/>
  <c r="AX23" i="26" s="1"/>
  <c r="AY23" i="26" s="1"/>
  <c r="AZ23" i="26" s="1"/>
  <c r="BA23" i="26" s="1"/>
  <c r="BB23" i="26" s="1"/>
  <c r="BC23" i="26" s="1"/>
  <c r="BD23" i="26" s="1"/>
  <c r="BE23" i="26" s="1"/>
  <c r="BF23" i="26" s="1"/>
  <c r="BG23" i="26" s="1"/>
  <c r="BH23" i="26" s="1"/>
  <c r="BI23" i="26" s="1"/>
  <c r="BJ23" i="26" s="1"/>
  <c r="BK23" i="26" s="1"/>
  <c r="BL23" i="26" s="1"/>
  <c r="BM23" i="26" s="1"/>
  <c r="BN23" i="26" s="1"/>
  <c r="BO23" i="26" s="1"/>
  <c r="BP23" i="26" s="1"/>
  <c r="BQ23" i="26" s="1"/>
  <c r="BR23" i="26" s="1"/>
  <c r="BS23" i="26" s="1"/>
  <c r="BT23" i="26" s="1"/>
  <c r="BU23" i="26" s="1"/>
  <c r="BV23" i="26" s="1"/>
  <c r="BW23" i="26" s="1"/>
  <c r="BX23" i="26" s="1"/>
  <c r="BY23" i="26" s="1"/>
  <c r="BZ23" i="26" s="1"/>
  <c r="CA23" i="26" s="1"/>
  <c r="CB23" i="26" s="1"/>
  <c r="CC23" i="26" s="1"/>
  <c r="CD23" i="26" s="1"/>
  <c r="CE23" i="26" s="1"/>
  <c r="CF23" i="26" s="1"/>
  <c r="CG23" i="26" s="1"/>
  <c r="CH23" i="26" s="1"/>
  <c r="CI23" i="26" s="1"/>
  <c r="CJ23" i="26" s="1"/>
  <c r="CK23" i="26" s="1"/>
  <c r="CL23" i="26" s="1"/>
  <c r="CM23" i="26" s="1"/>
  <c r="CN23" i="26" s="1"/>
  <c r="CO23" i="26" s="1"/>
  <c r="CP23" i="26" s="1"/>
  <c r="CQ23" i="26" s="1"/>
  <c r="CR23" i="26" s="1"/>
  <c r="CS23" i="26" s="1"/>
  <c r="CT23" i="26" s="1"/>
  <c r="CU23" i="26" s="1"/>
  <c r="CV23" i="26" s="1"/>
  <c r="CW23" i="26" s="1"/>
  <c r="CX23" i="26" s="1"/>
  <c r="CY23" i="26" s="1"/>
  <c r="CZ23" i="26" s="1"/>
  <c r="DA23" i="26" s="1"/>
  <c r="DB23" i="26" s="1"/>
  <c r="DC23" i="26" s="1"/>
  <c r="DD23" i="26" s="1"/>
  <c r="DE23" i="26" s="1"/>
  <c r="DF23" i="26" s="1"/>
  <c r="DG23" i="26" s="1"/>
  <c r="DH23" i="26" s="1"/>
  <c r="DI23" i="26" s="1"/>
  <c r="D24" i="26"/>
  <c r="E24" i="26" s="1"/>
  <c r="F24" i="26" s="1"/>
  <c r="G24" i="26" s="1"/>
  <c r="H24" i="26" s="1"/>
  <c r="I24" i="26" s="1"/>
  <c r="J24" i="26" s="1"/>
  <c r="K24" i="26" s="1"/>
  <c r="L24" i="26" s="1"/>
  <c r="M24" i="26" s="1"/>
  <c r="N24" i="26" s="1"/>
  <c r="O24" i="26" s="1"/>
  <c r="P24" i="26" s="1"/>
  <c r="Q24" i="26" s="1"/>
  <c r="R24" i="26" s="1"/>
  <c r="S24" i="26" s="1"/>
  <c r="T24" i="26" s="1"/>
  <c r="U24" i="26" s="1"/>
  <c r="V24" i="26" s="1"/>
  <c r="W24" i="26" s="1"/>
  <c r="X24" i="26" s="1"/>
  <c r="Y24" i="26" s="1"/>
  <c r="Z24" i="26" s="1"/>
  <c r="AA24" i="26" s="1"/>
  <c r="AB24" i="26" s="1"/>
  <c r="AC24" i="26" s="1"/>
  <c r="AD24" i="26" s="1"/>
  <c r="AE24" i="26" s="1"/>
  <c r="AF24" i="26" s="1"/>
  <c r="AG24" i="26" s="1"/>
  <c r="AH24" i="26" s="1"/>
  <c r="AI24" i="26" s="1"/>
  <c r="AJ24" i="26" s="1"/>
  <c r="AK24" i="26" s="1"/>
  <c r="AL24" i="26" s="1"/>
  <c r="AM24" i="26" s="1"/>
  <c r="AN24" i="26" s="1"/>
  <c r="AO24" i="26" s="1"/>
  <c r="AP24" i="26" s="1"/>
  <c r="AQ24" i="26" s="1"/>
  <c r="AR24" i="26" s="1"/>
  <c r="AS24" i="26" s="1"/>
  <c r="AT24" i="26" s="1"/>
  <c r="AU24" i="26" s="1"/>
  <c r="AV24" i="26" s="1"/>
  <c r="AW24" i="26" s="1"/>
  <c r="AX24" i="26" s="1"/>
  <c r="AY24" i="26" s="1"/>
  <c r="AZ24" i="26" s="1"/>
  <c r="BA24" i="26" s="1"/>
  <c r="BB24" i="26" s="1"/>
  <c r="BC24" i="26" s="1"/>
  <c r="BD24" i="26" s="1"/>
  <c r="BE24" i="26" s="1"/>
  <c r="BF24" i="26" s="1"/>
  <c r="BG24" i="26" s="1"/>
  <c r="BH24" i="26" s="1"/>
  <c r="BI24" i="26" s="1"/>
  <c r="BJ24" i="26" s="1"/>
  <c r="BK24" i="26" s="1"/>
  <c r="BL24" i="26" s="1"/>
  <c r="BM24" i="26" s="1"/>
  <c r="BN24" i="26" s="1"/>
  <c r="BO24" i="26" s="1"/>
  <c r="BP24" i="26" s="1"/>
  <c r="BQ24" i="26" s="1"/>
  <c r="BR24" i="26" s="1"/>
  <c r="BS24" i="26" s="1"/>
  <c r="BT24" i="26" s="1"/>
  <c r="BU24" i="26" s="1"/>
  <c r="BV24" i="26" s="1"/>
  <c r="BW24" i="26" s="1"/>
  <c r="BX24" i="26" s="1"/>
  <c r="BY24" i="26" s="1"/>
  <c r="BZ24" i="26" s="1"/>
  <c r="CA24" i="26" s="1"/>
  <c r="CB24" i="26" s="1"/>
  <c r="CC24" i="26" s="1"/>
  <c r="CD24" i="26" s="1"/>
  <c r="CE24" i="26" s="1"/>
  <c r="CF24" i="26" s="1"/>
  <c r="CG24" i="26" s="1"/>
  <c r="CH24" i="26" s="1"/>
  <c r="CI24" i="26" s="1"/>
  <c r="CJ24" i="26" s="1"/>
  <c r="CK24" i="26" s="1"/>
  <c r="CL24" i="26" s="1"/>
  <c r="CM24" i="26" s="1"/>
  <c r="CN24" i="26" s="1"/>
  <c r="CO24" i="26" s="1"/>
  <c r="CP24" i="26" s="1"/>
  <c r="CQ24" i="26" s="1"/>
  <c r="CR24" i="26" s="1"/>
  <c r="CS24" i="26" s="1"/>
  <c r="CT24" i="26" s="1"/>
  <c r="CU24" i="26" s="1"/>
  <c r="CV24" i="26" s="1"/>
  <c r="CW24" i="26" s="1"/>
  <c r="CX24" i="26" s="1"/>
  <c r="CY24" i="26" s="1"/>
  <c r="CZ24" i="26" s="1"/>
  <c r="DA24" i="26" s="1"/>
  <c r="DB24" i="26" s="1"/>
  <c r="DC24" i="26" s="1"/>
  <c r="DD24" i="26" s="1"/>
  <c r="DE24" i="26" s="1"/>
  <c r="DF24" i="26" s="1"/>
  <c r="DG24" i="26" s="1"/>
  <c r="DH24" i="26" s="1"/>
  <c r="DI24" i="26" s="1"/>
  <c r="D25" i="26"/>
  <c r="E25" i="26" s="1"/>
  <c r="F25" i="26" s="1"/>
  <c r="G25" i="26" s="1"/>
  <c r="H25" i="26" s="1"/>
  <c r="I25" i="26" s="1"/>
  <c r="J25" i="26" s="1"/>
  <c r="K25" i="26" s="1"/>
  <c r="L25" i="26" s="1"/>
  <c r="M25" i="26" s="1"/>
  <c r="N25" i="26" s="1"/>
  <c r="O25" i="26" s="1"/>
  <c r="P25" i="26" s="1"/>
  <c r="Q25" i="26" s="1"/>
  <c r="R25" i="26" s="1"/>
  <c r="S25" i="26" s="1"/>
  <c r="T25" i="26" s="1"/>
  <c r="U25" i="26" s="1"/>
  <c r="V25" i="26" s="1"/>
  <c r="W25" i="26" s="1"/>
  <c r="X25" i="26" s="1"/>
  <c r="Y25" i="26" s="1"/>
  <c r="Z25" i="26" s="1"/>
  <c r="AA25" i="26" s="1"/>
  <c r="AB25" i="26" s="1"/>
  <c r="AC25" i="26" s="1"/>
  <c r="AD25" i="26" s="1"/>
  <c r="AE25" i="26" s="1"/>
  <c r="AF25" i="26" s="1"/>
  <c r="AG25" i="26" s="1"/>
  <c r="AH25" i="26" s="1"/>
  <c r="AI25" i="26" s="1"/>
  <c r="AJ25" i="26" s="1"/>
  <c r="AK25" i="26" s="1"/>
  <c r="AL25" i="26" s="1"/>
  <c r="AM25" i="26" s="1"/>
  <c r="AN25" i="26" s="1"/>
  <c r="AO25" i="26" s="1"/>
  <c r="AP25" i="26" s="1"/>
  <c r="AQ25" i="26" s="1"/>
  <c r="AR25" i="26" s="1"/>
  <c r="AS25" i="26" s="1"/>
  <c r="AT25" i="26" s="1"/>
  <c r="AU25" i="26" s="1"/>
  <c r="AV25" i="26" s="1"/>
  <c r="AW25" i="26" s="1"/>
  <c r="AX25" i="26" s="1"/>
  <c r="AY25" i="26" s="1"/>
  <c r="AZ25" i="26" s="1"/>
  <c r="BA25" i="26" s="1"/>
  <c r="BB25" i="26" s="1"/>
  <c r="BC25" i="26" s="1"/>
  <c r="BD25" i="26" s="1"/>
  <c r="BE25" i="26" s="1"/>
  <c r="BF25" i="26" s="1"/>
  <c r="BG25" i="26" s="1"/>
  <c r="BH25" i="26" s="1"/>
  <c r="BI25" i="26" s="1"/>
  <c r="BJ25" i="26" s="1"/>
  <c r="BK25" i="26" s="1"/>
  <c r="BL25" i="26" s="1"/>
  <c r="BM25" i="26" s="1"/>
  <c r="BN25" i="26" s="1"/>
  <c r="BO25" i="26" s="1"/>
  <c r="BP25" i="26" s="1"/>
  <c r="BQ25" i="26" s="1"/>
  <c r="BR25" i="26" s="1"/>
  <c r="BS25" i="26" s="1"/>
  <c r="BT25" i="26" s="1"/>
  <c r="BU25" i="26" s="1"/>
  <c r="BV25" i="26" s="1"/>
  <c r="BW25" i="26" s="1"/>
  <c r="BX25" i="26" s="1"/>
  <c r="BY25" i="26" s="1"/>
  <c r="BZ25" i="26" s="1"/>
  <c r="CA25" i="26" s="1"/>
  <c r="CB25" i="26" s="1"/>
  <c r="CC25" i="26" s="1"/>
  <c r="CD25" i="26" s="1"/>
  <c r="CE25" i="26" s="1"/>
  <c r="CF25" i="26" s="1"/>
  <c r="CG25" i="26" s="1"/>
  <c r="CH25" i="26" s="1"/>
  <c r="CI25" i="26" s="1"/>
  <c r="CJ25" i="26" s="1"/>
  <c r="CK25" i="26" s="1"/>
  <c r="CL25" i="26" s="1"/>
  <c r="CM25" i="26" s="1"/>
  <c r="CN25" i="26" s="1"/>
  <c r="CO25" i="26" s="1"/>
  <c r="CP25" i="26" s="1"/>
  <c r="CQ25" i="26" s="1"/>
  <c r="CR25" i="26" s="1"/>
  <c r="CS25" i="26" s="1"/>
  <c r="CT25" i="26" s="1"/>
  <c r="CU25" i="26" s="1"/>
  <c r="CV25" i="26" s="1"/>
  <c r="CW25" i="26" s="1"/>
  <c r="CX25" i="26" s="1"/>
  <c r="CY25" i="26" s="1"/>
  <c r="CZ25" i="26" s="1"/>
  <c r="DA25" i="26" s="1"/>
  <c r="DB25" i="26" s="1"/>
  <c r="DC25" i="26" s="1"/>
  <c r="DD25" i="26" s="1"/>
  <c r="DE25" i="26" s="1"/>
  <c r="DF25" i="26" s="1"/>
  <c r="DG25" i="26" s="1"/>
  <c r="DH25" i="26" s="1"/>
  <c r="DI25" i="26" s="1"/>
  <c r="D26" i="26"/>
  <c r="E26" i="26" s="1"/>
  <c r="F26" i="26" s="1"/>
  <c r="G26" i="26" s="1"/>
  <c r="H26" i="26" s="1"/>
  <c r="I26" i="26" s="1"/>
  <c r="J26" i="26" s="1"/>
  <c r="K26" i="26" s="1"/>
  <c r="L26" i="26" s="1"/>
  <c r="M26" i="26" s="1"/>
  <c r="N26" i="26" s="1"/>
  <c r="O26" i="26" s="1"/>
  <c r="P26" i="26" s="1"/>
  <c r="Q26" i="26" s="1"/>
  <c r="R26" i="26" s="1"/>
  <c r="S26" i="26" s="1"/>
  <c r="T26" i="26" s="1"/>
  <c r="U26" i="26" s="1"/>
  <c r="V26" i="26" s="1"/>
  <c r="W26" i="26" s="1"/>
  <c r="X26" i="26" s="1"/>
  <c r="Y26" i="26" s="1"/>
  <c r="Z26" i="26" s="1"/>
  <c r="AA26" i="26" s="1"/>
  <c r="AB26" i="26" s="1"/>
  <c r="AC26" i="26" s="1"/>
  <c r="AD26" i="26" s="1"/>
  <c r="AE26" i="26" s="1"/>
  <c r="AF26" i="26" s="1"/>
  <c r="AG26" i="26" s="1"/>
  <c r="AH26" i="26" s="1"/>
  <c r="AI26" i="26" s="1"/>
  <c r="AJ26" i="26" s="1"/>
  <c r="AK26" i="26" s="1"/>
  <c r="AL26" i="26" s="1"/>
  <c r="AM26" i="26" s="1"/>
  <c r="AN26" i="26" s="1"/>
  <c r="AO26" i="26" s="1"/>
  <c r="AP26" i="26" s="1"/>
  <c r="AQ26" i="26" s="1"/>
  <c r="AR26" i="26" s="1"/>
  <c r="AS26" i="26" s="1"/>
  <c r="AT26" i="26" s="1"/>
  <c r="AU26" i="26" s="1"/>
  <c r="AV26" i="26" s="1"/>
  <c r="AW26" i="26" s="1"/>
  <c r="AX26" i="26" s="1"/>
  <c r="AY26" i="26" s="1"/>
  <c r="AZ26" i="26" s="1"/>
  <c r="BA26" i="26" s="1"/>
  <c r="BB26" i="26" s="1"/>
  <c r="BC26" i="26" s="1"/>
  <c r="BD26" i="26" s="1"/>
  <c r="BE26" i="26" s="1"/>
  <c r="BF26" i="26" s="1"/>
  <c r="BG26" i="26" s="1"/>
  <c r="BH26" i="26" s="1"/>
  <c r="BI26" i="26" s="1"/>
  <c r="BJ26" i="26" s="1"/>
  <c r="BK26" i="26" s="1"/>
  <c r="BL26" i="26" s="1"/>
  <c r="BM26" i="26" s="1"/>
  <c r="BN26" i="26" s="1"/>
  <c r="BO26" i="26" s="1"/>
  <c r="BP26" i="26" s="1"/>
  <c r="BQ26" i="26" s="1"/>
  <c r="BR26" i="26" s="1"/>
  <c r="BS26" i="26" s="1"/>
  <c r="BT26" i="26" s="1"/>
  <c r="BU26" i="26" s="1"/>
  <c r="BV26" i="26" s="1"/>
  <c r="BW26" i="26" s="1"/>
  <c r="BX26" i="26" s="1"/>
  <c r="BY26" i="26" s="1"/>
  <c r="BZ26" i="26" s="1"/>
  <c r="CA26" i="26" s="1"/>
  <c r="CB26" i="26" s="1"/>
  <c r="CC26" i="26" s="1"/>
  <c r="CD26" i="26" s="1"/>
  <c r="CE26" i="26" s="1"/>
  <c r="CF26" i="26" s="1"/>
  <c r="CG26" i="26" s="1"/>
  <c r="CH26" i="26" s="1"/>
  <c r="CI26" i="26" s="1"/>
  <c r="CJ26" i="26" s="1"/>
  <c r="CK26" i="26" s="1"/>
  <c r="CL26" i="26" s="1"/>
  <c r="CM26" i="26" s="1"/>
  <c r="CN26" i="26" s="1"/>
  <c r="CO26" i="26" s="1"/>
  <c r="CP26" i="26" s="1"/>
  <c r="CQ26" i="26" s="1"/>
  <c r="CR26" i="26" s="1"/>
  <c r="CS26" i="26" s="1"/>
  <c r="CT26" i="26" s="1"/>
  <c r="CU26" i="26" s="1"/>
  <c r="CV26" i="26" s="1"/>
  <c r="CW26" i="26" s="1"/>
  <c r="CX26" i="26" s="1"/>
  <c r="CY26" i="26" s="1"/>
  <c r="CZ26" i="26" s="1"/>
  <c r="DA26" i="26" s="1"/>
  <c r="DB26" i="26" s="1"/>
  <c r="DC26" i="26" s="1"/>
  <c r="DD26" i="26" s="1"/>
  <c r="DE26" i="26" s="1"/>
  <c r="DF26" i="26" s="1"/>
  <c r="DG26" i="26" s="1"/>
  <c r="DH26" i="26" s="1"/>
  <c r="DI26" i="26" s="1"/>
  <c r="D27" i="26"/>
  <c r="E27" i="26" s="1"/>
  <c r="F27" i="26" s="1"/>
  <c r="G27" i="26" s="1"/>
  <c r="H27" i="26" s="1"/>
  <c r="I27" i="26" s="1"/>
  <c r="J27" i="26" s="1"/>
  <c r="K27" i="26" s="1"/>
  <c r="L27" i="26" s="1"/>
  <c r="M27" i="26" s="1"/>
  <c r="N27" i="26" s="1"/>
  <c r="O27" i="26" s="1"/>
  <c r="P27" i="26" s="1"/>
  <c r="Q27" i="26" s="1"/>
  <c r="R27" i="26" s="1"/>
  <c r="S27" i="26" s="1"/>
  <c r="T27" i="26" s="1"/>
  <c r="U27" i="26" s="1"/>
  <c r="V27" i="26" s="1"/>
  <c r="W27" i="26" s="1"/>
  <c r="X27" i="26" s="1"/>
  <c r="Y27" i="26" s="1"/>
  <c r="Z27" i="26" s="1"/>
  <c r="AA27" i="26" s="1"/>
  <c r="AB27" i="26" s="1"/>
  <c r="AC27" i="26" s="1"/>
  <c r="AD27" i="26" s="1"/>
  <c r="AE27" i="26" s="1"/>
  <c r="AF27" i="26" s="1"/>
  <c r="AG27" i="26" s="1"/>
  <c r="AH27" i="26" s="1"/>
  <c r="AI27" i="26" s="1"/>
  <c r="AJ27" i="26" s="1"/>
  <c r="AK27" i="26" s="1"/>
  <c r="AL27" i="26" s="1"/>
  <c r="AM27" i="26" s="1"/>
  <c r="AN27" i="26" s="1"/>
  <c r="AO27" i="26" s="1"/>
  <c r="AP27" i="26" s="1"/>
  <c r="AQ27" i="26" s="1"/>
  <c r="AR27" i="26" s="1"/>
  <c r="AS27" i="26" s="1"/>
  <c r="AT27" i="26" s="1"/>
  <c r="AU27" i="26" s="1"/>
  <c r="AV27" i="26" s="1"/>
  <c r="AW27" i="26" s="1"/>
  <c r="AX27" i="26" s="1"/>
  <c r="AY27" i="26" s="1"/>
  <c r="AZ27" i="26" s="1"/>
  <c r="BA27" i="26" s="1"/>
  <c r="BB27" i="26" s="1"/>
  <c r="BC27" i="26" s="1"/>
  <c r="BD27" i="26" s="1"/>
  <c r="BE27" i="26" s="1"/>
  <c r="BF27" i="26" s="1"/>
  <c r="BG27" i="26" s="1"/>
  <c r="BH27" i="26" s="1"/>
  <c r="BI27" i="26" s="1"/>
  <c r="BJ27" i="26" s="1"/>
  <c r="BK27" i="26" s="1"/>
  <c r="BL27" i="26" s="1"/>
  <c r="BM27" i="26" s="1"/>
  <c r="BN27" i="26" s="1"/>
  <c r="BO27" i="26" s="1"/>
  <c r="BP27" i="26" s="1"/>
  <c r="BQ27" i="26" s="1"/>
  <c r="BR27" i="26" s="1"/>
  <c r="BS27" i="26" s="1"/>
  <c r="BT27" i="26" s="1"/>
  <c r="BU27" i="26" s="1"/>
  <c r="BV27" i="26" s="1"/>
  <c r="BW27" i="26" s="1"/>
  <c r="BX27" i="26" s="1"/>
  <c r="BY27" i="26" s="1"/>
  <c r="BZ27" i="26" s="1"/>
  <c r="CA27" i="26" s="1"/>
  <c r="CB27" i="26" s="1"/>
  <c r="CC27" i="26" s="1"/>
  <c r="CD27" i="26" s="1"/>
  <c r="CE27" i="26" s="1"/>
  <c r="CF27" i="26" s="1"/>
  <c r="CG27" i="26" s="1"/>
  <c r="CH27" i="26" s="1"/>
  <c r="CI27" i="26" s="1"/>
  <c r="CJ27" i="26" s="1"/>
  <c r="CK27" i="26" s="1"/>
  <c r="CL27" i="26" s="1"/>
  <c r="CM27" i="26" s="1"/>
  <c r="CN27" i="26" s="1"/>
  <c r="CO27" i="26" s="1"/>
  <c r="CP27" i="26" s="1"/>
  <c r="CQ27" i="26" s="1"/>
  <c r="CR27" i="26" s="1"/>
  <c r="CS27" i="26" s="1"/>
  <c r="CT27" i="26" s="1"/>
  <c r="CU27" i="26" s="1"/>
  <c r="CV27" i="26" s="1"/>
  <c r="CW27" i="26" s="1"/>
  <c r="CX27" i="26" s="1"/>
  <c r="CY27" i="26" s="1"/>
  <c r="CZ27" i="26" s="1"/>
  <c r="DA27" i="26" s="1"/>
  <c r="DB27" i="26" s="1"/>
  <c r="DC27" i="26" s="1"/>
  <c r="DD27" i="26" s="1"/>
  <c r="DE27" i="26" s="1"/>
  <c r="DF27" i="26" s="1"/>
  <c r="DG27" i="26" s="1"/>
  <c r="DH27" i="26" s="1"/>
  <c r="DI27" i="26" s="1"/>
  <c r="D28" i="26"/>
  <c r="E28" i="26" s="1"/>
  <c r="F28" i="26" s="1"/>
  <c r="G28" i="26" s="1"/>
  <c r="H28" i="26" s="1"/>
  <c r="I28" i="26" s="1"/>
  <c r="J28" i="26" s="1"/>
  <c r="K28" i="26" s="1"/>
  <c r="L28" i="26" s="1"/>
  <c r="M28" i="26" s="1"/>
  <c r="N28" i="26" s="1"/>
  <c r="O28" i="26" s="1"/>
  <c r="P28" i="26" s="1"/>
  <c r="Q28" i="26" s="1"/>
  <c r="R28" i="26" s="1"/>
  <c r="S28" i="26" s="1"/>
  <c r="T28" i="26" s="1"/>
  <c r="U28" i="26" s="1"/>
  <c r="V28" i="26" s="1"/>
  <c r="W28" i="26" s="1"/>
  <c r="X28" i="26" s="1"/>
  <c r="Y28" i="26" s="1"/>
  <c r="Z28" i="26" s="1"/>
  <c r="AA28" i="26" s="1"/>
  <c r="AB28" i="26" s="1"/>
  <c r="AC28" i="26" s="1"/>
  <c r="AD28" i="26" s="1"/>
  <c r="AE28" i="26" s="1"/>
  <c r="AF28" i="26" s="1"/>
  <c r="AG28" i="26" s="1"/>
  <c r="AH28" i="26" s="1"/>
  <c r="AI28" i="26" s="1"/>
  <c r="AJ28" i="26" s="1"/>
  <c r="AK28" i="26" s="1"/>
  <c r="AL28" i="26" s="1"/>
  <c r="AM28" i="26" s="1"/>
  <c r="AN28" i="26" s="1"/>
  <c r="AO28" i="26" s="1"/>
  <c r="AP28" i="26" s="1"/>
  <c r="AQ28" i="26" s="1"/>
  <c r="AR28" i="26" s="1"/>
  <c r="AS28" i="26" s="1"/>
  <c r="AT28" i="26" s="1"/>
  <c r="AU28" i="26" s="1"/>
  <c r="AV28" i="26" s="1"/>
  <c r="AW28" i="26" s="1"/>
  <c r="AX28" i="26" s="1"/>
  <c r="AY28" i="26" s="1"/>
  <c r="AZ28" i="26" s="1"/>
  <c r="BA28" i="26" s="1"/>
  <c r="BB28" i="26" s="1"/>
  <c r="BC28" i="26" s="1"/>
  <c r="BD28" i="26" s="1"/>
  <c r="BE28" i="26" s="1"/>
  <c r="BF28" i="26" s="1"/>
  <c r="BG28" i="26" s="1"/>
  <c r="BH28" i="26" s="1"/>
  <c r="BI28" i="26" s="1"/>
  <c r="BJ28" i="26" s="1"/>
  <c r="BK28" i="26" s="1"/>
  <c r="BL28" i="26" s="1"/>
  <c r="BM28" i="26" s="1"/>
  <c r="BN28" i="26" s="1"/>
  <c r="BO28" i="26" s="1"/>
  <c r="BP28" i="26" s="1"/>
  <c r="BQ28" i="26" s="1"/>
  <c r="BR28" i="26" s="1"/>
  <c r="BS28" i="26" s="1"/>
  <c r="BT28" i="26" s="1"/>
  <c r="BU28" i="26" s="1"/>
  <c r="BV28" i="26" s="1"/>
  <c r="BW28" i="26" s="1"/>
  <c r="BX28" i="26" s="1"/>
  <c r="BY28" i="26" s="1"/>
  <c r="BZ28" i="26" s="1"/>
  <c r="CA28" i="26" s="1"/>
  <c r="CB28" i="26" s="1"/>
  <c r="CC28" i="26" s="1"/>
  <c r="CD28" i="26" s="1"/>
  <c r="CE28" i="26" s="1"/>
  <c r="CF28" i="26" s="1"/>
  <c r="CG28" i="26" s="1"/>
  <c r="CH28" i="26" s="1"/>
  <c r="CI28" i="26" s="1"/>
  <c r="CJ28" i="26" s="1"/>
  <c r="CK28" i="26" s="1"/>
  <c r="CL28" i="26" s="1"/>
  <c r="CM28" i="26" s="1"/>
  <c r="CN28" i="26" s="1"/>
  <c r="CO28" i="26" s="1"/>
  <c r="CP28" i="26" s="1"/>
  <c r="CQ28" i="26" s="1"/>
  <c r="CR28" i="26" s="1"/>
  <c r="CS28" i="26" s="1"/>
  <c r="CT28" i="26" s="1"/>
  <c r="CU28" i="26" s="1"/>
  <c r="CV28" i="26" s="1"/>
  <c r="CW28" i="26" s="1"/>
  <c r="CX28" i="26" s="1"/>
  <c r="CY28" i="26" s="1"/>
  <c r="CZ28" i="26" s="1"/>
  <c r="DA28" i="26" s="1"/>
  <c r="DB28" i="26" s="1"/>
  <c r="DC28" i="26" s="1"/>
  <c r="DD28" i="26" s="1"/>
  <c r="DE28" i="26" s="1"/>
  <c r="DF28" i="26" s="1"/>
  <c r="DG28" i="26" s="1"/>
  <c r="DH28" i="26" s="1"/>
  <c r="DI28" i="26" s="1"/>
  <c r="D29" i="26"/>
  <c r="E29" i="26" s="1"/>
  <c r="F29" i="26" s="1"/>
  <c r="G29" i="26" s="1"/>
  <c r="H29" i="26" s="1"/>
  <c r="I29" i="26" s="1"/>
  <c r="J29" i="26" s="1"/>
  <c r="K29" i="26" s="1"/>
  <c r="L29" i="26" s="1"/>
  <c r="M29" i="26" s="1"/>
  <c r="N29" i="26" s="1"/>
  <c r="O29" i="26" s="1"/>
  <c r="P29" i="26" s="1"/>
  <c r="Q29" i="26" s="1"/>
  <c r="R29" i="26" s="1"/>
  <c r="S29" i="26" s="1"/>
  <c r="T29" i="26" s="1"/>
  <c r="U29" i="26" s="1"/>
  <c r="V29" i="26" s="1"/>
  <c r="W29" i="26" s="1"/>
  <c r="X29" i="26" s="1"/>
  <c r="Y29" i="26" s="1"/>
  <c r="Z29" i="26" s="1"/>
  <c r="AA29" i="26" s="1"/>
  <c r="AB29" i="26" s="1"/>
  <c r="AC29" i="26" s="1"/>
  <c r="AD29" i="26" s="1"/>
  <c r="AE29" i="26" s="1"/>
  <c r="AF29" i="26" s="1"/>
  <c r="AG29" i="26" s="1"/>
  <c r="AH29" i="26" s="1"/>
  <c r="AI29" i="26" s="1"/>
  <c r="AJ29" i="26" s="1"/>
  <c r="AK29" i="26" s="1"/>
  <c r="AL29" i="26" s="1"/>
  <c r="AM29" i="26" s="1"/>
  <c r="AN29" i="26" s="1"/>
  <c r="AO29" i="26" s="1"/>
  <c r="AP29" i="26" s="1"/>
  <c r="AQ29" i="26" s="1"/>
  <c r="AR29" i="26" s="1"/>
  <c r="AS29" i="26" s="1"/>
  <c r="AT29" i="26" s="1"/>
  <c r="AU29" i="26" s="1"/>
  <c r="AV29" i="26" s="1"/>
  <c r="AW29" i="26" s="1"/>
  <c r="AX29" i="26" s="1"/>
  <c r="AY29" i="26" s="1"/>
  <c r="AZ29" i="26" s="1"/>
  <c r="BA29" i="26" s="1"/>
  <c r="BB29" i="26" s="1"/>
  <c r="BC29" i="26" s="1"/>
  <c r="BD29" i="26" s="1"/>
  <c r="BE29" i="26" s="1"/>
  <c r="BF29" i="26" s="1"/>
  <c r="BG29" i="26" s="1"/>
  <c r="BH29" i="26" s="1"/>
  <c r="BI29" i="26" s="1"/>
  <c r="BJ29" i="26" s="1"/>
  <c r="BK29" i="26" s="1"/>
  <c r="BL29" i="26" s="1"/>
  <c r="BM29" i="26" s="1"/>
  <c r="BN29" i="26" s="1"/>
  <c r="BO29" i="26" s="1"/>
  <c r="BP29" i="26" s="1"/>
  <c r="BQ29" i="26" s="1"/>
  <c r="BR29" i="26" s="1"/>
  <c r="BS29" i="26" s="1"/>
  <c r="BT29" i="26" s="1"/>
  <c r="BU29" i="26" s="1"/>
  <c r="BV29" i="26" s="1"/>
  <c r="BW29" i="26" s="1"/>
  <c r="BX29" i="26" s="1"/>
  <c r="BY29" i="26" s="1"/>
  <c r="BZ29" i="26" s="1"/>
  <c r="CA29" i="26" s="1"/>
  <c r="CB29" i="26" s="1"/>
  <c r="CC29" i="26" s="1"/>
  <c r="CD29" i="26" s="1"/>
  <c r="CE29" i="26" s="1"/>
  <c r="CF29" i="26" s="1"/>
  <c r="CG29" i="26" s="1"/>
  <c r="CH29" i="26" s="1"/>
  <c r="CI29" i="26" s="1"/>
  <c r="CJ29" i="26" s="1"/>
  <c r="CK29" i="26" s="1"/>
  <c r="CL29" i="26" s="1"/>
  <c r="CM29" i="26" s="1"/>
  <c r="CN29" i="26" s="1"/>
  <c r="CO29" i="26" s="1"/>
  <c r="CP29" i="26" s="1"/>
  <c r="CQ29" i="26" s="1"/>
  <c r="CR29" i="26" s="1"/>
  <c r="CS29" i="26" s="1"/>
  <c r="CT29" i="26" s="1"/>
  <c r="CU29" i="26" s="1"/>
  <c r="CV29" i="26" s="1"/>
  <c r="CW29" i="26" s="1"/>
  <c r="CX29" i="26" s="1"/>
  <c r="CY29" i="26" s="1"/>
  <c r="CZ29" i="26" s="1"/>
  <c r="DA29" i="26" s="1"/>
  <c r="DB29" i="26" s="1"/>
  <c r="DC29" i="26" s="1"/>
  <c r="DD29" i="26" s="1"/>
  <c r="DE29" i="26" s="1"/>
  <c r="DF29" i="26" s="1"/>
  <c r="DG29" i="26" s="1"/>
  <c r="DH29" i="26" s="1"/>
  <c r="DI29" i="26" s="1"/>
  <c r="D30" i="26"/>
  <c r="E30" i="26" s="1"/>
  <c r="F30" i="26" s="1"/>
  <c r="G30" i="26" s="1"/>
  <c r="H30" i="26" s="1"/>
  <c r="I30" i="26" s="1"/>
  <c r="J30" i="26" s="1"/>
  <c r="K30" i="26" s="1"/>
  <c r="L30" i="26" s="1"/>
  <c r="M30" i="26" s="1"/>
  <c r="N30" i="26" s="1"/>
  <c r="O30" i="26" s="1"/>
  <c r="P30" i="26" s="1"/>
  <c r="Q30" i="26" s="1"/>
  <c r="R30" i="26" s="1"/>
  <c r="S30" i="26" s="1"/>
  <c r="T30" i="26" s="1"/>
  <c r="U30" i="26" s="1"/>
  <c r="V30" i="26" s="1"/>
  <c r="W30" i="26" s="1"/>
  <c r="X30" i="26" s="1"/>
  <c r="Y30" i="26" s="1"/>
  <c r="Z30" i="26" s="1"/>
  <c r="AA30" i="26" s="1"/>
  <c r="AB30" i="26" s="1"/>
  <c r="AC30" i="26" s="1"/>
  <c r="AD30" i="26" s="1"/>
  <c r="AE30" i="26" s="1"/>
  <c r="AF30" i="26" s="1"/>
  <c r="AG30" i="26" s="1"/>
  <c r="AH30" i="26" s="1"/>
  <c r="AI30" i="26" s="1"/>
  <c r="AJ30" i="26" s="1"/>
  <c r="AK30" i="26" s="1"/>
  <c r="AL30" i="26" s="1"/>
  <c r="AM30" i="26" s="1"/>
  <c r="AN30" i="26" s="1"/>
  <c r="AO30" i="26" s="1"/>
  <c r="AP30" i="26" s="1"/>
  <c r="AQ30" i="26" s="1"/>
  <c r="AR30" i="26" s="1"/>
  <c r="AS30" i="26" s="1"/>
  <c r="AT30" i="26" s="1"/>
  <c r="AU30" i="26" s="1"/>
  <c r="AV30" i="26" s="1"/>
  <c r="AW30" i="26" s="1"/>
  <c r="AX30" i="26" s="1"/>
  <c r="AY30" i="26" s="1"/>
  <c r="AZ30" i="26" s="1"/>
  <c r="BA30" i="26" s="1"/>
  <c r="BB30" i="26" s="1"/>
  <c r="BC30" i="26" s="1"/>
  <c r="BD30" i="26" s="1"/>
  <c r="BE30" i="26" s="1"/>
  <c r="BF30" i="26" s="1"/>
  <c r="BG30" i="26" s="1"/>
  <c r="BH30" i="26" s="1"/>
  <c r="BI30" i="26" s="1"/>
  <c r="BJ30" i="26" s="1"/>
  <c r="BK30" i="26" s="1"/>
  <c r="BL30" i="26" s="1"/>
  <c r="BM30" i="26" s="1"/>
  <c r="BN30" i="26" s="1"/>
  <c r="BO30" i="26" s="1"/>
  <c r="BP30" i="26" s="1"/>
  <c r="BQ30" i="26" s="1"/>
  <c r="BR30" i="26" s="1"/>
  <c r="BS30" i="26" s="1"/>
  <c r="BT30" i="26" s="1"/>
  <c r="BU30" i="26" s="1"/>
  <c r="BV30" i="26" s="1"/>
  <c r="BW30" i="26" s="1"/>
  <c r="BX30" i="26" s="1"/>
  <c r="BY30" i="26" s="1"/>
  <c r="BZ30" i="26" s="1"/>
  <c r="CA30" i="26" s="1"/>
  <c r="CB30" i="26" s="1"/>
  <c r="CC30" i="26" s="1"/>
  <c r="CD30" i="26" s="1"/>
  <c r="CE30" i="26" s="1"/>
  <c r="CF30" i="26" s="1"/>
  <c r="CG30" i="26" s="1"/>
  <c r="CH30" i="26" s="1"/>
  <c r="CI30" i="26" s="1"/>
  <c r="CJ30" i="26" s="1"/>
  <c r="CK30" i="26" s="1"/>
  <c r="CL30" i="26" s="1"/>
  <c r="CM30" i="26" s="1"/>
  <c r="CN30" i="26" s="1"/>
  <c r="CO30" i="26" s="1"/>
  <c r="CP30" i="26" s="1"/>
  <c r="CQ30" i="26" s="1"/>
  <c r="CR30" i="26" s="1"/>
  <c r="CS30" i="26" s="1"/>
  <c r="CT30" i="26" s="1"/>
  <c r="CU30" i="26" s="1"/>
  <c r="CV30" i="26" s="1"/>
  <c r="CW30" i="26" s="1"/>
  <c r="CX30" i="26" s="1"/>
  <c r="CY30" i="26" s="1"/>
  <c r="CZ30" i="26" s="1"/>
  <c r="DA30" i="26" s="1"/>
  <c r="DB30" i="26" s="1"/>
  <c r="DC30" i="26" s="1"/>
  <c r="DD30" i="26" s="1"/>
  <c r="DE30" i="26" s="1"/>
  <c r="DF30" i="26" s="1"/>
  <c r="DG30" i="26" s="1"/>
  <c r="DH30" i="26" s="1"/>
  <c r="DI30" i="26" s="1"/>
  <c r="D31" i="26"/>
  <c r="E31" i="26" s="1"/>
  <c r="F31" i="26" s="1"/>
  <c r="G31" i="26" s="1"/>
  <c r="H31" i="26" s="1"/>
  <c r="I31" i="26" s="1"/>
  <c r="J31" i="26" s="1"/>
  <c r="K31" i="26" s="1"/>
  <c r="L31" i="26" s="1"/>
  <c r="M31" i="26" s="1"/>
  <c r="N31" i="26" s="1"/>
  <c r="O31" i="26" s="1"/>
  <c r="P31" i="26" s="1"/>
  <c r="Q31" i="26" s="1"/>
  <c r="R31" i="26" s="1"/>
  <c r="S31" i="26" s="1"/>
  <c r="T31" i="26" s="1"/>
  <c r="U31" i="26" s="1"/>
  <c r="V31" i="26" s="1"/>
  <c r="W31" i="26" s="1"/>
  <c r="X31" i="26" s="1"/>
  <c r="Y31" i="26" s="1"/>
  <c r="Z31" i="26" s="1"/>
  <c r="AA31" i="26" s="1"/>
  <c r="AB31" i="26" s="1"/>
  <c r="AC31" i="26" s="1"/>
  <c r="AD31" i="26" s="1"/>
  <c r="AE31" i="26" s="1"/>
  <c r="AF31" i="26" s="1"/>
  <c r="AG31" i="26" s="1"/>
  <c r="AH31" i="26" s="1"/>
  <c r="AI31" i="26" s="1"/>
  <c r="AJ31" i="26" s="1"/>
  <c r="AK31" i="26" s="1"/>
  <c r="AL31" i="26" s="1"/>
  <c r="AM31" i="26" s="1"/>
  <c r="AN31" i="26" s="1"/>
  <c r="AO31" i="26" s="1"/>
  <c r="AP31" i="26" s="1"/>
  <c r="AQ31" i="26" s="1"/>
  <c r="AR31" i="26" s="1"/>
  <c r="AS31" i="26" s="1"/>
  <c r="AT31" i="26" s="1"/>
  <c r="AU31" i="26" s="1"/>
  <c r="AV31" i="26" s="1"/>
  <c r="AW31" i="26" s="1"/>
  <c r="AX31" i="26" s="1"/>
  <c r="AY31" i="26" s="1"/>
  <c r="AZ31" i="26" s="1"/>
  <c r="BA31" i="26" s="1"/>
  <c r="BB31" i="26" s="1"/>
  <c r="BC31" i="26" s="1"/>
  <c r="BD31" i="26" s="1"/>
  <c r="BE31" i="26" s="1"/>
  <c r="BF31" i="26" s="1"/>
  <c r="BG31" i="26" s="1"/>
  <c r="BH31" i="26" s="1"/>
  <c r="BI31" i="26" s="1"/>
  <c r="BJ31" i="26" s="1"/>
  <c r="BK31" i="26" s="1"/>
  <c r="BL31" i="26" s="1"/>
  <c r="BM31" i="26" s="1"/>
  <c r="BN31" i="26" s="1"/>
  <c r="BO31" i="26" s="1"/>
  <c r="BP31" i="26" s="1"/>
  <c r="BQ31" i="26" s="1"/>
  <c r="BR31" i="26" s="1"/>
  <c r="BS31" i="26" s="1"/>
  <c r="BT31" i="26" s="1"/>
  <c r="BU31" i="26" s="1"/>
  <c r="BV31" i="26" s="1"/>
  <c r="BW31" i="26" s="1"/>
  <c r="BX31" i="26" s="1"/>
  <c r="BY31" i="26" s="1"/>
  <c r="BZ31" i="26" s="1"/>
  <c r="CA31" i="26" s="1"/>
  <c r="CB31" i="26" s="1"/>
  <c r="CC31" i="26" s="1"/>
  <c r="CD31" i="26" s="1"/>
  <c r="CE31" i="26" s="1"/>
  <c r="CF31" i="26" s="1"/>
  <c r="CG31" i="26" s="1"/>
  <c r="CH31" i="26" s="1"/>
  <c r="CI31" i="26" s="1"/>
  <c r="CJ31" i="26" s="1"/>
  <c r="CK31" i="26" s="1"/>
  <c r="CL31" i="26" s="1"/>
  <c r="CM31" i="26" s="1"/>
  <c r="CN31" i="26" s="1"/>
  <c r="CO31" i="26" s="1"/>
  <c r="CP31" i="26" s="1"/>
  <c r="CQ31" i="26" s="1"/>
  <c r="CR31" i="26" s="1"/>
  <c r="CS31" i="26" s="1"/>
  <c r="CT31" i="26" s="1"/>
  <c r="CU31" i="26" s="1"/>
  <c r="CV31" i="26" s="1"/>
  <c r="CW31" i="26" s="1"/>
  <c r="CX31" i="26" s="1"/>
  <c r="CY31" i="26" s="1"/>
  <c r="CZ31" i="26" s="1"/>
  <c r="DA31" i="26" s="1"/>
  <c r="DB31" i="26" s="1"/>
  <c r="DC31" i="26" s="1"/>
  <c r="DD31" i="26" s="1"/>
  <c r="DE31" i="26" s="1"/>
  <c r="DF31" i="26" s="1"/>
  <c r="DG31" i="26" s="1"/>
  <c r="DH31" i="26" s="1"/>
  <c r="DI31" i="26" s="1"/>
  <c r="D32" i="26"/>
  <c r="E32" i="26" s="1"/>
  <c r="F32" i="26" s="1"/>
  <c r="G32" i="26" s="1"/>
  <c r="H32" i="26" s="1"/>
  <c r="I32" i="26" s="1"/>
  <c r="J32" i="26" s="1"/>
  <c r="K32" i="26" s="1"/>
  <c r="L32" i="26" s="1"/>
  <c r="M32" i="26" s="1"/>
  <c r="N32" i="26" s="1"/>
  <c r="O32" i="26" s="1"/>
  <c r="P32" i="26" s="1"/>
  <c r="Q32" i="26" s="1"/>
  <c r="R32" i="26" s="1"/>
  <c r="S32" i="26" s="1"/>
  <c r="T32" i="26" s="1"/>
  <c r="U32" i="26" s="1"/>
  <c r="V32" i="26" s="1"/>
  <c r="W32" i="26" s="1"/>
  <c r="X32" i="26" s="1"/>
  <c r="Y32" i="26" s="1"/>
  <c r="Z32" i="26" s="1"/>
  <c r="AA32" i="26" s="1"/>
  <c r="AB32" i="26" s="1"/>
  <c r="AC32" i="26" s="1"/>
  <c r="AD32" i="26" s="1"/>
  <c r="AE32" i="26" s="1"/>
  <c r="AF32" i="26" s="1"/>
  <c r="AG32" i="26" s="1"/>
  <c r="AH32" i="26" s="1"/>
  <c r="AI32" i="26" s="1"/>
  <c r="AJ32" i="26" s="1"/>
  <c r="AK32" i="26" s="1"/>
  <c r="AL32" i="26" s="1"/>
  <c r="AM32" i="26" s="1"/>
  <c r="AN32" i="26" s="1"/>
  <c r="AO32" i="26" s="1"/>
  <c r="AP32" i="26" s="1"/>
  <c r="AQ32" i="26" s="1"/>
  <c r="AR32" i="26" s="1"/>
  <c r="AS32" i="26" s="1"/>
  <c r="AT32" i="26" s="1"/>
  <c r="AU32" i="26" s="1"/>
  <c r="AV32" i="26" s="1"/>
  <c r="AW32" i="26" s="1"/>
  <c r="AX32" i="26" s="1"/>
  <c r="AY32" i="26" s="1"/>
  <c r="AZ32" i="26" s="1"/>
  <c r="BA32" i="26" s="1"/>
  <c r="BB32" i="26" s="1"/>
  <c r="BC32" i="26" s="1"/>
  <c r="BD32" i="26" s="1"/>
  <c r="BE32" i="26" s="1"/>
  <c r="BF32" i="26" s="1"/>
  <c r="BG32" i="26" s="1"/>
  <c r="BH32" i="26" s="1"/>
  <c r="BI32" i="26" s="1"/>
  <c r="BJ32" i="26" s="1"/>
  <c r="BK32" i="26" s="1"/>
  <c r="BL32" i="26" s="1"/>
  <c r="BM32" i="26" s="1"/>
  <c r="BN32" i="26" s="1"/>
  <c r="BO32" i="26" s="1"/>
  <c r="BP32" i="26" s="1"/>
  <c r="BQ32" i="26" s="1"/>
  <c r="BR32" i="26" s="1"/>
  <c r="BS32" i="26" s="1"/>
  <c r="BT32" i="26" s="1"/>
  <c r="BU32" i="26" s="1"/>
  <c r="BV32" i="26" s="1"/>
  <c r="BW32" i="26" s="1"/>
  <c r="BX32" i="26" s="1"/>
  <c r="BY32" i="26" s="1"/>
  <c r="BZ32" i="26" s="1"/>
  <c r="CA32" i="26" s="1"/>
  <c r="CB32" i="26" s="1"/>
  <c r="CC32" i="26" s="1"/>
  <c r="CD32" i="26" s="1"/>
  <c r="CE32" i="26" s="1"/>
  <c r="CF32" i="26" s="1"/>
  <c r="CG32" i="26" s="1"/>
  <c r="CH32" i="26" s="1"/>
  <c r="CI32" i="26" s="1"/>
  <c r="CJ32" i="26" s="1"/>
  <c r="CK32" i="26" s="1"/>
  <c r="CL32" i="26" s="1"/>
  <c r="CM32" i="26" s="1"/>
  <c r="CN32" i="26" s="1"/>
  <c r="CO32" i="26" s="1"/>
  <c r="CP32" i="26" s="1"/>
  <c r="CQ32" i="26" s="1"/>
  <c r="CR32" i="26" s="1"/>
  <c r="CS32" i="26" s="1"/>
  <c r="CT32" i="26" s="1"/>
  <c r="CU32" i="26" s="1"/>
  <c r="CV32" i="26" s="1"/>
  <c r="CW32" i="26" s="1"/>
  <c r="CX32" i="26" s="1"/>
  <c r="CY32" i="26" s="1"/>
  <c r="CZ32" i="26" s="1"/>
  <c r="DA32" i="26" s="1"/>
  <c r="DB32" i="26" s="1"/>
  <c r="DC32" i="26" s="1"/>
  <c r="DD32" i="26" s="1"/>
  <c r="DE32" i="26" s="1"/>
  <c r="DF32" i="26" s="1"/>
  <c r="DG32" i="26" s="1"/>
  <c r="DH32" i="26" s="1"/>
  <c r="DI32" i="26" s="1"/>
  <c r="D33" i="26"/>
  <c r="E33" i="26" s="1"/>
  <c r="F33" i="26" s="1"/>
  <c r="G33" i="26" s="1"/>
  <c r="H33" i="26" s="1"/>
  <c r="I33" i="26" s="1"/>
  <c r="J33" i="26" s="1"/>
  <c r="K33" i="26" s="1"/>
  <c r="L33" i="26" s="1"/>
  <c r="M33" i="26" s="1"/>
  <c r="N33" i="26" s="1"/>
  <c r="O33" i="26" s="1"/>
  <c r="P33" i="26" s="1"/>
  <c r="Q33" i="26" s="1"/>
  <c r="R33" i="26" s="1"/>
  <c r="S33" i="26" s="1"/>
  <c r="T33" i="26" s="1"/>
  <c r="U33" i="26" s="1"/>
  <c r="V33" i="26" s="1"/>
  <c r="W33" i="26" s="1"/>
  <c r="X33" i="26" s="1"/>
  <c r="Y33" i="26" s="1"/>
  <c r="Z33" i="26" s="1"/>
  <c r="AA33" i="26" s="1"/>
  <c r="AB33" i="26" s="1"/>
  <c r="AC33" i="26" s="1"/>
  <c r="AD33" i="26" s="1"/>
  <c r="AE33" i="26" s="1"/>
  <c r="AF33" i="26" s="1"/>
  <c r="AG33" i="26" s="1"/>
  <c r="AH33" i="26" s="1"/>
  <c r="AI33" i="26" s="1"/>
  <c r="AJ33" i="26" s="1"/>
  <c r="AK33" i="26" s="1"/>
  <c r="AL33" i="26" s="1"/>
  <c r="AM33" i="26" s="1"/>
  <c r="AN33" i="26" s="1"/>
  <c r="AO33" i="26" s="1"/>
  <c r="AP33" i="26" s="1"/>
  <c r="AQ33" i="26" s="1"/>
  <c r="AR33" i="26" s="1"/>
  <c r="AS33" i="26" s="1"/>
  <c r="AT33" i="26" s="1"/>
  <c r="AU33" i="26" s="1"/>
  <c r="AV33" i="26" s="1"/>
  <c r="AW33" i="26" s="1"/>
  <c r="AX33" i="26" s="1"/>
  <c r="AY33" i="26" s="1"/>
  <c r="AZ33" i="26" s="1"/>
  <c r="BA33" i="26" s="1"/>
  <c r="BB33" i="26" s="1"/>
  <c r="BC33" i="26" s="1"/>
  <c r="BD33" i="26" s="1"/>
  <c r="BE33" i="26" s="1"/>
  <c r="BF33" i="26" s="1"/>
  <c r="BG33" i="26" s="1"/>
  <c r="BH33" i="26" s="1"/>
  <c r="BI33" i="26" s="1"/>
  <c r="BJ33" i="26" s="1"/>
  <c r="BK33" i="26" s="1"/>
  <c r="BL33" i="26" s="1"/>
  <c r="BM33" i="26" s="1"/>
  <c r="BN33" i="26" s="1"/>
  <c r="BO33" i="26" s="1"/>
  <c r="BP33" i="26" s="1"/>
  <c r="BQ33" i="26" s="1"/>
  <c r="BR33" i="26" s="1"/>
  <c r="BS33" i="26" s="1"/>
  <c r="BT33" i="26" s="1"/>
  <c r="BU33" i="26" s="1"/>
  <c r="BV33" i="26" s="1"/>
  <c r="BW33" i="26" s="1"/>
  <c r="BX33" i="26" s="1"/>
  <c r="BY33" i="26" s="1"/>
  <c r="BZ33" i="26" s="1"/>
  <c r="CA33" i="26" s="1"/>
  <c r="CB33" i="26" s="1"/>
  <c r="CC33" i="26" s="1"/>
  <c r="CD33" i="26" s="1"/>
  <c r="CE33" i="26" s="1"/>
  <c r="CF33" i="26" s="1"/>
  <c r="CG33" i="26" s="1"/>
  <c r="CH33" i="26" s="1"/>
  <c r="CI33" i="26" s="1"/>
  <c r="CJ33" i="26" s="1"/>
  <c r="CK33" i="26" s="1"/>
  <c r="CL33" i="26" s="1"/>
  <c r="CM33" i="26" s="1"/>
  <c r="CN33" i="26" s="1"/>
  <c r="CO33" i="26" s="1"/>
  <c r="CP33" i="26" s="1"/>
  <c r="CQ33" i="26" s="1"/>
  <c r="CR33" i="26" s="1"/>
  <c r="CS33" i="26" s="1"/>
  <c r="CT33" i="26" s="1"/>
  <c r="CU33" i="26" s="1"/>
  <c r="CV33" i="26" s="1"/>
  <c r="CW33" i="26" s="1"/>
  <c r="CX33" i="26" s="1"/>
  <c r="CY33" i="26" s="1"/>
  <c r="CZ33" i="26" s="1"/>
  <c r="DA33" i="26" s="1"/>
  <c r="DB33" i="26" s="1"/>
  <c r="DC33" i="26" s="1"/>
  <c r="DD33" i="26" s="1"/>
  <c r="DE33" i="26" s="1"/>
  <c r="DF33" i="26" s="1"/>
  <c r="DG33" i="26" s="1"/>
  <c r="DH33" i="26" s="1"/>
  <c r="DI33" i="26" s="1"/>
  <c r="D34" i="26"/>
  <c r="E34" i="26" s="1"/>
  <c r="F34" i="26" s="1"/>
  <c r="G34" i="26" s="1"/>
  <c r="H34" i="26" s="1"/>
  <c r="I34" i="26" s="1"/>
  <c r="J34" i="26" s="1"/>
  <c r="K34" i="26" s="1"/>
  <c r="L34" i="26" s="1"/>
  <c r="M34" i="26" s="1"/>
  <c r="N34" i="26" s="1"/>
  <c r="O34" i="26" s="1"/>
  <c r="P34" i="26" s="1"/>
  <c r="Q34" i="26" s="1"/>
  <c r="R34" i="26" s="1"/>
  <c r="S34" i="26" s="1"/>
  <c r="T34" i="26" s="1"/>
  <c r="U34" i="26" s="1"/>
  <c r="V34" i="26" s="1"/>
  <c r="W34" i="26" s="1"/>
  <c r="X34" i="26" s="1"/>
  <c r="Y34" i="26" s="1"/>
  <c r="Z34" i="26" s="1"/>
  <c r="AA34" i="26" s="1"/>
  <c r="AB34" i="26" s="1"/>
  <c r="AC34" i="26" s="1"/>
  <c r="AD34" i="26" s="1"/>
  <c r="AE34" i="26" s="1"/>
  <c r="AF34" i="26" s="1"/>
  <c r="AG34" i="26" s="1"/>
  <c r="AH34" i="26" s="1"/>
  <c r="AI34" i="26" s="1"/>
  <c r="AJ34" i="26" s="1"/>
  <c r="AK34" i="26" s="1"/>
  <c r="AL34" i="26" s="1"/>
  <c r="AM34" i="26" s="1"/>
  <c r="AN34" i="26" s="1"/>
  <c r="AO34" i="26" s="1"/>
  <c r="AP34" i="26" s="1"/>
  <c r="AQ34" i="26" s="1"/>
  <c r="AR34" i="26" s="1"/>
  <c r="AS34" i="26" s="1"/>
  <c r="AT34" i="26" s="1"/>
  <c r="AU34" i="26" s="1"/>
  <c r="AV34" i="26" s="1"/>
  <c r="AW34" i="26" s="1"/>
  <c r="AX34" i="26" s="1"/>
  <c r="AY34" i="26" s="1"/>
  <c r="AZ34" i="26" s="1"/>
  <c r="BA34" i="26" s="1"/>
  <c r="BB34" i="26" s="1"/>
  <c r="BC34" i="26" s="1"/>
  <c r="BD34" i="26" s="1"/>
  <c r="BE34" i="26" s="1"/>
  <c r="BF34" i="26" s="1"/>
  <c r="BG34" i="26" s="1"/>
  <c r="BH34" i="26" s="1"/>
  <c r="BI34" i="26" s="1"/>
  <c r="BJ34" i="26" s="1"/>
  <c r="BK34" i="26" s="1"/>
  <c r="BL34" i="26" s="1"/>
  <c r="BM34" i="26" s="1"/>
  <c r="BN34" i="26" s="1"/>
  <c r="BO34" i="26" s="1"/>
  <c r="BP34" i="26" s="1"/>
  <c r="BQ34" i="26" s="1"/>
  <c r="BR34" i="26" s="1"/>
  <c r="BS34" i="26" s="1"/>
  <c r="BT34" i="26" s="1"/>
  <c r="BU34" i="26" s="1"/>
  <c r="BV34" i="26" s="1"/>
  <c r="BW34" i="26" s="1"/>
  <c r="BX34" i="26" s="1"/>
  <c r="BY34" i="26" s="1"/>
  <c r="BZ34" i="26" s="1"/>
  <c r="CA34" i="26" s="1"/>
  <c r="CB34" i="26" s="1"/>
  <c r="CC34" i="26" s="1"/>
  <c r="CD34" i="26" s="1"/>
  <c r="CE34" i="26" s="1"/>
  <c r="CF34" i="26" s="1"/>
  <c r="CG34" i="26" s="1"/>
  <c r="CH34" i="26" s="1"/>
  <c r="CI34" i="26" s="1"/>
  <c r="CJ34" i="26" s="1"/>
  <c r="CK34" i="26" s="1"/>
  <c r="CL34" i="26" s="1"/>
  <c r="CM34" i="26" s="1"/>
  <c r="CN34" i="26" s="1"/>
  <c r="CO34" i="26" s="1"/>
  <c r="CP34" i="26" s="1"/>
  <c r="CQ34" i="26" s="1"/>
  <c r="CR34" i="26" s="1"/>
  <c r="CS34" i="26" s="1"/>
  <c r="CT34" i="26" s="1"/>
  <c r="CU34" i="26" s="1"/>
  <c r="CV34" i="26" s="1"/>
  <c r="CW34" i="26" s="1"/>
  <c r="CX34" i="26" s="1"/>
  <c r="CY34" i="26" s="1"/>
  <c r="CZ34" i="26" s="1"/>
  <c r="DA34" i="26" s="1"/>
  <c r="DB34" i="26" s="1"/>
  <c r="DC34" i="26" s="1"/>
  <c r="DD34" i="26" s="1"/>
  <c r="DE34" i="26" s="1"/>
  <c r="DF34" i="26" s="1"/>
  <c r="DG34" i="26" s="1"/>
  <c r="DH34" i="26" s="1"/>
  <c r="DI34" i="26" s="1"/>
  <c r="D35" i="26"/>
  <c r="E35" i="26" s="1"/>
  <c r="F35" i="26" s="1"/>
  <c r="G35" i="26" s="1"/>
  <c r="H35" i="26" s="1"/>
  <c r="I35" i="26" s="1"/>
  <c r="J35" i="26" s="1"/>
  <c r="K35" i="26" s="1"/>
  <c r="L35" i="26" s="1"/>
  <c r="M35" i="26" s="1"/>
  <c r="N35" i="26" s="1"/>
  <c r="O35" i="26" s="1"/>
  <c r="P35" i="26" s="1"/>
  <c r="Q35" i="26" s="1"/>
  <c r="R35" i="26" s="1"/>
  <c r="S35" i="26" s="1"/>
  <c r="T35" i="26" s="1"/>
  <c r="U35" i="26" s="1"/>
  <c r="V35" i="26" s="1"/>
  <c r="W35" i="26" s="1"/>
  <c r="X35" i="26" s="1"/>
  <c r="Y35" i="26" s="1"/>
  <c r="Z35" i="26" s="1"/>
  <c r="AA35" i="26" s="1"/>
  <c r="AB35" i="26" s="1"/>
  <c r="AC35" i="26" s="1"/>
  <c r="AD35" i="26" s="1"/>
  <c r="AE35" i="26" s="1"/>
  <c r="AF35" i="26" s="1"/>
  <c r="AG35" i="26" s="1"/>
  <c r="AH35" i="26" s="1"/>
  <c r="AI35" i="26" s="1"/>
  <c r="AJ35" i="26" s="1"/>
  <c r="AK35" i="26" s="1"/>
  <c r="AL35" i="26" s="1"/>
  <c r="AM35" i="26" s="1"/>
  <c r="AN35" i="26" s="1"/>
  <c r="AO35" i="26" s="1"/>
  <c r="AP35" i="26" s="1"/>
  <c r="AQ35" i="26" s="1"/>
  <c r="AR35" i="26" s="1"/>
  <c r="AS35" i="26" s="1"/>
  <c r="AT35" i="26" s="1"/>
  <c r="AU35" i="26" s="1"/>
  <c r="AV35" i="26" s="1"/>
  <c r="AW35" i="26" s="1"/>
  <c r="AX35" i="26" s="1"/>
  <c r="AY35" i="26" s="1"/>
  <c r="AZ35" i="26" s="1"/>
  <c r="BA35" i="26" s="1"/>
  <c r="BB35" i="26" s="1"/>
  <c r="BC35" i="26" s="1"/>
  <c r="BD35" i="26" s="1"/>
  <c r="BE35" i="26" s="1"/>
  <c r="BF35" i="26" s="1"/>
  <c r="BG35" i="26" s="1"/>
  <c r="BH35" i="26" s="1"/>
  <c r="BI35" i="26" s="1"/>
  <c r="BJ35" i="26" s="1"/>
  <c r="BK35" i="26" s="1"/>
  <c r="BL35" i="26" s="1"/>
  <c r="BM35" i="26" s="1"/>
  <c r="BN35" i="26" s="1"/>
  <c r="BO35" i="26" s="1"/>
  <c r="BP35" i="26" s="1"/>
  <c r="BQ35" i="26" s="1"/>
  <c r="BR35" i="26" s="1"/>
  <c r="BS35" i="26" s="1"/>
  <c r="BT35" i="26" s="1"/>
  <c r="BU35" i="26" s="1"/>
  <c r="BV35" i="26" s="1"/>
  <c r="BW35" i="26" s="1"/>
  <c r="BX35" i="26" s="1"/>
  <c r="BY35" i="26" s="1"/>
  <c r="BZ35" i="26" s="1"/>
  <c r="CA35" i="26" s="1"/>
  <c r="CB35" i="26" s="1"/>
  <c r="CC35" i="26" s="1"/>
  <c r="CD35" i="26" s="1"/>
  <c r="CE35" i="26" s="1"/>
  <c r="CF35" i="26" s="1"/>
  <c r="CG35" i="26" s="1"/>
  <c r="CH35" i="26" s="1"/>
  <c r="CI35" i="26" s="1"/>
  <c r="CJ35" i="26" s="1"/>
  <c r="CK35" i="26" s="1"/>
  <c r="CL35" i="26" s="1"/>
  <c r="CM35" i="26" s="1"/>
  <c r="CN35" i="26" s="1"/>
  <c r="CO35" i="26" s="1"/>
  <c r="CP35" i="26" s="1"/>
  <c r="CQ35" i="26" s="1"/>
  <c r="CR35" i="26" s="1"/>
  <c r="CS35" i="26" s="1"/>
  <c r="CT35" i="26" s="1"/>
  <c r="CU35" i="26" s="1"/>
  <c r="CV35" i="26" s="1"/>
  <c r="CW35" i="26" s="1"/>
  <c r="CX35" i="26" s="1"/>
  <c r="CY35" i="26" s="1"/>
  <c r="CZ35" i="26" s="1"/>
  <c r="DA35" i="26" s="1"/>
  <c r="DB35" i="26" s="1"/>
  <c r="DC35" i="26" s="1"/>
  <c r="DD35" i="26" s="1"/>
  <c r="DE35" i="26" s="1"/>
  <c r="DF35" i="26" s="1"/>
  <c r="DG35" i="26" s="1"/>
  <c r="DH35" i="26" s="1"/>
  <c r="DI35" i="26" s="1"/>
  <c r="D36" i="26"/>
  <c r="E36" i="26" s="1"/>
  <c r="F36" i="26" s="1"/>
  <c r="G36" i="26" s="1"/>
  <c r="H36" i="26" s="1"/>
  <c r="I36" i="26" s="1"/>
  <c r="J36" i="26" s="1"/>
  <c r="K36" i="26" s="1"/>
  <c r="L36" i="26" s="1"/>
  <c r="M36" i="26" s="1"/>
  <c r="N36" i="26" s="1"/>
  <c r="O36" i="26" s="1"/>
  <c r="P36" i="26" s="1"/>
  <c r="Q36" i="26" s="1"/>
  <c r="R36" i="26" s="1"/>
  <c r="S36" i="26" s="1"/>
  <c r="T36" i="26" s="1"/>
  <c r="U36" i="26" s="1"/>
  <c r="V36" i="26" s="1"/>
  <c r="W36" i="26" s="1"/>
  <c r="X36" i="26" s="1"/>
  <c r="Y36" i="26" s="1"/>
  <c r="Z36" i="26" s="1"/>
  <c r="AA36" i="26" s="1"/>
  <c r="AB36" i="26" s="1"/>
  <c r="AC36" i="26" s="1"/>
  <c r="AD36" i="26" s="1"/>
  <c r="AE36" i="26" s="1"/>
  <c r="AF36" i="26" s="1"/>
  <c r="AG36" i="26" s="1"/>
  <c r="AH36" i="26" s="1"/>
  <c r="AI36" i="26" s="1"/>
  <c r="AJ36" i="26" s="1"/>
  <c r="AK36" i="26" s="1"/>
  <c r="AL36" i="26" s="1"/>
  <c r="AM36" i="26" s="1"/>
  <c r="AN36" i="26" s="1"/>
  <c r="AO36" i="26" s="1"/>
  <c r="AP36" i="26" s="1"/>
  <c r="AQ36" i="26" s="1"/>
  <c r="AR36" i="26" s="1"/>
  <c r="AS36" i="26" s="1"/>
  <c r="AT36" i="26" s="1"/>
  <c r="AU36" i="26" s="1"/>
  <c r="AV36" i="26" s="1"/>
  <c r="AW36" i="26" s="1"/>
  <c r="AX36" i="26" s="1"/>
  <c r="AY36" i="26" s="1"/>
  <c r="AZ36" i="26" s="1"/>
  <c r="BA36" i="26" s="1"/>
  <c r="BB36" i="26" s="1"/>
  <c r="BC36" i="26" s="1"/>
  <c r="BD36" i="26" s="1"/>
  <c r="BE36" i="26" s="1"/>
  <c r="BF36" i="26" s="1"/>
  <c r="BG36" i="26" s="1"/>
  <c r="BH36" i="26" s="1"/>
  <c r="BI36" i="26" s="1"/>
  <c r="BJ36" i="26" s="1"/>
  <c r="BK36" i="26" s="1"/>
  <c r="BL36" i="26" s="1"/>
  <c r="BM36" i="26" s="1"/>
  <c r="BN36" i="26" s="1"/>
  <c r="BO36" i="26" s="1"/>
  <c r="BP36" i="26" s="1"/>
  <c r="BQ36" i="26" s="1"/>
  <c r="BR36" i="26" s="1"/>
  <c r="BS36" i="26" s="1"/>
  <c r="BT36" i="26" s="1"/>
  <c r="BU36" i="26" s="1"/>
  <c r="BV36" i="26" s="1"/>
  <c r="BW36" i="26" s="1"/>
  <c r="BX36" i="26" s="1"/>
  <c r="BY36" i="26" s="1"/>
  <c r="BZ36" i="26" s="1"/>
  <c r="CA36" i="26" s="1"/>
  <c r="CB36" i="26" s="1"/>
  <c r="CC36" i="26" s="1"/>
  <c r="CD36" i="26" s="1"/>
  <c r="CE36" i="26" s="1"/>
  <c r="CF36" i="26" s="1"/>
  <c r="CG36" i="26" s="1"/>
  <c r="CH36" i="26" s="1"/>
  <c r="CI36" i="26" s="1"/>
  <c r="CJ36" i="26" s="1"/>
  <c r="CK36" i="26" s="1"/>
  <c r="CL36" i="26" s="1"/>
  <c r="CM36" i="26" s="1"/>
  <c r="CN36" i="26" s="1"/>
  <c r="CO36" i="26" s="1"/>
  <c r="CP36" i="26" s="1"/>
  <c r="CQ36" i="26" s="1"/>
  <c r="CR36" i="26" s="1"/>
  <c r="CS36" i="26" s="1"/>
  <c r="CT36" i="26" s="1"/>
  <c r="CU36" i="26" s="1"/>
  <c r="CV36" i="26" s="1"/>
  <c r="CW36" i="26" s="1"/>
  <c r="CX36" i="26" s="1"/>
  <c r="CY36" i="26" s="1"/>
  <c r="CZ36" i="26" s="1"/>
  <c r="DA36" i="26" s="1"/>
  <c r="DB36" i="26" s="1"/>
  <c r="DC36" i="26" s="1"/>
  <c r="DD36" i="26" s="1"/>
  <c r="DE36" i="26" s="1"/>
  <c r="DF36" i="26" s="1"/>
  <c r="DG36" i="26" s="1"/>
  <c r="DH36" i="26" s="1"/>
  <c r="DI36" i="26" s="1"/>
  <c r="D37" i="26"/>
  <c r="E37" i="26" s="1"/>
  <c r="F37" i="26" s="1"/>
  <c r="G37" i="26" s="1"/>
  <c r="H37" i="26" s="1"/>
  <c r="I37" i="26" s="1"/>
  <c r="J37" i="26" s="1"/>
  <c r="K37" i="26" s="1"/>
  <c r="L37" i="26" s="1"/>
  <c r="M37" i="26" s="1"/>
  <c r="N37" i="26" s="1"/>
  <c r="O37" i="26" s="1"/>
  <c r="P37" i="26" s="1"/>
  <c r="Q37" i="26" s="1"/>
  <c r="R37" i="26" s="1"/>
  <c r="S37" i="26" s="1"/>
  <c r="T37" i="26" s="1"/>
  <c r="U37" i="26" s="1"/>
  <c r="V37" i="26" s="1"/>
  <c r="W37" i="26" s="1"/>
  <c r="X37" i="26" s="1"/>
  <c r="Y37" i="26" s="1"/>
  <c r="Z37" i="26" s="1"/>
  <c r="AA37" i="26" s="1"/>
  <c r="AB37" i="26" s="1"/>
  <c r="AC37" i="26" s="1"/>
  <c r="AD37" i="26" s="1"/>
  <c r="AE37" i="26" s="1"/>
  <c r="AF37" i="26" s="1"/>
  <c r="AG37" i="26" s="1"/>
  <c r="AH37" i="26" s="1"/>
  <c r="AI37" i="26" s="1"/>
  <c r="AJ37" i="26" s="1"/>
  <c r="AK37" i="26" s="1"/>
  <c r="AL37" i="26" s="1"/>
  <c r="AM37" i="26" s="1"/>
  <c r="AN37" i="26" s="1"/>
  <c r="AO37" i="26" s="1"/>
  <c r="AP37" i="26" s="1"/>
  <c r="AQ37" i="26" s="1"/>
  <c r="AR37" i="26" s="1"/>
  <c r="AS37" i="26" s="1"/>
  <c r="AT37" i="26" s="1"/>
  <c r="AU37" i="26" s="1"/>
  <c r="AV37" i="26" s="1"/>
  <c r="AW37" i="26" s="1"/>
  <c r="AX37" i="26" s="1"/>
  <c r="AY37" i="26" s="1"/>
  <c r="AZ37" i="26" s="1"/>
  <c r="BA37" i="26" s="1"/>
  <c r="BB37" i="26" s="1"/>
  <c r="BC37" i="26" s="1"/>
  <c r="BD37" i="26" s="1"/>
  <c r="BE37" i="26" s="1"/>
  <c r="BF37" i="26" s="1"/>
  <c r="BG37" i="26" s="1"/>
  <c r="BH37" i="26" s="1"/>
  <c r="BI37" i="26" s="1"/>
  <c r="BJ37" i="26" s="1"/>
  <c r="BK37" i="26" s="1"/>
  <c r="BL37" i="26" s="1"/>
  <c r="BM37" i="26" s="1"/>
  <c r="BN37" i="26" s="1"/>
  <c r="BO37" i="26" s="1"/>
  <c r="BP37" i="26" s="1"/>
  <c r="BQ37" i="26" s="1"/>
  <c r="BR37" i="26" s="1"/>
  <c r="BS37" i="26" s="1"/>
  <c r="BT37" i="26" s="1"/>
  <c r="BU37" i="26" s="1"/>
  <c r="BV37" i="26" s="1"/>
  <c r="BW37" i="26" s="1"/>
  <c r="BX37" i="26" s="1"/>
  <c r="BY37" i="26" s="1"/>
  <c r="BZ37" i="26" s="1"/>
  <c r="CA37" i="26" s="1"/>
  <c r="CB37" i="26" s="1"/>
  <c r="CC37" i="26" s="1"/>
  <c r="CD37" i="26" s="1"/>
  <c r="CE37" i="26" s="1"/>
  <c r="CF37" i="26" s="1"/>
  <c r="CG37" i="26" s="1"/>
  <c r="CH37" i="26" s="1"/>
  <c r="CI37" i="26" s="1"/>
  <c r="CJ37" i="26" s="1"/>
  <c r="CK37" i="26" s="1"/>
  <c r="CL37" i="26" s="1"/>
  <c r="CM37" i="26" s="1"/>
  <c r="CN37" i="26" s="1"/>
  <c r="CO37" i="26" s="1"/>
  <c r="CP37" i="26" s="1"/>
  <c r="CQ37" i="26" s="1"/>
  <c r="CR37" i="26" s="1"/>
  <c r="CS37" i="26" s="1"/>
  <c r="CT37" i="26" s="1"/>
  <c r="CU37" i="26" s="1"/>
  <c r="CV37" i="26" s="1"/>
  <c r="CW37" i="26" s="1"/>
  <c r="CX37" i="26" s="1"/>
  <c r="CY37" i="26" s="1"/>
  <c r="CZ37" i="26" s="1"/>
  <c r="DA37" i="26" s="1"/>
  <c r="DB37" i="26" s="1"/>
  <c r="DC37" i="26" s="1"/>
  <c r="DD37" i="26" s="1"/>
  <c r="DE37" i="26" s="1"/>
  <c r="DF37" i="26" s="1"/>
  <c r="DG37" i="26" s="1"/>
  <c r="DH37" i="26" s="1"/>
  <c r="DI37" i="26" s="1"/>
  <c r="D38" i="26"/>
  <c r="E38" i="26" s="1"/>
  <c r="F38" i="26" s="1"/>
  <c r="G38" i="26" s="1"/>
  <c r="H38" i="26" s="1"/>
  <c r="I38" i="26" s="1"/>
  <c r="J38" i="26" s="1"/>
  <c r="K38" i="26" s="1"/>
  <c r="L38" i="26" s="1"/>
  <c r="M38" i="26" s="1"/>
  <c r="N38" i="26" s="1"/>
  <c r="O38" i="26" s="1"/>
  <c r="P38" i="26" s="1"/>
  <c r="Q38" i="26" s="1"/>
  <c r="R38" i="26" s="1"/>
  <c r="S38" i="26" s="1"/>
  <c r="T38" i="26" s="1"/>
  <c r="U38" i="26" s="1"/>
  <c r="V38" i="26" s="1"/>
  <c r="W38" i="26" s="1"/>
  <c r="X38" i="26" s="1"/>
  <c r="Y38" i="26" s="1"/>
  <c r="Z38" i="26" s="1"/>
  <c r="AA38" i="26" s="1"/>
  <c r="AB38" i="26" s="1"/>
  <c r="AC38" i="26" s="1"/>
  <c r="AD38" i="26" s="1"/>
  <c r="AE38" i="26" s="1"/>
  <c r="AF38" i="26" s="1"/>
  <c r="AG38" i="26" s="1"/>
  <c r="AH38" i="26" s="1"/>
  <c r="AI38" i="26" s="1"/>
  <c r="AJ38" i="26" s="1"/>
  <c r="AK38" i="26" s="1"/>
  <c r="AL38" i="26" s="1"/>
  <c r="AM38" i="26" s="1"/>
  <c r="AN38" i="26" s="1"/>
  <c r="AO38" i="26" s="1"/>
  <c r="AP38" i="26" s="1"/>
  <c r="AQ38" i="26" s="1"/>
  <c r="AR38" i="26" s="1"/>
  <c r="AS38" i="26" s="1"/>
  <c r="AT38" i="26" s="1"/>
  <c r="AU38" i="26" s="1"/>
  <c r="AV38" i="26" s="1"/>
  <c r="AW38" i="26" s="1"/>
  <c r="AX38" i="26" s="1"/>
  <c r="AY38" i="26" s="1"/>
  <c r="AZ38" i="26" s="1"/>
  <c r="BA38" i="26" s="1"/>
  <c r="BB38" i="26" s="1"/>
  <c r="BC38" i="26" s="1"/>
  <c r="BD38" i="26" s="1"/>
  <c r="BE38" i="26" s="1"/>
  <c r="BF38" i="26" s="1"/>
  <c r="BG38" i="26" s="1"/>
  <c r="BH38" i="26" s="1"/>
  <c r="BI38" i="26" s="1"/>
  <c r="BJ38" i="26" s="1"/>
  <c r="BK38" i="26" s="1"/>
  <c r="BL38" i="26" s="1"/>
  <c r="BM38" i="26" s="1"/>
  <c r="BN38" i="26" s="1"/>
  <c r="BO38" i="26" s="1"/>
  <c r="BP38" i="26" s="1"/>
  <c r="BQ38" i="26" s="1"/>
  <c r="BR38" i="26" s="1"/>
  <c r="BS38" i="26" s="1"/>
  <c r="BT38" i="26" s="1"/>
  <c r="BU38" i="26" s="1"/>
  <c r="BV38" i="26" s="1"/>
  <c r="BW38" i="26" s="1"/>
  <c r="BX38" i="26" s="1"/>
  <c r="BY38" i="26" s="1"/>
  <c r="BZ38" i="26" s="1"/>
  <c r="CA38" i="26" s="1"/>
  <c r="CB38" i="26" s="1"/>
  <c r="CC38" i="26" s="1"/>
  <c r="CD38" i="26" s="1"/>
  <c r="CE38" i="26" s="1"/>
  <c r="CF38" i="26" s="1"/>
  <c r="CG38" i="26" s="1"/>
  <c r="CH38" i="26" s="1"/>
  <c r="CI38" i="26" s="1"/>
  <c r="CJ38" i="26" s="1"/>
  <c r="CK38" i="26" s="1"/>
  <c r="CL38" i="26" s="1"/>
  <c r="CM38" i="26" s="1"/>
  <c r="CN38" i="26" s="1"/>
  <c r="CO38" i="26" s="1"/>
  <c r="CP38" i="26" s="1"/>
  <c r="CQ38" i="26" s="1"/>
  <c r="CR38" i="26" s="1"/>
  <c r="CS38" i="26" s="1"/>
  <c r="CT38" i="26" s="1"/>
  <c r="CU38" i="26" s="1"/>
  <c r="CV38" i="26" s="1"/>
  <c r="CW38" i="26" s="1"/>
  <c r="CX38" i="26" s="1"/>
  <c r="CY38" i="26" s="1"/>
  <c r="CZ38" i="26" s="1"/>
  <c r="DA38" i="26" s="1"/>
  <c r="DB38" i="26" s="1"/>
  <c r="DC38" i="26" s="1"/>
  <c r="DD38" i="26" s="1"/>
  <c r="DE38" i="26" s="1"/>
  <c r="DF38" i="26" s="1"/>
  <c r="DG38" i="26" s="1"/>
  <c r="DH38" i="26" s="1"/>
  <c r="DI38" i="26" s="1"/>
  <c r="D39" i="26"/>
  <c r="E39" i="26" s="1"/>
  <c r="F39" i="26" s="1"/>
  <c r="G39" i="26" s="1"/>
  <c r="H39" i="26" s="1"/>
  <c r="I39" i="26" s="1"/>
  <c r="J39" i="26" s="1"/>
  <c r="K39" i="26" s="1"/>
  <c r="L39" i="26" s="1"/>
  <c r="M39" i="26" s="1"/>
  <c r="N39" i="26" s="1"/>
  <c r="O39" i="26" s="1"/>
  <c r="P39" i="26" s="1"/>
  <c r="Q39" i="26" s="1"/>
  <c r="R39" i="26" s="1"/>
  <c r="S39" i="26" s="1"/>
  <c r="T39" i="26" s="1"/>
  <c r="U39" i="26" s="1"/>
  <c r="V39" i="26" s="1"/>
  <c r="W39" i="26" s="1"/>
  <c r="X39" i="26" s="1"/>
  <c r="Y39" i="26" s="1"/>
  <c r="Z39" i="26" s="1"/>
  <c r="AA39" i="26" s="1"/>
  <c r="AB39" i="26" s="1"/>
  <c r="AC39" i="26" s="1"/>
  <c r="AD39" i="26" s="1"/>
  <c r="AE39" i="26" s="1"/>
  <c r="AF39" i="26" s="1"/>
  <c r="AG39" i="26" s="1"/>
  <c r="AH39" i="26" s="1"/>
  <c r="AI39" i="26" s="1"/>
  <c r="AJ39" i="26" s="1"/>
  <c r="AK39" i="26" s="1"/>
  <c r="AL39" i="26" s="1"/>
  <c r="AM39" i="26" s="1"/>
  <c r="AN39" i="26" s="1"/>
  <c r="AO39" i="26" s="1"/>
  <c r="AP39" i="26" s="1"/>
  <c r="AQ39" i="26" s="1"/>
  <c r="AR39" i="26" s="1"/>
  <c r="AS39" i="26" s="1"/>
  <c r="AT39" i="26" s="1"/>
  <c r="AU39" i="26" s="1"/>
  <c r="AV39" i="26" s="1"/>
  <c r="AW39" i="26" s="1"/>
  <c r="AX39" i="26" s="1"/>
  <c r="AY39" i="26" s="1"/>
  <c r="AZ39" i="26" s="1"/>
  <c r="BA39" i="26" s="1"/>
  <c r="BB39" i="26" s="1"/>
  <c r="BC39" i="26" s="1"/>
  <c r="BD39" i="26" s="1"/>
  <c r="BE39" i="26" s="1"/>
  <c r="BF39" i="26" s="1"/>
  <c r="BG39" i="26" s="1"/>
  <c r="BH39" i="26" s="1"/>
  <c r="BI39" i="26" s="1"/>
  <c r="BJ39" i="26" s="1"/>
  <c r="BK39" i="26" s="1"/>
  <c r="BL39" i="26" s="1"/>
  <c r="BM39" i="26" s="1"/>
  <c r="BN39" i="26" s="1"/>
  <c r="BO39" i="26" s="1"/>
  <c r="BP39" i="26" s="1"/>
  <c r="BQ39" i="26" s="1"/>
  <c r="BR39" i="26" s="1"/>
  <c r="BS39" i="26" s="1"/>
  <c r="BT39" i="26" s="1"/>
  <c r="BU39" i="26" s="1"/>
  <c r="BV39" i="26" s="1"/>
  <c r="BW39" i="26" s="1"/>
  <c r="BX39" i="26" s="1"/>
  <c r="BY39" i="26" s="1"/>
  <c r="BZ39" i="26" s="1"/>
  <c r="CA39" i="26" s="1"/>
  <c r="CB39" i="26" s="1"/>
  <c r="CC39" i="26" s="1"/>
  <c r="CD39" i="26" s="1"/>
  <c r="CE39" i="26" s="1"/>
  <c r="CF39" i="26" s="1"/>
  <c r="CG39" i="26" s="1"/>
  <c r="CH39" i="26" s="1"/>
  <c r="CI39" i="26" s="1"/>
  <c r="CJ39" i="26" s="1"/>
  <c r="CK39" i="26" s="1"/>
  <c r="CL39" i="26" s="1"/>
  <c r="CM39" i="26" s="1"/>
  <c r="CN39" i="26" s="1"/>
  <c r="CO39" i="26" s="1"/>
  <c r="CP39" i="26" s="1"/>
  <c r="CQ39" i="26" s="1"/>
  <c r="CR39" i="26" s="1"/>
  <c r="CS39" i="26" s="1"/>
  <c r="CT39" i="26" s="1"/>
  <c r="CU39" i="26" s="1"/>
  <c r="CV39" i="26" s="1"/>
  <c r="CW39" i="26" s="1"/>
  <c r="CX39" i="26" s="1"/>
  <c r="CY39" i="26" s="1"/>
  <c r="CZ39" i="26" s="1"/>
  <c r="DA39" i="26" s="1"/>
  <c r="DB39" i="26" s="1"/>
  <c r="DC39" i="26" s="1"/>
  <c r="DD39" i="26" s="1"/>
  <c r="DE39" i="26" s="1"/>
  <c r="DF39" i="26" s="1"/>
  <c r="DG39" i="26" s="1"/>
  <c r="DH39" i="26" s="1"/>
  <c r="DI39" i="26" s="1"/>
  <c r="D40" i="26"/>
  <c r="E40" i="26" s="1"/>
  <c r="F40" i="26" s="1"/>
  <c r="G40" i="26" s="1"/>
  <c r="H40" i="26" s="1"/>
  <c r="I40" i="26" s="1"/>
  <c r="J40" i="26" s="1"/>
  <c r="K40" i="26" s="1"/>
  <c r="L40" i="26" s="1"/>
  <c r="M40" i="26" s="1"/>
  <c r="N40" i="26" s="1"/>
  <c r="O40" i="26" s="1"/>
  <c r="P40" i="26" s="1"/>
  <c r="Q40" i="26" s="1"/>
  <c r="R40" i="26" s="1"/>
  <c r="S40" i="26" s="1"/>
  <c r="T40" i="26" s="1"/>
  <c r="U40" i="26" s="1"/>
  <c r="V40" i="26" s="1"/>
  <c r="W40" i="26" s="1"/>
  <c r="X40" i="26" s="1"/>
  <c r="Y40" i="26" s="1"/>
  <c r="Z40" i="26" s="1"/>
  <c r="AA40" i="26" s="1"/>
  <c r="AB40" i="26" s="1"/>
  <c r="AC40" i="26" s="1"/>
  <c r="AD40" i="26" s="1"/>
  <c r="AE40" i="26" s="1"/>
  <c r="AF40" i="26" s="1"/>
  <c r="AG40" i="26" s="1"/>
  <c r="AH40" i="26" s="1"/>
  <c r="AI40" i="26" s="1"/>
  <c r="AJ40" i="26" s="1"/>
  <c r="AK40" i="26" s="1"/>
  <c r="AL40" i="26" s="1"/>
  <c r="AM40" i="26" s="1"/>
  <c r="AN40" i="26" s="1"/>
  <c r="AO40" i="26" s="1"/>
  <c r="AP40" i="26" s="1"/>
  <c r="AQ40" i="26" s="1"/>
  <c r="AR40" i="26" s="1"/>
  <c r="AS40" i="26" s="1"/>
  <c r="AT40" i="26" s="1"/>
  <c r="AU40" i="26" s="1"/>
  <c r="AV40" i="26" s="1"/>
  <c r="AW40" i="26" s="1"/>
  <c r="AX40" i="26" s="1"/>
  <c r="AY40" i="26" s="1"/>
  <c r="AZ40" i="26" s="1"/>
  <c r="BA40" i="26" s="1"/>
  <c r="BB40" i="26" s="1"/>
  <c r="BC40" i="26" s="1"/>
  <c r="BD40" i="26" s="1"/>
  <c r="BE40" i="26" s="1"/>
  <c r="BF40" i="26" s="1"/>
  <c r="BG40" i="26" s="1"/>
  <c r="BH40" i="26" s="1"/>
  <c r="BI40" i="26" s="1"/>
  <c r="BJ40" i="26" s="1"/>
  <c r="BK40" i="26" s="1"/>
  <c r="BL40" i="26" s="1"/>
  <c r="BM40" i="26" s="1"/>
  <c r="BN40" i="26" s="1"/>
  <c r="BO40" i="26" s="1"/>
  <c r="BP40" i="26" s="1"/>
  <c r="BQ40" i="26" s="1"/>
  <c r="BR40" i="26" s="1"/>
  <c r="BS40" i="26" s="1"/>
  <c r="BT40" i="26" s="1"/>
  <c r="BU40" i="26" s="1"/>
  <c r="BV40" i="26" s="1"/>
  <c r="BW40" i="26" s="1"/>
  <c r="BX40" i="26" s="1"/>
  <c r="BY40" i="26" s="1"/>
  <c r="BZ40" i="26" s="1"/>
  <c r="CA40" i="26" s="1"/>
  <c r="CB40" i="26" s="1"/>
  <c r="CC40" i="26" s="1"/>
  <c r="CD40" i="26" s="1"/>
  <c r="CE40" i="26" s="1"/>
  <c r="CF40" i="26" s="1"/>
  <c r="CG40" i="26" s="1"/>
  <c r="CH40" i="26" s="1"/>
  <c r="CI40" i="26" s="1"/>
  <c r="CJ40" i="26" s="1"/>
  <c r="CK40" i="26" s="1"/>
  <c r="CL40" i="26" s="1"/>
  <c r="CM40" i="26" s="1"/>
  <c r="CN40" i="26" s="1"/>
  <c r="CO40" i="26" s="1"/>
  <c r="CP40" i="26" s="1"/>
  <c r="CQ40" i="26" s="1"/>
  <c r="CR40" i="26" s="1"/>
  <c r="CS40" i="26" s="1"/>
  <c r="CT40" i="26" s="1"/>
  <c r="CU40" i="26" s="1"/>
  <c r="CV40" i="26" s="1"/>
  <c r="CW40" i="26" s="1"/>
  <c r="CX40" i="26" s="1"/>
  <c r="CY40" i="26" s="1"/>
  <c r="CZ40" i="26" s="1"/>
  <c r="DA40" i="26" s="1"/>
  <c r="DB40" i="26" s="1"/>
  <c r="DC40" i="26" s="1"/>
  <c r="DD40" i="26" s="1"/>
  <c r="DE40" i="26" s="1"/>
  <c r="DF40" i="26" s="1"/>
  <c r="DG40" i="26" s="1"/>
  <c r="DH40" i="26" s="1"/>
  <c r="DI40" i="26" s="1"/>
  <c r="D41" i="26"/>
  <c r="E41" i="26" s="1"/>
  <c r="F41" i="26" s="1"/>
  <c r="G41" i="26" s="1"/>
  <c r="H41" i="26" s="1"/>
  <c r="I41" i="26" s="1"/>
  <c r="J41" i="26" s="1"/>
  <c r="K41" i="26" s="1"/>
  <c r="L41" i="26" s="1"/>
  <c r="M41" i="26" s="1"/>
  <c r="N41" i="26" s="1"/>
  <c r="O41" i="26" s="1"/>
  <c r="P41" i="26" s="1"/>
  <c r="Q41" i="26" s="1"/>
  <c r="R41" i="26" s="1"/>
  <c r="S41" i="26" s="1"/>
  <c r="T41" i="26" s="1"/>
  <c r="U41" i="26" s="1"/>
  <c r="V41" i="26" s="1"/>
  <c r="W41" i="26" s="1"/>
  <c r="X41" i="26" s="1"/>
  <c r="Y41" i="26" s="1"/>
  <c r="Z41" i="26" s="1"/>
  <c r="AA41" i="26" s="1"/>
  <c r="AB41" i="26" s="1"/>
  <c r="AC41" i="26" s="1"/>
  <c r="AD41" i="26" s="1"/>
  <c r="AE41" i="26" s="1"/>
  <c r="AF41" i="26" s="1"/>
  <c r="AG41" i="26" s="1"/>
  <c r="AH41" i="26" s="1"/>
  <c r="AI41" i="26" s="1"/>
  <c r="AJ41" i="26" s="1"/>
  <c r="AK41" i="26" s="1"/>
  <c r="AL41" i="26" s="1"/>
  <c r="AM41" i="26" s="1"/>
  <c r="AN41" i="26" s="1"/>
  <c r="AO41" i="26" s="1"/>
  <c r="AP41" i="26" s="1"/>
  <c r="AQ41" i="26" s="1"/>
  <c r="AR41" i="26" s="1"/>
  <c r="AS41" i="26" s="1"/>
  <c r="AT41" i="26" s="1"/>
  <c r="AU41" i="26" s="1"/>
  <c r="AV41" i="26" s="1"/>
  <c r="AW41" i="26" s="1"/>
  <c r="AX41" i="26" s="1"/>
  <c r="AY41" i="26" s="1"/>
  <c r="AZ41" i="26" s="1"/>
  <c r="BA41" i="26" s="1"/>
  <c r="BB41" i="26" s="1"/>
  <c r="BC41" i="26" s="1"/>
  <c r="BD41" i="26" s="1"/>
  <c r="BE41" i="26" s="1"/>
  <c r="BF41" i="26" s="1"/>
  <c r="BG41" i="26" s="1"/>
  <c r="BH41" i="26" s="1"/>
  <c r="BI41" i="26" s="1"/>
  <c r="BJ41" i="26" s="1"/>
  <c r="BK41" i="26" s="1"/>
  <c r="BL41" i="26" s="1"/>
  <c r="BM41" i="26" s="1"/>
  <c r="BN41" i="26" s="1"/>
  <c r="BO41" i="26" s="1"/>
  <c r="BP41" i="26" s="1"/>
  <c r="BQ41" i="26" s="1"/>
  <c r="BR41" i="26" s="1"/>
  <c r="BS41" i="26" s="1"/>
  <c r="BT41" i="26" s="1"/>
  <c r="BU41" i="26" s="1"/>
  <c r="BV41" i="26" s="1"/>
  <c r="BW41" i="26" s="1"/>
  <c r="BX41" i="26" s="1"/>
  <c r="BY41" i="26" s="1"/>
  <c r="BZ41" i="26" s="1"/>
  <c r="CA41" i="26" s="1"/>
  <c r="CB41" i="26" s="1"/>
  <c r="CC41" i="26" s="1"/>
  <c r="CD41" i="26" s="1"/>
  <c r="CE41" i="26" s="1"/>
  <c r="CF41" i="26" s="1"/>
  <c r="CG41" i="26" s="1"/>
  <c r="CH41" i="26" s="1"/>
  <c r="CI41" i="26" s="1"/>
  <c r="CJ41" i="26" s="1"/>
  <c r="CK41" i="26" s="1"/>
  <c r="CL41" i="26" s="1"/>
  <c r="CM41" i="26" s="1"/>
  <c r="CN41" i="26" s="1"/>
  <c r="CO41" i="26" s="1"/>
  <c r="CP41" i="26" s="1"/>
  <c r="CQ41" i="26" s="1"/>
  <c r="CR41" i="26" s="1"/>
  <c r="CS41" i="26" s="1"/>
  <c r="CT41" i="26" s="1"/>
  <c r="CU41" i="26" s="1"/>
  <c r="CV41" i="26" s="1"/>
  <c r="CW41" i="26" s="1"/>
  <c r="CX41" i="26" s="1"/>
  <c r="CY41" i="26" s="1"/>
  <c r="CZ41" i="26" s="1"/>
  <c r="DA41" i="26" s="1"/>
  <c r="DB41" i="26" s="1"/>
  <c r="DC41" i="26" s="1"/>
  <c r="DD41" i="26" s="1"/>
  <c r="DE41" i="26" s="1"/>
  <c r="DF41" i="26" s="1"/>
  <c r="DG41" i="26" s="1"/>
  <c r="DH41" i="26" s="1"/>
  <c r="DI41" i="26" s="1"/>
  <c r="D42" i="26"/>
  <c r="E42" i="26" s="1"/>
  <c r="F42" i="26" s="1"/>
  <c r="G42" i="26" s="1"/>
  <c r="H42" i="26" s="1"/>
  <c r="I42" i="26" s="1"/>
  <c r="J42" i="26" s="1"/>
  <c r="K42" i="26" s="1"/>
  <c r="L42" i="26" s="1"/>
  <c r="M42" i="26" s="1"/>
  <c r="N42" i="26" s="1"/>
  <c r="O42" i="26" s="1"/>
  <c r="P42" i="26" s="1"/>
  <c r="Q42" i="26" s="1"/>
  <c r="R42" i="26" s="1"/>
  <c r="S42" i="26" s="1"/>
  <c r="T42" i="26" s="1"/>
  <c r="U42" i="26" s="1"/>
  <c r="V42" i="26" s="1"/>
  <c r="W42" i="26" s="1"/>
  <c r="X42" i="26" s="1"/>
  <c r="Y42" i="26" s="1"/>
  <c r="Z42" i="26" s="1"/>
  <c r="AA42" i="26" s="1"/>
  <c r="AB42" i="26" s="1"/>
  <c r="AC42" i="26" s="1"/>
  <c r="AD42" i="26" s="1"/>
  <c r="AE42" i="26" s="1"/>
  <c r="AF42" i="26" s="1"/>
  <c r="AG42" i="26" s="1"/>
  <c r="AH42" i="26" s="1"/>
  <c r="AI42" i="26" s="1"/>
  <c r="AJ42" i="26" s="1"/>
  <c r="AK42" i="26" s="1"/>
  <c r="AL42" i="26" s="1"/>
  <c r="AM42" i="26" s="1"/>
  <c r="AN42" i="26" s="1"/>
  <c r="AO42" i="26" s="1"/>
  <c r="AP42" i="26" s="1"/>
  <c r="AQ42" i="26" s="1"/>
  <c r="AR42" i="26" s="1"/>
  <c r="AS42" i="26" s="1"/>
  <c r="AT42" i="26" s="1"/>
  <c r="AU42" i="26" s="1"/>
  <c r="AV42" i="26" s="1"/>
  <c r="AW42" i="26" s="1"/>
  <c r="AX42" i="26" s="1"/>
  <c r="AY42" i="26" s="1"/>
  <c r="AZ42" i="26" s="1"/>
  <c r="BA42" i="26" s="1"/>
  <c r="BB42" i="26" s="1"/>
  <c r="BC42" i="26" s="1"/>
  <c r="BD42" i="26" s="1"/>
  <c r="BE42" i="26" s="1"/>
  <c r="BF42" i="26" s="1"/>
  <c r="BG42" i="26" s="1"/>
  <c r="BH42" i="26" s="1"/>
  <c r="BI42" i="26" s="1"/>
  <c r="BJ42" i="26" s="1"/>
  <c r="BK42" i="26" s="1"/>
  <c r="BL42" i="26" s="1"/>
  <c r="BM42" i="26" s="1"/>
  <c r="BN42" i="26" s="1"/>
  <c r="BO42" i="26" s="1"/>
  <c r="BP42" i="26" s="1"/>
  <c r="BQ42" i="26" s="1"/>
  <c r="BR42" i="26" s="1"/>
  <c r="BS42" i="26" s="1"/>
  <c r="BT42" i="26" s="1"/>
  <c r="BU42" i="26" s="1"/>
  <c r="BV42" i="26" s="1"/>
  <c r="BW42" i="26" s="1"/>
  <c r="BX42" i="26" s="1"/>
  <c r="BY42" i="26" s="1"/>
  <c r="BZ42" i="26" s="1"/>
  <c r="CA42" i="26" s="1"/>
  <c r="CB42" i="26" s="1"/>
  <c r="CC42" i="26" s="1"/>
  <c r="CD42" i="26" s="1"/>
  <c r="CE42" i="26" s="1"/>
  <c r="CF42" i="26" s="1"/>
  <c r="CG42" i="26" s="1"/>
  <c r="CH42" i="26" s="1"/>
  <c r="CI42" i="26" s="1"/>
  <c r="CJ42" i="26" s="1"/>
  <c r="CK42" i="26" s="1"/>
  <c r="CL42" i="26" s="1"/>
  <c r="CM42" i="26" s="1"/>
  <c r="CN42" i="26" s="1"/>
  <c r="CO42" i="26" s="1"/>
  <c r="CP42" i="26" s="1"/>
  <c r="CQ42" i="26" s="1"/>
  <c r="CR42" i="26" s="1"/>
  <c r="CS42" i="26" s="1"/>
  <c r="CT42" i="26" s="1"/>
  <c r="CU42" i="26" s="1"/>
  <c r="CV42" i="26" s="1"/>
  <c r="CW42" i="26" s="1"/>
  <c r="CX42" i="26" s="1"/>
  <c r="CY42" i="26" s="1"/>
  <c r="CZ42" i="26" s="1"/>
  <c r="DA42" i="26" s="1"/>
  <c r="DB42" i="26" s="1"/>
  <c r="DC42" i="26" s="1"/>
  <c r="DD42" i="26" s="1"/>
  <c r="DE42" i="26" s="1"/>
  <c r="DF42" i="26" s="1"/>
  <c r="DG42" i="26" s="1"/>
  <c r="DH42" i="26" s="1"/>
  <c r="DI42" i="26" s="1"/>
  <c r="D43" i="26"/>
  <c r="E43" i="26" s="1"/>
  <c r="F43" i="26" s="1"/>
  <c r="G43" i="26" s="1"/>
  <c r="H43" i="26" s="1"/>
  <c r="I43" i="26" s="1"/>
  <c r="J43" i="26" s="1"/>
  <c r="K43" i="26" s="1"/>
  <c r="L43" i="26" s="1"/>
  <c r="M43" i="26" s="1"/>
  <c r="N43" i="26" s="1"/>
  <c r="O43" i="26" s="1"/>
  <c r="P43" i="26" s="1"/>
  <c r="Q43" i="26" s="1"/>
  <c r="R43" i="26" s="1"/>
  <c r="S43" i="26" s="1"/>
  <c r="T43" i="26" s="1"/>
  <c r="U43" i="26" s="1"/>
  <c r="V43" i="26" s="1"/>
  <c r="W43" i="26" s="1"/>
  <c r="X43" i="26" s="1"/>
  <c r="Y43" i="26" s="1"/>
  <c r="Z43" i="26" s="1"/>
  <c r="AA43" i="26" s="1"/>
  <c r="AB43" i="26" s="1"/>
  <c r="AC43" i="26" s="1"/>
  <c r="AD43" i="26" s="1"/>
  <c r="AE43" i="26" s="1"/>
  <c r="AF43" i="26" s="1"/>
  <c r="AG43" i="26" s="1"/>
  <c r="AH43" i="26" s="1"/>
  <c r="AI43" i="26" s="1"/>
  <c r="AJ43" i="26" s="1"/>
  <c r="AK43" i="26" s="1"/>
  <c r="AL43" i="26" s="1"/>
  <c r="AM43" i="26" s="1"/>
  <c r="AN43" i="26" s="1"/>
  <c r="AO43" i="26" s="1"/>
  <c r="AP43" i="26" s="1"/>
  <c r="AQ43" i="26" s="1"/>
  <c r="AR43" i="26" s="1"/>
  <c r="AS43" i="26" s="1"/>
  <c r="AT43" i="26" s="1"/>
  <c r="AU43" i="26" s="1"/>
  <c r="AV43" i="26" s="1"/>
  <c r="AW43" i="26" s="1"/>
  <c r="AX43" i="26" s="1"/>
  <c r="AY43" i="26" s="1"/>
  <c r="AZ43" i="26" s="1"/>
  <c r="BA43" i="26" s="1"/>
  <c r="BB43" i="26" s="1"/>
  <c r="BC43" i="26" s="1"/>
  <c r="BD43" i="26" s="1"/>
  <c r="BE43" i="26" s="1"/>
  <c r="BF43" i="26" s="1"/>
  <c r="BG43" i="26" s="1"/>
  <c r="BH43" i="26" s="1"/>
  <c r="BI43" i="26" s="1"/>
  <c r="BJ43" i="26" s="1"/>
  <c r="BK43" i="26" s="1"/>
  <c r="BL43" i="26" s="1"/>
  <c r="BM43" i="26" s="1"/>
  <c r="BN43" i="26" s="1"/>
  <c r="BO43" i="26" s="1"/>
  <c r="BP43" i="26" s="1"/>
  <c r="BQ43" i="26" s="1"/>
  <c r="BR43" i="26" s="1"/>
  <c r="BS43" i="26" s="1"/>
  <c r="BT43" i="26" s="1"/>
  <c r="BU43" i="26" s="1"/>
  <c r="BV43" i="26" s="1"/>
  <c r="BW43" i="26" s="1"/>
  <c r="BX43" i="26" s="1"/>
  <c r="BY43" i="26" s="1"/>
  <c r="BZ43" i="26" s="1"/>
  <c r="CA43" i="26" s="1"/>
  <c r="CB43" i="26" s="1"/>
  <c r="CC43" i="26" s="1"/>
  <c r="CD43" i="26" s="1"/>
  <c r="CE43" i="26" s="1"/>
  <c r="CF43" i="26" s="1"/>
  <c r="CG43" i="26" s="1"/>
  <c r="CH43" i="26" s="1"/>
  <c r="CI43" i="26" s="1"/>
  <c r="CJ43" i="26" s="1"/>
  <c r="CK43" i="26" s="1"/>
  <c r="CL43" i="26" s="1"/>
  <c r="CM43" i="26" s="1"/>
  <c r="CN43" i="26" s="1"/>
  <c r="CO43" i="26" s="1"/>
  <c r="CP43" i="26" s="1"/>
  <c r="CQ43" i="26" s="1"/>
  <c r="CR43" i="26" s="1"/>
  <c r="CS43" i="26" s="1"/>
  <c r="CT43" i="26" s="1"/>
  <c r="CU43" i="26" s="1"/>
  <c r="CV43" i="26" s="1"/>
  <c r="CW43" i="26" s="1"/>
  <c r="CX43" i="26" s="1"/>
  <c r="CY43" i="26" s="1"/>
  <c r="CZ43" i="26" s="1"/>
  <c r="DA43" i="26" s="1"/>
  <c r="DB43" i="26" s="1"/>
  <c r="DC43" i="26" s="1"/>
  <c r="DD43" i="26" s="1"/>
  <c r="DE43" i="26" s="1"/>
  <c r="DF43" i="26" s="1"/>
  <c r="DG43" i="26" s="1"/>
  <c r="DH43" i="26" s="1"/>
  <c r="DI43" i="26" s="1"/>
  <c r="D44" i="26"/>
  <c r="E44" i="26" s="1"/>
  <c r="F44" i="26" s="1"/>
  <c r="G44" i="26" s="1"/>
  <c r="H44" i="26" s="1"/>
  <c r="I44" i="26" s="1"/>
  <c r="J44" i="26" s="1"/>
  <c r="K44" i="26" s="1"/>
  <c r="L44" i="26" s="1"/>
  <c r="M44" i="26" s="1"/>
  <c r="N44" i="26" s="1"/>
  <c r="O44" i="26" s="1"/>
  <c r="P44" i="26" s="1"/>
  <c r="Q44" i="26" s="1"/>
  <c r="R44" i="26" s="1"/>
  <c r="S44" i="26" s="1"/>
  <c r="T44" i="26" s="1"/>
  <c r="U44" i="26" s="1"/>
  <c r="V44" i="26" s="1"/>
  <c r="W44" i="26" s="1"/>
  <c r="X44" i="26" s="1"/>
  <c r="Y44" i="26" s="1"/>
  <c r="Z44" i="26" s="1"/>
  <c r="AA44" i="26" s="1"/>
  <c r="AB44" i="26" s="1"/>
  <c r="AC44" i="26" s="1"/>
  <c r="AD44" i="26" s="1"/>
  <c r="AE44" i="26" s="1"/>
  <c r="AF44" i="26" s="1"/>
  <c r="AG44" i="26" s="1"/>
  <c r="AH44" i="26" s="1"/>
  <c r="AI44" i="26" s="1"/>
  <c r="AJ44" i="26" s="1"/>
  <c r="AK44" i="26" s="1"/>
  <c r="AL44" i="26" s="1"/>
  <c r="AM44" i="26" s="1"/>
  <c r="AN44" i="26" s="1"/>
  <c r="AO44" i="26" s="1"/>
  <c r="AP44" i="26" s="1"/>
  <c r="AQ44" i="26" s="1"/>
  <c r="AR44" i="26" s="1"/>
  <c r="AS44" i="26" s="1"/>
  <c r="AT44" i="26" s="1"/>
  <c r="AU44" i="26" s="1"/>
  <c r="AV44" i="26" s="1"/>
  <c r="AW44" i="26" s="1"/>
  <c r="AX44" i="26" s="1"/>
  <c r="AY44" i="26" s="1"/>
  <c r="AZ44" i="26" s="1"/>
  <c r="BA44" i="26" s="1"/>
  <c r="BB44" i="26" s="1"/>
  <c r="BC44" i="26" s="1"/>
  <c r="BD44" i="26" s="1"/>
  <c r="BE44" i="26" s="1"/>
  <c r="BF44" i="26" s="1"/>
  <c r="BG44" i="26" s="1"/>
  <c r="BH44" i="26" s="1"/>
  <c r="BI44" i="26" s="1"/>
  <c r="BJ44" i="26" s="1"/>
  <c r="BK44" i="26" s="1"/>
  <c r="BL44" i="26" s="1"/>
  <c r="BM44" i="26" s="1"/>
  <c r="BN44" i="26" s="1"/>
  <c r="BO44" i="26" s="1"/>
  <c r="BP44" i="26" s="1"/>
  <c r="BQ44" i="26" s="1"/>
  <c r="BR44" i="26" s="1"/>
  <c r="BS44" i="26" s="1"/>
  <c r="BT44" i="26" s="1"/>
  <c r="BU44" i="26" s="1"/>
  <c r="BV44" i="26" s="1"/>
  <c r="BW44" i="26" s="1"/>
  <c r="BX44" i="26" s="1"/>
  <c r="BY44" i="26" s="1"/>
  <c r="BZ44" i="26" s="1"/>
  <c r="CA44" i="26" s="1"/>
  <c r="CB44" i="26" s="1"/>
  <c r="CC44" i="26" s="1"/>
  <c r="CD44" i="26" s="1"/>
  <c r="CE44" i="26" s="1"/>
  <c r="CF44" i="26" s="1"/>
  <c r="CG44" i="26" s="1"/>
  <c r="CH44" i="26" s="1"/>
  <c r="CI44" i="26" s="1"/>
  <c r="CJ44" i="26" s="1"/>
  <c r="CK44" i="26" s="1"/>
  <c r="CL44" i="26" s="1"/>
  <c r="CM44" i="26" s="1"/>
  <c r="CN44" i="26" s="1"/>
  <c r="CO44" i="26" s="1"/>
  <c r="CP44" i="26" s="1"/>
  <c r="CQ44" i="26" s="1"/>
  <c r="CR44" i="26" s="1"/>
  <c r="CS44" i="26" s="1"/>
  <c r="CT44" i="26" s="1"/>
  <c r="CU44" i="26" s="1"/>
  <c r="CV44" i="26" s="1"/>
  <c r="CW44" i="26" s="1"/>
  <c r="CX44" i="26" s="1"/>
  <c r="CY44" i="26" s="1"/>
  <c r="CZ44" i="26" s="1"/>
  <c r="DA44" i="26" s="1"/>
  <c r="DB44" i="26" s="1"/>
  <c r="DC44" i="26" s="1"/>
  <c r="DD44" i="26" s="1"/>
  <c r="DE44" i="26" s="1"/>
  <c r="DF44" i="26" s="1"/>
  <c r="DG44" i="26" s="1"/>
  <c r="DH44" i="26" s="1"/>
  <c r="DI44" i="26" s="1"/>
  <c r="D45" i="26"/>
  <c r="E45" i="26" s="1"/>
  <c r="F45" i="26" s="1"/>
  <c r="G45" i="26" s="1"/>
  <c r="H45" i="26" s="1"/>
  <c r="I45" i="26" s="1"/>
  <c r="J45" i="26" s="1"/>
  <c r="K45" i="26" s="1"/>
  <c r="L45" i="26" s="1"/>
  <c r="M45" i="26" s="1"/>
  <c r="N45" i="26" s="1"/>
  <c r="O45" i="26" s="1"/>
  <c r="P45" i="26" s="1"/>
  <c r="Q45" i="26" s="1"/>
  <c r="R45" i="26" s="1"/>
  <c r="S45" i="26" s="1"/>
  <c r="T45" i="26" s="1"/>
  <c r="U45" i="26" s="1"/>
  <c r="V45" i="26" s="1"/>
  <c r="W45" i="26" s="1"/>
  <c r="X45" i="26" s="1"/>
  <c r="Y45" i="26" s="1"/>
  <c r="Z45" i="26" s="1"/>
  <c r="AA45" i="26" s="1"/>
  <c r="AB45" i="26" s="1"/>
  <c r="AC45" i="26" s="1"/>
  <c r="AD45" i="26" s="1"/>
  <c r="AE45" i="26" s="1"/>
  <c r="AF45" i="26" s="1"/>
  <c r="AG45" i="26" s="1"/>
  <c r="AH45" i="26" s="1"/>
  <c r="AI45" i="26" s="1"/>
  <c r="AJ45" i="26" s="1"/>
  <c r="AK45" i="26" s="1"/>
  <c r="AL45" i="26" s="1"/>
  <c r="AM45" i="26" s="1"/>
  <c r="AN45" i="26" s="1"/>
  <c r="AO45" i="26" s="1"/>
  <c r="AP45" i="26" s="1"/>
  <c r="AQ45" i="26" s="1"/>
  <c r="AR45" i="26" s="1"/>
  <c r="AS45" i="26" s="1"/>
  <c r="AT45" i="26" s="1"/>
  <c r="AU45" i="26" s="1"/>
  <c r="AV45" i="26" s="1"/>
  <c r="AW45" i="26" s="1"/>
  <c r="AX45" i="26" s="1"/>
  <c r="AY45" i="26" s="1"/>
  <c r="AZ45" i="26" s="1"/>
  <c r="BA45" i="26" s="1"/>
  <c r="BB45" i="26" s="1"/>
  <c r="BC45" i="26" s="1"/>
  <c r="BD45" i="26" s="1"/>
  <c r="BE45" i="26" s="1"/>
  <c r="BF45" i="26" s="1"/>
  <c r="BG45" i="26" s="1"/>
  <c r="BH45" i="26" s="1"/>
  <c r="BI45" i="26" s="1"/>
  <c r="BJ45" i="26" s="1"/>
  <c r="BK45" i="26" s="1"/>
  <c r="BL45" i="26" s="1"/>
  <c r="BM45" i="26" s="1"/>
  <c r="BN45" i="26" s="1"/>
  <c r="BO45" i="26" s="1"/>
  <c r="BP45" i="26" s="1"/>
  <c r="BQ45" i="26" s="1"/>
  <c r="BR45" i="26" s="1"/>
  <c r="BS45" i="26" s="1"/>
  <c r="BT45" i="26" s="1"/>
  <c r="BU45" i="26" s="1"/>
  <c r="BV45" i="26" s="1"/>
  <c r="BW45" i="26" s="1"/>
  <c r="BX45" i="26" s="1"/>
  <c r="BY45" i="26" s="1"/>
  <c r="BZ45" i="26" s="1"/>
  <c r="CA45" i="26" s="1"/>
  <c r="CB45" i="26" s="1"/>
  <c r="CC45" i="26" s="1"/>
  <c r="CD45" i="26" s="1"/>
  <c r="CE45" i="26" s="1"/>
  <c r="CF45" i="26" s="1"/>
  <c r="CG45" i="26" s="1"/>
  <c r="CH45" i="26" s="1"/>
  <c r="CI45" i="26" s="1"/>
  <c r="CJ45" i="26" s="1"/>
  <c r="CK45" i="26" s="1"/>
  <c r="CL45" i="26" s="1"/>
  <c r="CM45" i="26" s="1"/>
  <c r="CN45" i="26" s="1"/>
  <c r="CO45" i="26" s="1"/>
  <c r="CP45" i="26" s="1"/>
  <c r="CQ45" i="26" s="1"/>
  <c r="CR45" i="26" s="1"/>
  <c r="CS45" i="26" s="1"/>
  <c r="CT45" i="26" s="1"/>
  <c r="CU45" i="26" s="1"/>
  <c r="CV45" i="26" s="1"/>
  <c r="CW45" i="26" s="1"/>
  <c r="CX45" i="26" s="1"/>
  <c r="CY45" i="26" s="1"/>
  <c r="CZ45" i="26" s="1"/>
  <c r="DA45" i="26" s="1"/>
  <c r="DB45" i="26" s="1"/>
  <c r="DC45" i="26" s="1"/>
  <c r="DD45" i="26" s="1"/>
  <c r="DE45" i="26" s="1"/>
  <c r="DF45" i="26" s="1"/>
  <c r="DG45" i="26" s="1"/>
  <c r="DH45" i="26" s="1"/>
  <c r="DI45" i="26" s="1"/>
  <c r="D46" i="26"/>
  <c r="E46" i="26" s="1"/>
  <c r="F46" i="26" s="1"/>
  <c r="G46" i="26" s="1"/>
  <c r="H46" i="26" s="1"/>
  <c r="I46" i="26" s="1"/>
  <c r="J46" i="26" s="1"/>
  <c r="K46" i="26" s="1"/>
  <c r="L46" i="26" s="1"/>
  <c r="M46" i="26" s="1"/>
  <c r="N46" i="26" s="1"/>
  <c r="O46" i="26" s="1"/>
  <c r="P46" i="26" s="1"/>
  <c r="Q46" i="26" s="1"/>
  <c r="R46" i="26" s="1"/>
  <c r="S46" i="26" s="1"/>
  <c r="T46" i="26" s="1"/>
  <c r="U46" i="26" s="1"/>
  <c r="V46" i="26" s="1"/>
  <c r="W46" i="26" s="1"/>
  <c r="X46" i="26" s="1"/>
  <c r="Y46" i="26" s="1"/>
  <c r="Z46" i="26" s="1"/>
  <c r="AA46" i="26" s="1"/>
  <c r="AB46" i="26" s="1"/>
  <c r="AC46" i="26" s="1"/>
  <c r="AD46" i="26" s="1"/>
  <c r="AE46" i="26" s="1"/>
  <c r="AF46" i="26" s="1"/>
  <c r="AG46" i="26" s="1"/>
  <c r="AH46" i="26" s="1"/>
  <c r="AI46" i="26" s="1"/>
  <c r="AJ46" i="26" s="1"/>
  <c r="AK46" i="26" s="1"/>
  <c r="AL46" i="26" s="1"/>
  <c r="AM46" i="26" s="1"/>
  <c r="AN46" i="26" s="1"/>
  <c r="AO46" i="26" s="1"/>
  <c r="AP46" i="26" s="1"/>
  <c r="AQ46" i="26" s="1"/>
  <c r="AR46" i="26" s="1"/>
  <c r="AS46" i="26" s="1"/>
  <c r="AT46" i="26" s="1"/>
  <c r="AU46" i="26" s="1"/>
  <c r="AV46" i="26" s="1"/>
  <c r="AW46" i="26" s="1"/>
  <c r="AX46" i="26" s="1"/>
  <c r="AY46" i="26" s="1"/>
  <c r="AZ46" i="26" s="1"/>
  <c r="BA46" i="26" s="1"/>
  <c r="BB46" i="26" s="1"/>
  <c r="BC46" i="26" s="1"/>
  <c r="BD46" i="26" s="1"/>
  <c r="BE46" i="26" s="1"/>
  <c r="BF46" i="26" s="1"/>
  <c r="BG46" i="26" s="1"/>
  <c r="BH46" i="26" s="1"/>
  <c r="BI46" i="26" s="1"/>
  <c r="BJ46" i="26" s="1"/>
  <c r="BK46" i="26" s="1"/>
  <c r="BL46" i="26" s="1"/>
  <c r="BM46" i="26" s="1"/>
  <c r="BN46" i="26" s="1"/>
  <c r="BO46" i="26" s="1"/>
  <c r="BP46" i="26" s="1"/>
  <c r="BQ46" i="26" s="1"/>
  <c r="BR46" i="26" s="1"/>
  <c r="BS46" i="26" s="1"/>
  <c r="BT46" i="26" s="1"/>
  <c r="BU46" i="26" s="1"/>
  <c r="BV46" i="26" s="1"/>
  <c r="BW46" i="26" s="1"/>
  <c r="BX46" i="26" s="1"/>
  <c r="BY46" i="26" s="1"/>
  <c r="BZ46" i="26" s="1"/>
  <c r="CA46" i="26" s="1"/>
  <c r="CB46" i="26" s="1"/>
  <c r="CC46" i="26" s="1"/>
  <c r="CD46" i="26" s="1"/>
  <c r="CE46" i="26" s="1"/>
  <c r="CF46" i="26" s="1"/>
  <c r="CG46" i="26" s="1"/>
  <c r="CH46" i="26" s="1"/>
  <c r="CI46" i="26" s="1"/>
  <c r="CJ46" i="26" s="1"/>
  <c r="CK46" i="26" s="1"/>
  <c r="CL46" i="26" s="1"/>
  <c r="CM46" i="26" s="1"/>
  <c r="CN46" i="26" s="1"/>
  <c r="CO46" i="26" s="1"/>
  <c r="CP46" i="26" s="1"/>
  <c r="CQ46" i="26" s="1"/>
  <c r="CR46" i="26" s="1"/>
  <c r="CS46" i="26" s="1"/>
  <c r="CT46" i="26" s="1"/>
  <c r="CU46" i="26" s="1"/>
  <c r="CV46" i="26" s="1"/>
  <c r="CW46" i="26" s="1"/>
  <c r="CX46" i="26" s="1"/>
  <c r="CY46" i="26" s="1"/>
  <c r="CZ46" i="26" s="1"/>
  <c r="DA46" i="26" s="1"/>
  <c r="DB46" i="26" s="1"/>
  <c r="DC46" i="26" s="1"/>
  <c r="DD46" i="26" s="1"/>
  <c r="DE46" i="26" s="1"/>
  <c r="DF46" i="26" s="1"/>
  <c r="DG46" i="26" s="1"/>
  <c r="DH46" i="26" s="1"/>
  <c r="DI46" i="26" s="1"/>
  <c r="D47" i="26"/>
  <c r="E47" i="26" s="1"/>
  <c r="F47" i="26" s="1"/>
  <c r="G47" i="26" s="1"/>
  <c r="H47" i="26" s="1"/>
  <c r="I47" i="26" s="1"/>
  <c r="J47" i="26" s="1"/>
  <c r="K47" i="26" s="1"/>
  <c r="L47" i="26" s="1"/>
  <c r="M47" i="26" s="1"/>
  <c r="N47" i="26" s="1"/>
  <c r="O47" i="26" s="1"/>
  <c r="P47" i="26" s="1"/>
  <c r="Q47" i="26" s="1"/>
  <c r="R47" i="26" s="1"/>
  <c r="S47" i="26" s="1"/>
  <c r="T47" i="26" s="1"/>
  <c r="U47" i="26" s="1"/>
  <c r="V47" i="26" s="1"/>
  <c r="W47" i="26" s="1"/>
  <c r="X47" i="26" s="1"/>
  <c r="Y47" i="26" s="1"/>
  <c r="Z47" i="26" s="1"/>
  <c r="AA47" i="26" s="1"/>
  <c r="AB47" i="26" s="1"/>
  <c r="AC47" i="26" s="1"/>
  <c r="AD47" i="26" s="1"/>
  <c r="AE47" i="26" s="1"/>
  <c r="AF47" i="26" s="1"/>
  <c r="AG47" i="26" s="1"/>
  <c r="AH47" i="26" s="1"/>
  <c r="AI47" i="26" s="1"/>
  <c r="AJ47" i="26" s="1"/>
  <c r="AK47" i="26" s="1"/>
  <c r="AL47" i="26" s="1"/>
  <c r="AM47" i="26" s="1"/>
  <c r="AN47" i="26" s="1"/>
  <c r="AO47" i="26" s="1"/>
  <c r="AP47" i="26" s="1"/>
  <c r="AQ47" i="26" s="1"/>
  <c r="AR47" i="26" s="1"/>
  <c r="AS47" i="26" s="1"/>
  <c r="AT47" i="26" s="1"/>
  <c r="AU47" i="26" s="1"/>
  <c r="AV47" i="26" s="1"/>
  <c r="AW47" i="26" s="1"/>
  <c r="AX47" i="26" s="1"/>
  <c r="AY47" i="26" s="1"/>
  <c r="AZ47" i="26" s="1"/>
  <c r="BA47" i="26" s="1"/>
  <c r="BB47" i="26" s="1"/>
  <c r="BC47" i="26" s="1"/>
  <c r="BD47" i="26" s="1"/>
  <c r="BE47" i="26" s="1"/>
  <c r="BF47" i="26" s="1"/>
  <c r="BG47" i="26" s="1"/>
  <c r="BH47" i="26" s="1"/>
  <c r="BI47" i="26" s="1"/>
  <c r="BJ47" i="26" s="1"/>
  <c r="BK47" i="26" s="1"/>
  <c r="BL47" i="26" s="1"/>
  <c r="BM47" i="26" s="1"/>
  <c r="BN47" i="26" s="1"/>
  <c r="BO47" i="26" s="1"/>
  <c r="BP47" i="26" s="1"/>
  <c r="BQ47" i="26" s="1"/>
  <c r="BR47" i="26" s="1"/>
  <c r="BS47" i="26" s="1"/>
  <c r="BT47" i="26" s="1"/>
  <c r="BU47" i="26" s="1"/>
  <c r="BV47" i="26" s="1"/>
  <c r="BW47" i="26" s="1"/>
  <c r="BX47" i="26" s="1"/>
  <c r="BY47" i="26" s="1"/>
  <c r="BZ47" i="26" s="1"/>
  <c r="CA47" i="26" s="1"/>
  <c r="CB47" i="26" s="1"/>
  <c r="CC47" i="26" s="1"/>
  <c r="CD47" i="26" s="1"/>
  <c r="CE47" i="26" s="1"/>
  <c r="CF47" i="26" s="1"/>
  <c r="CG47" i="26" s="1"/>
  <c r="CH47" i="26" s="1"/>
  <c r="CI47" i="26" s="1"/>
  <c r="CJ47" i="26" s="1"/>
  <c r="CK47" i="26" s="1"/>
  <c r="CL47" i="26" s="1"/>
  <c r="CM47" i="26" s="1"/>
  <c r="CN47" i="26" s="1"/>
  <c r="CO47" i="26" s="1"/>
  <c r="CP47" i="26" s="1"/>
  <c r="CQ47" i="26" s="1"/>
  <c r="CR47" i="26" s="1"/>
  <c r="CS47" i="26" s="1"/>
  <c r="CT47" i="26" s="1"/>
  <c r="CU47" i="26" s="1"/>
  <c r="CV47" i="26" s="1"/>
  <c r="CW47" i="26" s="1"/>
  <c r="CX47" i="26" s="1"/>
  <c r="CY47" i="26" s="1"/>
  <c r="CZ47" i="26" s="1"/>
  <c r="DA47" i="26" s="1"/>
  <c r="DB47" i="26" s="1"/>
  <c r="DC47" i="26" s="1"/>
  <c r="DD47" i="26" s="1"/>
  <c r="DE47" i="26" s="1"/>
  <c r="DF47" i="26" s="1"/>
  <c r="DG47" i="26" s="1"/>
  <c r="DH47" i="26" s="1"/>
  <c r="DI47" i="26" s="1"/>
  <c r="D48" i="26"/>
  <c r="E48" i="26" s="1"/>
  <c r="F48" i="26" s="1"/>
  <c r="G48" i="26" s="1"/>
  <c r="H48" i="26" s="1"/>
  <c r="I48" i="26" s="1"/>
  <c r="J48" i="26" s="1"/>
  <c r="K48" i="26" s="1"/>
  <c r="L48" i="26" s="1"/>
  <c r="M48" i="26" s="1"/>
  <c r="N48" i="26" s="1"/>
  <c r="O48" i="26" s="1"/>
  <c r="P48" i="26" s="1"/>
  <c r="Q48" i="26" s="1"/>
  <c r="R48" i="26" s="1"/>
  <c r="S48" i="26" s="1"/>
  <c r="T48" i="26" s="1"/>
  <c r="U48" i="26" s="1"/>
  <c r="V48" i="26" s="1"/>
  <c r="W48" i="26" s="1"/>
  <c r="X48" i="26" s="1"/>
  <c r="Y48" i="26" s="1"/>
  <c r="Z48" i="26" s="1"/>
  <c r="AA48" i="26" s="1"/>
  <c r="AB48" i="26" s="1"/>
  <c r="AC48" i="26" s="1"/>
  <c r="AD48" i="26" s="1"/>
  <c r="AE48" i="26" s="1"/>
  <c r="AF48" i="26" s="1"/>
  <c r="AG48" i="26" s="1"/>
  <c r="AH48" i="26" s="1"/>
  <c r="AI48" i="26" s="1"/>
  <c r="AJ48" i="26" s="1"/>
  <c r="AK48" i="26" s="1"/>
  <c r="AL48" i="26" s="1"/>
  <c r="AM48" i="26" s="1"/>
  <c r="AN48" i="26" s="1"/>
  <c r="AO48" i="26" s="1"/>
  <c r="AP48" i="26" s="1"/>
  <c r="AQ48" i="26" s="1"/>
  <c r="AR48" i="26" s="1"/>
  <c r="AS48" i="26" s="1"/>
  <c r="AT48" i="26" s="1"/>
  <c r="AU48" i="26" s="1"/>
  <c r="AV48" i="26" s="1"/>
  <c r="AW48" i="26" s="1"/>
  <c r="AX48" i="26" s="1"/>
  <c r="AY48" i="26" s="1"/>
  <c r="AZ48" i="26" s="1"/>
  <c r="BA48" i="26" s="1"/>
  <c r="BB48" i="26" s="1"/>
  <c r="BC48" i="26" s="1"/>
  <c r="BD48" i="26" s="1"/>
  <c r="BE48" i="26" s="1"/>
  <c r="BF48" i="26" s="1"/>
  <c r="BG48" i="26" s="1"/>
  <c r="BH48" i="26" s="1"/>
  <c r="BI48" i="26" s="1"/>
  <c r="BJ48" i="26" s="1"/>
  <c r="BK48" i="26" s="1"/>
  <c r="BL48" i="26" s="1"/>
  <c r="BM48" i="26" s="1"/>
  <c r="BN48" i="26" s="1"/>
  <c r="BO48" i="26" s="1"/>
  <c r="BP48" i="26" s="1"/>
  <c r="BQ48" i="26" s="1"/>
  <c r="BR48" i="26" s="1"/>
  <c r="BS48" i="26" s="1"/>
  <c r="BT48" i="26" s="1"/>
  <c r="BU48" i="26" s="1"/>
  <c r="BV48" i="26" s="1"/>
  <c r="BW48" i="26" s="1"/>
  <c r="BX48" i="26" s="1"/>
  <c r="BY48" i="26" s="1"/>
  <c r="BZ48" i="26" s="1"/>
  <c r="CA48" i="26" s="1"/>
  <c r="CB48" i="26" s="1"/>
  <c r="CC48" i="26" s="1"/>
  <c r="CD48" i="26" s="1"/>
  <c r="CE48" i="26" s="1"/>
  <c r="CF48" i="26" s="1"/>
  <c r="CG48" i="26" s="1"/>
  <c r="CH48" i="26" s="1"/>
  <c r="CI48" i="26" s="1"/>
  <c r="CJ48" i="26" s="1"/>
  <c r="CK48" i="26" s="1"/>
  <c r="CL48" i="26" s="1"/>
  <c r="CM48" i="26" s="1"/>
  <c r="CN48" i="26" s="1"/>
  <c r="CO48" i="26" s="1"/>
  <c r="CP48" i="26" s="1"/>
  <c r="CQ48" i="26" s="1"/>
  <c r="CR48" i="26" s="1"/>
  <c r="CS48" i="26" s="1"/>
  <c r="CT48" i="26" s="1"/>
  <c r="CU48" i="26" s="1"/>
  <c r="CV48" i="26" s="1"/>
  <c r="CW48" i="26" s="1"/>
  <c r="CX48" i="26" s="1"/>
  <c r="CY48" i="26" s="1"/>
  <c r="CZ48" i="26" s="1"/>
  <c r="DA48" i="26" s="1"/>
  <c r="DB48" i="26" s="1"/>
  <c r="DC48" i="26" s="1"/>
  <c r="DD48" i="26" s="1"/>
  <c r="DE48" i="26" s="1"/>
  <c r="DF48" i="26" s="1"/>
  <c r="DG48" i="26" s="1"/>
  <c r="DH48" i="26" s="1"/>
  <c r="DI48" i="26" s="1"/>
  <c r="D49" i="26"/>
  <c r="E49" i="26" s="1"/>
  <c r="F49" i="26" s="1"/>
  <c r="G49" i="26" s="1"/>
  <c r="H49" i="26" s="1"/>
  <c r="I49" i="26" s="1"/>
  <c r="J49" i="26" s="1"/>
  <c r="K49" i="26" s="1"/>
  <c r="L49" i="26" s="1"/>
  <c r="M49" i="26" s="1"/>
  <c r="N49" i="26" s="1"/>
  <c r="O49" i="26" s="1"/>
  <c r="P49" i="26" s="1"/>
  <c r="Q49" i="26" s="1"/>
  <c r="R49" i="26" s="1"/>
  <c r="S49" i="26" s="1"/>
  <c r="T49" i="26" s="1"/>
  <c r="U49" i="26" s="1"/>
  <c r="V49" i="26" s="1"/>
  <c r="W49" i="26" s="1"/>
  <c r="X49" i="26" s="1"/>
  <c r="Y49" i="26" s="1"/>
  <c r="Z49" i="26" s="1"/>
  <c r="AA49" i="26" s="1"/>
  <c r="AB49" i="26" s="1"/>
  <c r="AC49" i="26" s="1"/>
  <c r="AD49" i="26" s="1"/>
  <c r="AE49" i="26" s="1"/>
  <c r="AF49" i="26" s="1"/>
  <c r="AG49" i="26" s="1"/>
  <c r="AH49" i="26" s="1"/>
  <c r="AI49" i="26" s="1"/>
  <c r="AJ49" i="26" s="1"/>
  <c r="AK49" i="26" s="1"/>
  <c r="AL49" i="26" s="1"/>
  <c r="AM49" i="26" s="1"/>
  <c r="AN49" i="26" s="1"/>
  <c r="AO49" i="26" s="1"/>
  <c r="AP49" i="26" s="1"/>
  <c r="AQ49" i="26" s="1"/>
  <c r="AR49" i="26" s="1"/>
  <c r="AS49" i="26" s="1"/>
  <c r="AT49" i="26" s="1"/>
  <c r="AU49" i="26" s="1"/>
  <c r="AV49" i="26" s="1"/>
  <c r="AW49" i="26" s="1"/>
  <c r="AX49" i="26" s="1"/>
  <c r="AY49" i="26" s="1"/>
  <c r="AZ49" i="26" s="1"/>
  <c r="BA49" i="26" s="1"/>
  <c r="BB49" i="26" s="1"/>
  <c r="BC49" i="26" s="1"/>
  <c r="BD49" i="26" s="1"/>
  <c r="BE49" i="26" s="1"/>
  <c r="BF49" i="26" s="1"/>
  <c r="BG49" i="26" s="1"/>
  <c r="BH49" i="26" s="1"/>
  <c r="BI49" i="26" s="1"/>
  <c r="BJ49" i="26" s="1"/>
  <c r="BK49" i="26" s="1"/>
  <c r="BL49" i="26" s="1"/>
  <c r="BM49" i="26" s="1"/>
  <c r="BN49" i="26" s="1"/>
  <c r="BO49" i="26" s="1"/>
  <c r="BP49" i="26" s="1"/>
  <c r="BQ49" i="26" s="1"/>
  <c r="BR49" i="26" s="1"/>
  <c r="BS49" i="26" s="1"/>
  <c r="BT49" i="26" s="1"/>
  <c r="BU49" i="26" s="1"/>
  <c r="BV49" i="26" s="1"/>
  <c r="BW49" i="26" s="1"/>
  <c r="BX49" i="26" s="1"/>
  <c r="BY49" i="26" s="1"/>
  <c r="BZ49" i="26" s="1"/>
  <c r="CA49" i="26" s="1"/>
  <c r="CB49" i="26" s="1"/>
  <c r="CC49" i="26" s="1"/>
  <c r="CD49" i="26" s="1"/>
  <c r="CE49" i="26" s="1"/>
  <c r="CF49" i="26" s="1"/>
  <c r="CG49" i="26" s="1"/>
  <c r="CH49" i="26" s="1"/>
  <c r="CI49" i="26" s="1"/>
  <c r="CJ49" i="26" s="1"/>
  <c r="CK49" i="26" s="1"/>
  <c r="CL49" i="26" s="1"/>
  <c r="CM49" i="26" s="1"/>
  <c r="CN49" i="26" s="1"/>
  <c r="CO49" i="26" s="1"/>
  <c r="CP49" i="26" s="1"/>
  <c r="CQ49" i="26" s="1"/>
  <c r="CR49" i="26" s="1"/>
  <c r="CS49" i="26" s="1"/>
  <c r="CT49" i="26" s="1"/>
  <c r="CU49" i="26" s="1"/>
  <c r="CV49" i="26" s="1"/>
  <c r="CW49" i="26" s="1"/>
  <c r="CX49" i="26" s="1"/>
  <c r="CY49" i="26" s="1"/>
  <c r="CZ49" i="26" s="1"/>
  <c r="DA49" i="26" s="1"/>
  <c r="DB49" i="26" s="1"/>
  <c r="DC49" i="26" s="1"/>
  <c r="DD49" i="26" s="1"/>
  <c r="DE49" i="26" s="1"/>
  <c r="DF49" i="26" s="1"/>
  <c r="DG49" i="26" s="1"/>
  <c r="DH49" i="26" s="1"/>
  <c r="DI49" i="26" s="1"/>
  <c r="D50" i="26"/>
  <c r="E50" i="26" s="1"/>
  <c r="F50" i="26" s="1"/>
  <c r="G50" i="26" s="1"/>
  <c r="H50" i="26" s="1"/>
  <c r="I50" i="26" s="1"/>
  <c r="J50" i="26" s="1"/>
  <c r="K50" i="26" s="1"/>
  <c r="L50" i="26" s="1"/>
  <c r="M50" i="26" s="1"/>
  <c r="N50" i="26" s="1"/>
  <c r="O50" i="26" s="1"/>
  <c r="P50" i="26" s="1"/>
  <c r="Q50" i="26" s="1"/>
  <c r="R50" i="26" s="1"/>
  <c r="S50" i="26" s="1"/>
  <c r="T50" i="26" s="1"/>
  <c r="U50" i="26" s="1"/>
  <c r="V50" i="26" s="1"/>
  <c r="W50" i="26" s="1"/>
  <c r="X50" i="26" s="1"/>
  <c r="Y50" i="26" s="1"/>
  <c r="Z50" i="26" s="1"/>
  <c r="AA50" i="26" s="1"/>
  <c r="AB50" i="26" s="1"/>
  <c r="AC50" i="26" s="1"/>
  <c r="AD50" i="26" s="1"/>
  <c r="AE50" i="26" s="1"/>
  <c r="AF50" i="26" s="1"/>
  <c r="AG50" i="26" s="1"/>
  <c r="AH50" i="26" s="1"/>
  <c r="AI50" i="26" s="1"/>
  <c r="AJ50" i="26" s="1"/>
  <c r="AK50" i="26" s="1"/>
  <c r="AL50" i="26" s="1"/>
  <c r="AM50" i="26" s="1"/>
  <c r="AN50" i="26" s="1"/>
  <c r="AO50" i="26" s="1"/>
  <c r="AP50" i="26" s="1"/>
  <c r="AQ50" i="26" s="1"/>
  <c r="AR50" i="26" s="1"/>
  <c r="AS50" i="26" s="1"/>
  <c r="AT50" i="26" s="1"/>
  <c r="AU50" i="26" s="1"/>
  <c r="AV50" i="26" s="1"/>
  <c r="AW50" i="26" s="1"/>
  <c r="AX50" i="26" s="1"/>
  <c r="AY50" i="26" s="1"/>
  <c r="AZ50" i="26" s="1"/>
  <c r="BA50" i="26" s="1"/>
  <c r="BB50" i="26" s="1"/>
  <c r="BC50" i="26" s="1"/>
  <c r="BD50" i="26" s="1"/>
  <c r="BE50" i="26" s="1"/>
  <c r="BF50" i="26" s="1"/>
  <c r="BG50" i="26" s="1"/>
  <c r="BH50" i="26" s="1"/>
  <c r="BI50" i="26" s="1"/>
  <c r="BJ50" i="26" s="1"/>
  <c r="BK50" i="26" s="1"/>
  <c r="BL50" i="26" s="1"/>
  <c r="BM50" i="26" s="1"/>
  <c r="BN50" i="26" s="1"/>
  <c r="BO50" i="26" s="1"/>
  <c r="BP50" i="26" s="1"/>
  <c r="BQ50" i="26" s="1"/>
  <c r="BR50" i="26" s="1"/>
  <c r="BS50" i="26" s="1"/>
  <c r="BT50" i="26" s="1"/>
  <c r="BU50" i="26" s="1"/>
  <c r="BV50" i="26" s="1"/>
  <c r="BW50" i="26" s="1"/>
  <c r="BX50" i="26" s="1"/>
  <c r="BY50" i="26" s="1"/>
  <c r="BZ50" i="26" s="1"/>
  <c r="CA50" i="26" s="1"/>
  <c r="CB50" i="26" s="1"/>
  <c r="CC50" i="26" s="1"/>
  <c r="CD50" i="26" s="1"/>
  <c r="CE50" i="26" s="1"/>
  <c r="CF50" i="26" s="1"/>
  <c r="CG50" i="26" s="1"/>
  <c r="CH50" i="26" s="1"/>
  <c r="CI50" i="26" s="1"/>
  <c r="CJ50" i="26" s="1"/>
  <c r="CK50" i="26" s="1"/>
  <c r="CL50" i="26" s="1"/>
  <c r="CM50" i="26" s="1"/>
  <c r="CN50" i="26" s="1"/>
  <c r="CO50" i="26" s="1"/>
  <c r="CP50" i="26" s="1"/>
  <c r="CQ50" i="26" s="1"/>
  <c r="CR50" i="26" s="1"/>
  <c r="CS50" i="26" s="1"/>
  <c r="CT50" i="26" s="1"/>
  <c r="CU50" i="26" s="1"/>
  <c r="CV50" i="26" s="1"/>
  <c r="CW50" i="26" s="1"/>
  <c r="CX50" i="26" s="1"/>
  <c r="CY50" i="26" s="1"/>
  <c r="CZ50" i="26" s="1"/>
  <c r="DA50" i="26" s="1"/>
  <c r="DB50" i="26" s="1"/>
  <c r="DC50" i="26" s="1"/>
  <c r="DD50" i="26" s="1"/>
  <c r="DE50" i="26" s="1"/>
  <c r="DF50" i="26" s="1"/>
  <c r="DG50" i="26" s="1"/>
  <c r="DH50" i="26" s="1"/>
  <c r="DI50" i="26" s="1"/>
  <c r="D51" i="26"/>
  <c r="E51" i="26" s="1"/>
  <c r="F51" i="26" s="1"/>
  <c r="G51" i="26" s="1"/>
  <c r="H51" i="26" s="1"/>
  <c r="I51" i="26" s="1"/>
  <c r="J51" i="26" s="1"/>
  <c r="K51" i="26" s="1"/>
  <c r="L51" i="26" s="1"/>
  <c r="M51" i="26" s="1"/>
  <c r="N51" i="26" s="1"/>
  <c r="O51" i="26" s="1"/>
  <c r="P51" i="26" s="1"/>
  <c r="Q51" i="26" s="1"/>
  <c r="R51" i="26" s="1"/>
  <c r="S51" i="26" s="1"/>
  <c r="T51" i="26" s="1"/>
  <c r="U51" i="26" s="1"/>
  <c r="V51" i="26" s="1"/>
  <c r="W51" i="26" s="1"/>
  <c r="X51" i="26" s="1"/>
  <c r="Y51" i="26" s="1"/>
  <c r="Z51" i="26" s="1"/>
  <c r="AA51" i="26" s="1"/>
  <c r="AB51" i="26" s="1"/>
  <c r="AC51" i="26" s="1"/>
  <c r="AD51" i="26" s="1"/>
  <c r="AE51" i="26" s="1"/>
  <c r="AF51" i="26" s="1"/>
  <c r="AG51" i="26" s="1"/>
  <c r="AH51" i="26" s="1"/>
  <c r="AI51" i="26" s="1"/>
  <c r="AJ51" i="26" s="1"/>
  <c r="AK51" i="26" s="1"/>
  <c r="AL51" i="26" s="1"/>
  <c r="AM51" i="26" s="1"/>
  <c r="AN51" i="26" s="1"/>
  <c r="AO51" i="26" s="1"/>
  <c r="AP51" i="26" s="1"/>
  <c r="AQ51" i="26" s="1"/>
  <c r="AR51" i="26" s="1"/>
  <c r="AS51" i="26" s="1"/>
  <c r="AT51" i="26" s="1"/>
  <c r="AU51" i="26" s="1"/>
  <c r="AV51" i="26" s="1"/>
  <c r="AW51" i="26" s="1"/>
  <c r="AX51" i="26" s="1"/>
  <c r="AY51" i="26" s="1"/>
  <c r="AZ51" i="26" s="1"/>
  <c r="BA51" i="26" s="1"/>
  <c r="BB51" i="26" s="1"/>
  <c r="BC51" i="26" s="1"/>
  <c r="BD51" i="26" s="1"/>
  <c r="BE51" i="26" s="1"/>
  <c r="BF51" i="26" s="1"/>
  <c r="BG51" i="26" s="1"/>
  <c r="BH51" i="26" s="1"/>
  <c r="BI51" i="26" s="1"/>
  <c r="BJ51" i="26" s="1"/>
  <c r="BK51" i="26" s="1"/>
  <c r="BL51" i="26" s="1"/>
  <c r="BM51" i="26" s="1"/>
  <c r="BN51" i="26" s="1"/>
  <c r="BO51" i="26" s="1"/>
  <c r="BP51" i="26" s="1"/>
  <c r="BQ51" i="26" s="1"/>
  <c r="BR51" i="26" s="1"/>
  <c r="BS51" i="26" s="1"/>
  <c r="BT51" i="26" s="1"/>
  <c r="BU51" i="26" s="1"/>
  <c r="BV51" i="26" s="1"/>
  <c r="BW51" i="26" s="1"/>
  <c r="BX51" i="26" s="1"/>
  <c r="BY51" i="26" s="1"/>
  <c r="BZ51" i="26" s="1"/>
  <c r="CA51" i="26" s="1"/>
  <c r="CB51" i="26" s="1"/>
  <c r="CC51" i="26" s="1"/>
  <c r="CD51" i="26" s="1"/>
  <c r="CE51" i="26" s="1"/>
  <c r="CF51" i="26" s="1"/>
  <c r="CG51" i="26" s="1"/>
  <c r="CH51" i="26" s="1"/>
  <c r="CI51" i="26" s="1"/>
  <c r="CJ51" i="26" s="1"/>
  <c r="CK51" i="26" s="1"/>
  <c r="CL51" i="26" s="1"/>
  <c r="CM51" i="26" s="1"/>
  <c r="CN51" i="26" s="1"/>
  <c r="CO51" i="26" s="1"/>
  <c r="CP51" i="26" s="1"/>
  <c r="CQ51" i="26" s="1"/>
  <c r="CR51" i="26" s="1"/>
  <c r="CS51" i="26" s="1"/>
  <c r="CT51" i="26" s="1"/>
  <c r="CU51" i="26" s="1"/>
  <c r="CV51" i="26" s="1"/>
  <c r="CW51" i="26" s="1"/>
  <c r="CX51" i="26" s="1"/>
  <c r="CY51" i="26" s="1"/>
  <c r="CZ51" i="26" s="1"/>
  <c r="DA51" i="26" s="1"/>
  <c r="DB51" i="26" s="1"/>
  <c r="DC51" i="26" s="1"/>
  <c r="DD51" i="26" s="1"/>
  <c r="DE51" i="26" s="1"/>
  <c r="DF51" i="26" s="1"/>
  <c r="DG51" i="26" s="1"/>
  <c r="DH51" i="26" s="1"/>
  <c r="DI51" i="26" s="1"/>
  <c r="D52" i="26"/>
  <c r="E52" i="26" s="1"/>
  <c r="F52" i="26" s="1"/>
  <c r="G52" i="26" s="1"/>
  <c r="H52" i="26" s="1"/>
  <c r="I52" i="26" s="1"/>
  <c r="J52" i="26" s="1"/>
  <c r="K52" i="26" s="1"/>
  <c r="L52" i="26" s="1"/>
  <c r="M52" i="26" s="1"/>
  <c r="N52" i="26" s="1"/>
  <c r="O52" i="26" s="1"/>
  <c r="P52" i="26" s="1"/>
  <c r="Q52" i="26" s="1"/>
  <c r="R52" i="26" s="1"/>
  <c r="S52" i="26" s="1"/>
  <c r="T52" i="26" s="1"/>
  <c r="U52" i="26" s="1"/>
  <c r="V52" i="26" s="1"/>
  <c r="W52" i="26" s="1"/>
  <c r="X52" i="26" s="1"/>
  <c r="Y52" i="26" s="1"/>
  <c r="Z52" i="26" s="1"/>
  <c r="AA52" i="26" s="1"/>
  <c r="AB52" i="26" s="1"/>
  <c r="AC52" i="26" s="1"/>
  <c r="AD52" i="26" s="1"/>
  <c r="AE52" i="26" s="1"/>
  <c r="AF52" i="26" s="1"/>
  <c r="AG52" i="26" s="1"/>
  <c r="AH52" i="26" s="1"/>
  <c r="AI52" i="26" s="1"/>
  <c r="AJ52" i="26" s="1"/>
  <c r="AK52" i="26" s="1"/>
  <c r="AL52" i="26" s="1"/>
  <c r="AM52" i="26" s="1"/>
  <c r="AN52" i="26" s="1"/>
  <c r="AO52" i="26" s="1"/>
  <c r="AP52" i="26" s="1"/>
  <c r="AQ52" i="26" s="1"/>
  <c r="AR52" i="26" s="1"/>
  <c r="AS52" i="26" s="1"/>
  <c r="AT52" i="26" s="1"/>
  <c r="AU52" i="26" s="1"/>
  <c r="AV52" i="26" s="1"/>
  <c r="AW52" i="26" s="1"/>
  <c r="AX52" i="26" s="1"/>
  <c r="AY52" i="26" s="1"/>
  <c r="AZ52" i="26" s="1"/>
  <c r="BA52" i="26" s="1"/>
  <c r="BB52" i="26" s="1"/>
  <c r="BC52" i="26" s="1"/>
  <c r="BD52" i="26" s="1"/>
  <c r="BE52" i="26" s="1"/>
  <c r="BF52" i="26" s="1"/>
  <c r="BG52" i="26" s="1"/>
  <c r="BH52" i="26" s="1"/>
  <c r="BI52" i="26" s="1"/>
  <c r="BJ52" i="26" s="1"/>
  <c r="BK52" i="26" s="1"/>
  <c r="BL52" i="26" s="1"/>
  <c r="BM52" i="26" s="1"/>
  <c r="BN52" i="26" s="1"/>
  <c r="BO52" i="26" s="1"/>
  <c r="BP52" i="26" s="1"/>
  <c r="BQ52" i="26" s="1"/>
  <c r="BR52" i="26" s="1"/>
  <c r="BS52" i="26" s="1"/>
  <c r="BT52" i="26" s="1"/>
  <c r="BU52" i="26" s="1"/>
  <c r="BV52" i="26" s="1"/>
  <c r="BW52" i="26" s="1"/>
  <c r="BX52" i="26" s="1"/>
  <c r="BY52" i="26" s="1"/>
  <c r="BZ52" i="26" s="1"/>
  <c r="CA52" i="26" s="1"/>
  <c r="CB52" i="26" s="1"/>
  <c r="CC52" i="26" s="1"/>
  <c r="CD52" i="26" s="1"/>
  <c r="CE52" i="26" s="1"/>
  <c r="CF52" i="26" s="1"/>
  <c r="CG52" i="26" s="1"/>
  <c r="CH52" i="26" s="1"/>
  <c r="CI52" i="26" s="1"/>
  <c r="CJ52" i="26" s="1"/>
  <c r="CK52" i="26" s="1"/>
  <c r="CL52" i="26" s="1"/>
  <c r="CM52" i="26" s="1"/>
  <c r="CN52" i="26" s="1"/>
  <c r="CO52" i="26" s="1"/>
  <c r="CP52" i="26" s="1"/>
  <c r="CQ52" i="26" s="1"/>
  <c r="CR52" i="26" s="1"/>
  <c r="CS52" i="26" s="1"/>
  <c r="CT52" i="26" s="1"/>
  <c r="CU52" i="26" s="1"/>
  <c r="CV52" i="26" s="1"/>
  <c r="CW52" i="26" s="1"/>
  <c r="CX52" i="26" s="1"/>
  <c r="CY52" i="26" s="1"/>
  <c r="CZ52" i="26" s="1"/>
  <c r="DA52" i="26" s="1"/>
  <c r="DB52" i="26" s="1"/>
  <c r="DC52" i="26" s="1"/>
  <c r="DD52" i="26" s="1"/>
  <c r="DE52" i="26" s="1"/>
  <c r="DF52" i="26" s="1"/>
  <c r="DG52" i="26" s="1"/>
  <c r="DH52" i="26" s="1"/>
  <c r="DI52" i="26" s="1"/>
  <c r="D53" i="26"/>
  <c r="E53" i="26" s="1"/>
  <c r="F53" i="26" s="1"/>
  <c r="G53" i="26" s="1"/>
  <c r="H53" i="26" s="1"/>
  <c r="I53" i="26" s="1"/>
  <c r="J53" i="26" s="1"/>
  <c r="K53" i="26" s="1"/>
  <c r="L53" i="26" s="1"/>
  <c r="M53" i="26" s="1"/>
  <c r="N53" i="26" s="1"/>
  <c r="O53" i="26" s="1"/>
  <c r="P53" i="26" s="1"/>
  <c r="Q53" i="26" s="1"/>
  <c r="R53" i="26" s="1"/>
  <c r="S53" i="26" s="1"/>
  <c r="T53" i="26" s="1"/>
  <c r="U53" i="26" s="1"/>
  <c r="V53" i="26" s="1"/>
  <c r="W53" i="26" s="1"/>
  <c r="X53" i="26" s="1"/>
  <c r="Y53" i="26" s="1"/>
  <c r="Z53" i="26" s="1"/>
  <c r="AA53" i="26" s="1"/>
  <c r="AB53" i="26" s="1"/>
  <c r="AC53" i="26" s="1"/>
  <c r="AD53" i="26" s="1"/>
  <c r="AE53" i="26" s="1"/>
  <c r="AF53" i="26" s="1"/>
  <c r="AG53" i="26" s="1"/>
  <c r="AH53" i="26" s="1"/>
  <c r="AI53" i="26" s="1"/>
  <c r="AJ53" i="26" s="1"/>
  <c r="AK53" i="26" s="1"/>
  <c r="AL53" i="26" s="1"/>
  <c r="AM53" i="26" s="1"/>
  <c r="AN53" i="26" s="1"/>
  <c r="AO53" i="26" s="1"/>
  <c r="AP53" i="26" s="1"/>
  <c r="AQ53" i="26" s="1"/>
  <c r="AR53" i="26" s="1"/>
  <c r="AS53" i="26" s="1"/>
  <c r="AT53" i="26" s="1"/>
  <c r="AU53" i="26" s="1"/>
  <c r="AV53" i="26" s="1"/>
  <c r="AW53" i="26" s="1"/>
  <c r="AX53" i="26" s="1"/>
  <c r="AY53" i="26" s="1"/>
  <c r="AZ53" i="26" s="1"/>
  <c r="BA53" i="26" s="1"/>
  <c r="BB53" i="26" s="1"/>
  <c r="BC53" i="26" s="1"/>
  <c r="BD53" i="26" s="1"/>
  <c r="BE53" i="26" s="1"/>
  <c r="BF53" i="26" s="1"/>
  <c r="BG53" i="26" s="1"/>
  <c r="BH53" i="26" s="1"/>
  <c r="BI53" i="26" s="1"/>
  <c r="BJ53" i="26" s="1"/>
  <c r="BK53" i="26" s="1"/>
  <c r="BL53" i="26" s="1"/>
  <c r="BM53" i="26" s="1"/>
  <c r="BN53" i="26" s="1"/>
  <c r="BO53" i="26" s="1"/>
  <c r="BP53" i="26" s="1"/>
  <c r="BQ53" i="26" s="1"/>
  <c r="BR53" i="26" s="1"/>
  <c r="BS53" i="26" s="1"/>
  <c r="BT53" i="26" s="1"/>
  <c r="BU53" i="26" s="1"/>
  <c r="BV53" i="26" s="1"/>
  <c r="BW53" i="26" s="1"/>
  <c r="BX53" i="26" s="1"/>
  <c r="BY53" i="26" s="1"/>
  <c r="BZ53" i="26" s="1"/>
  <c r="CA53" i="26" s="1"/>
  <c r="CB53" i="26" s="1"/>
  <c r="CC53" i="26" s="1"/>
  <c r="CD53" i="26" s="1"/>
  <c r="CE53" i="26" s="1"/>
  <c r="CF53" i="26" s="1"/>
  <c r="CG53" i="26" s="1"/>
  <c r="CH53" i="26" s="1"/>
  <c r="CI53" i="26" s="1"/>
  <c r="CJ53" i="26" s="1"/>
  <c r="CK53" i="26" s="1"/>
  <c r="CL53" i="26" s="1"/>
  <c r="CM53" i="26" s="1"/>
  <c r="CN53" i="26" s="1"/>
  <c r="CO53" i="26" s="1"/>
  <c r="CP53" i="26" s="1"/>
  <c r="CQ53" i="26" s="1"/>
  <c r="CR53" i="26" s="1"/>
  <c r="CS53" i="26" s="1"/>
  <c r="CT53" i="26" s="1"/>
  <c r="CU53" i="26" s="1"/>
  <c r="CV53" i="26" s="1"/>
  <c r="CW53" i="26" s="1"/>
  <c r="CX53" i="26" s="1"/>
  <c r="CY53" i="26" s="1"/>
  <c r="CZ53" i="26" s="1"/>
  <c r="DA53" i="26" s="1"/>
  <c r="DB53" i="26" s="1"/>
  <c r="DC53" i="26" s="1"/>
  <c r="DD53" i="26" s="1"/>
  <c r="DE53" i="26" s="1"/>
  <c r="DF53" i="26" s="1"/>
  <c r="DG53" i="26" s="1"/>
  <c r="DH53" i="26" s="1"/>
  <c r="DI53" i="26" s="1"/>
  <c r="D54" i="26"/>
  <c r="E54" i="26" s="1"/>
  <c r="F54" i="26" s="1"/>
  <c r="G54" i="26" s="1"/>
  <c r="H54" i="26" s="1"/>
  <c r="I54" i="26" s="1"/>
  <c r="J54" i="26" s="1"/>
  <c r="K54" i="26" s="1"/>
  <c r="L54" i="26" s="1"/>
  <c r="M54" i="26" s="1"/>
  <c r="N54" i="26" s="1"/>
  <c r="O54" i="26" s="1"/>
  <c r="P54" i="26" s="1"/>
  <c r="Q54" i="26" s="1"/>
  <c r="R54" i="26" s="1"/>
  <c r="S54" i="26" s="1"/>
  <c r="T54" i="26" s="1"/>
  <c r="U54" i="26" s="1"/>
  <c r="V54" i="26" s="1"/>
  <c r="W54" i="26" s="1"/>
  <c r="X54" i="26" s="1"/>
  <c r="Y54" i="26" s="1"/>
  <c r="Z54" i="26" s="1"/>
  <c r="AA54" i="26" s="1"/>
  <c r="AB54" i="26" s="1"/>
  <c r="AC54" i="26" s="1"/>
  <c r="AD54" i="26" s="1"/>
  <c r="AE54" i="26" s="1"/>
  <c r="AF54" i="26" s="1"/>
  <c r="AG54" i="26" s="1"/>
  <c r="AH54" i="26" s="1"/>
  <c r="AI54" i="26" s="1"/>
  <c r="AJ54" i="26" s="1"/>
  <c r="AK54" i="26" s="1"/>
  <c r="AL54" i="26" s="1"/>
  <c r="AM54" i="26" s="1"/>
  <c r="AN54" i="26" s="1"/>
  <c r="AO54" i="26" s="1"/>
  <c r="AP54" i="26" s="1"/>
  <c r="AQ54" i="26" s="1"/>
  <c r="AR54" i="26" s="1"/>
  <c r="AS54" i="26" s="1"/>
  <c r="AT54" i="26" s="1"/>
  <c r="AU54" i="26" s="1"/>
  <c r="AV54" i="26" s="1"/>
  <c r="AW54" i="26" s="1"/>
  <c r="AX54" i="26" s="1"/>
  <c r="AY54" i="26" s="1"/>
  <c r="AZ54" i="26" s="1"/>
  <c r="BA54" i="26" s="1"/>
  <c r="BB54" i="26" s="1"/>
  <c r="BC54" i="26" s="1"/>
  <c r="BD54" i="26" s="1"/>
  <c r="BE54" i="26" s="1"/>
  <c r="BF54" i="26" s="1"/>
  <c r="BG54" i="26" s="1"/>
  <c r="BH54" i="26" s="1"/>
  <c r="BI54" i="26" s="1"/>
  <c r="BJ54" i="26" s="1"/>
  <c r="BK54" i="26" s="1"/>
  <c r="BL54" i="26" s="1"/>
  <c r="BM54" i="26" s="1"/>
  <c r="BN54" i="26" s="1"/>
  <c r="BO54" i="26" s="1"/>
  <c r="BP54" i="26" s="1"/>
  <c r="BQ54" i="26" s="1"/>
  <c r="BR54" i="26" s="1"/>
  <c r="BS54" i="26" s="1"/>
  <c r="BT54" i="26" s="1"/>
  <c r="BU54" i="26" s="1"/>
  <c r="BV54" i="26" s="1"/>
  <c r="BW54" i="26" s="1"/>
  <c r="BX54" i="26" s="1"/>
  <c r="BY54" i="26" s="1"/>
  <c r="BZ54" i="26" s="1"/>
  <c r="CA54" i="26" s="1"/>
  <c r="CB54" i="26" s="1"/>
  <c r="CC54" i="26" s="1"/>
  <c r="CD54" i="26" s="1"/>
  <c r="CE54" i="26" s="1"/>
  <c r="CF54" i="26" s="1"/>
  <c r="CG54" i="26" s="1"/>
  <c r="CH54" i="26" s="1"/>
  <c r="CI54" i="26" s="1"/>
  <c r="CJ54" i="26" s="1"/>
  <c r="CK54" i="26" s="1"/>
  <c r="CL54" i="26" s="1"/>
  <c r="CM54" i="26" s="1"/>
  <c r="CN54" i="26" s="1"/>
  <c r="CO54" i="26" s="1"/>
  <c r="CP54" i="26" s="1"/>
  <c r="CQ54" i="26" s="1"/>
  <c r="CR54" i="26" s="1"/>
  <c r="CS54" i="26" s="1"/>
  <c r="CT54" i="26" s="1"/>
  <c r="CU54" i="26" s="1"/>
  <c r="CV54" i="26" s="1"/>
  <c r="CW54" i="26" s="1"/>
  <c r="CX54" i="26" s="1"/>
  <c r="CY54" i="26" s="1"/>
  <c r="CZ54" i="26" s="1"/>
  <c r="DA54" i="26" s="1"/>
  <c r="DB54" i="26" s="1"/>
  <c r="DC54" i="26" s="1"/>
  <c r="DD54" i="26" s="1"/>
  <c r="DE54" i="26" s="1"/>
  <c r="DF54" i="26" s="1"/>
  <c r="DG54" i="26" s="1"/>
  <c r="DH54" i="26" s="1"/>
  <c r="DI54" i="26" s="1"/>
  <c r="D55" i="26"/>
  <c r="E55" i="26" s="1"/>
  <c r="F55" i="26" s="1"/>
  <c r="G55" i="26" s="1"/>
  <c r="H55" i="26" s="1"/>
  <c r="I55" i="26" s="1"/>
  <c r="J55" i="26" s="1"/>
  <c r="K55" i="26" s="1"/>
  <c r="L55" i="26" s="1"/>
  <c r="M55" i="26" s="1"/>
  <c r="N55" i="26" s="1"/>
  <c r="O55" i="26" s="1"/>
  <c r="P55" i="26" s="1"/>
  <c r="Q55" i="26" s="1"/>
  <c r="R55" i="26" s="1"/>
  <c r="S55" i="26" s="1"/>
  <c r="T55" i="26" s="1"/>
  <c r="U55" i="26" s="1"/>
  <c r="V55" i="26" s="1"/>
  <c r="W55" i="26" s="1"/>
  <c r="X55" i="26" s="1"/>
  <c r="Y55" i="26" s="1"/>
  <c r="Z55" i="26" s="1"/>
  <c r="AA55" i="26" s="1"/>
  <c r="AB55" i="26" s="1"/>
  <c r="AC55" i="26" s="1"/>
  <c r="AD55" i="26" s="1"/>
  <c r="AE55" i="26" s="1"/>
  <c r="AF55" i="26" s="1"/>
  <c r="AG55" i="26" s="1"/>
  <c r="AH55" i="26" s="1"/>
  <c r="AI55" i="26" s="1"/>
  <c r="AJ55" i="26" s="1"/>
  <c r="AK55" i="26" s="1"/>
  <c r="AL55" i="26" s="1"/>
  <c r="AM55" i="26" s="1"/>
  <c r="AN55" i="26" s="1"/>
  <c r="AO55" i="26" s="1"/>
  <c r="AP55" i="26" s="1"/>
  <c r="AQ55" i="26" s="1"/>
  <c r="AR55" i="26" s="1"/>
  <c r="AS55" i="26" s="1"/>
  <c r="AT55" i="26" s="1"/>
  <c r="AU55" i="26" s="1"/>
  <c r="AV55" i="26" s="1"/>
  <c r="AW55" i="26" s="1"/>
  <c r="AX55" i="26" s="1"/>
  <c r="AY55" i="26" s="1"/>
  <c r="AZ55" i="26" s="1"/>
  <c r="BA55" i="26" s="1"/>
  <c r="BB55" i="26" s="1"/>
  <c r="BC55" i="26" s="1"/>
  <c r="BD55" i="26" s="1"/>
  <c r="BE55" i="26" s="1"/>
  <c r="BF55" i="26" s="1"/>
  <c r="BG55" i="26" s="1"/>
  <c r="BH55" i="26" s="1"/>
  <c r="BI55" i="26" s="1"/>
  <c r="BJ55" i="26" s="1"/>
  <c r="BK55" i="26" s="1"/>
  <c r="BL55" i="26" s="1"/>
  <c r="BM55" i="26" s="1"/>
  <c r="BN55" i="26" s="1"/>
  <c r="BO55" i="26" s="1"/>
  <c r="BP55" i="26" s="1"/>
  <c r="BQ55" i="26" s="1"/>
  <c r="BR55" i="26" s="1"/>
  <c r="BS55" i="26" s="1"/>
  <c r="BT55" i="26" s="1"/>
  <c r="BU55" i="26" s="1"/>
  <c r="BV55" i="26" s="1"/>
  <c r="BW55" i="26" s="1"/>
  <c r="BX55" i="26" s="1"/>
  <c r="BY55" i="26" s="1"/>
  <c r="BZ55" i="26" s="1"/>
  <c r="CA55" i="26" s="1"/>
  <c r="CB55" i="26" s="1"/>
  <c r="CC55" i="26" s="1"/>
  <c r="CD55" i="26" s="1"/>
  <c r="CE55" i="26" s="1"/>
  <c r="CF55" i="26" s="1"/>
  <c r="CG55" i="26" s="1"/>
  <c r="CH55" i="26" s="1"/>
  <c r="CI55" i="26" s="1"/>
  <c r="CJ55" i="26" s="1"/>
  <c r="CK55" i="26" s="1"/>
  <c r="CL55" i="26" s="1"/>
  <c r="CM55" i="26" s="1"/>
  <c r="CN55" i="26" s="1"/>
  <c r="CO55" i="26" s="1"/>
  <c r="CP55" i="26" s="1"/>
  <c r="CQ55" i="26" s="1"/>
  <c r="CR55" i="26" s="1"/>
  <c r="CS55" i="26" s="1"/>
  <c r="CT55" i="26" s="1"/>
  <c r="CU55" i="26" s="1"/>
  <c r="CV55" i="26" s="1"/>
  <c r="CW55" i="26" s="1"/>
  <c r="CX55" i="26" s="1"/>
  <c r="CY55" i="26" s="1"/>
  <c r="CZ55" i="26" s="1"/>
  <c r="DA55" i="26" s="1"/>
  <c r="DB55" i="26" s="1"/>
  <c r="DC55" i="26" s="1"/>
  <c r="DD55" i="26" s="1"/>
  <c r="DE55" i="26" s="1"/>
  <c r="DF55" i="26" s="1"/>
  <c r="DG55" i="26" s="1"/>
  <c r="DH55" i="26" s="1"/>
  <c r="DI55" i="26" s="1"/>
  <c r="D56" i="26"/>
  <c r="E56" i="26" s="1"/>
  <c r="F56" i="26" s="1"/>
  <c r="G56" i="26" s="1"/>
  <c r="H56" i="26" s="1"/>
  <c r="I56" i="26" s="1"/>
  <c r="J56" i="26" s="1"/>
  <c r="K56" i="26" s="1"/>
  <c r="L56" i="26" s="1"/>
  <c r="M56" i="26" s="1"/>
  <c r="N56" i="26" s="1"/>
  <c r="O56" i="26" s="1"/>
  <c r="P56" i="26" s="1"/>
  <c r="Q56" i="26" s="1"/>
  <c r="R56" i="26" s="1"/>
  <c r="S56" i="26" s="1"/>
  <c r="T56" i="26" s="1"/>
  <c r="U56" i="26" s="1"/>
  <c r="V56" i="26" s="1"/>
  <c r="W56" i="26" s="1"/>
  <c r="X56" i="26" s="1"/>
  <c r="Y56" i="26" s="1"/>
  <c r="Z56" i="26" s="1"/>
  <c r="AA56" i="26" s="1"/>
  <c r="AB56" i="26" s="1"/>
  <c r="AC56" i="26" s="1"/>
  <c r="AD56" i="26" s="1"/>
  <c r="AE56" i="26" s="1"/>
  <c r="AF56" i="26" s="1"/>
  <c r="AG56" i="26" s="1"/>
  <c r="AH56" i="26" s="1"/>
  <c r="AI56" i="26" s="1"/>
  <c r="AJ56" i="26" s="1"/>
  <c r="AK56" i="26" s="1"/>
  <c r="AL56" i="26" s="1"/>
  <c r="AM56" i="26" s="1"/>
  <c r="AN56" i="26" s="1"/>
  <c r="AO56" i="26" s="1"/>
  <c r="AP56" i="26" s="1"/>
  <c r="AQ56" i="26" s="1"/>
  <c r="AR56" i="26" s="1"/>
  <c r="AS56" i="26" s="1"/>
  <c r="AT56" i="26" s="1"/>
  <c r="AU56" i="26" s="1"/>
  <c r="AV56" i="26" s="1"/>
  <c r="AW56" i="26" s="1"/>
  <c r="AX56" i="26" s="1"/>
  <c r="AY56" i="26" s="1"/>
  <c r="AZ56" i="26" s="1"/>
  <c r="BA56" i="26" s="1"/>
  <c r="BB56" i="26" s="1"/>
  <c r="BC56" i="26" s="1"/>
  <c r="BD56" i="26" s="1"/>
  <c r="BE56" i="26" s="1"/>
  <c r="BF56" i="26" s="1"/>
  <c r="BG56" i="26" s="1"/>
  <c r="BH56" i="26" s="1"/>
  <c r="BI56" i="26" s="1"/>
  <c r="BJ56" i="26" s="1"/>
  <c r="BK56" i="26" s="1"/>
  <c r="BL56" i="26" s="1"/>
  <c r="BM56" i="26" s="1"/>
  <c r="BN56" i="26" s="1"/>
  <c r="BO56" i="26" s="1"/>
  <c r="BP56" i="26" s="1"/>
  <c r="BQ56" i="26" s="1"/>
  <c r="BR56" i="26" s="1"/>
  <c r="BS56" i="26" s="1"/>
  <c r="BT56" i="26" s="1"/>
  <c r="BU56" i="26" s="1"/>
  <c r="BV56" i="26" s="1"/>
  <c r="BW56" i="26" s="1"/>
  <c r="BX56" i="26" s="1"/>
  <c r="BY56" i="26" s="1"/>
  <c r="BZ56" i="26" s="1"/>
  <c r="CA56" i="26" s="1"/>
  <c r="CB56" i="26" s="1"/>
  <c r="CC56" i="26" s="1"/>
  <c r="CD56" i="26" s="1"/>
  <c r="CE56" i="26" s="1"/>
  <c r="CF56" i="26" s="1"/>
  <c r="CG56" i="26" s="1"/>
  <c r="CH56" i="26" s="1"/>
  <c r="CI56" i="26" s="1"/>
  <c r="CJ56" i="26" s="1"/>
  <c r="CK56" i="26" s="1"/>
  <c r="CL56" i="26" s="1"/>
  <c r="CM56" i="26" s="1"/>
  <c r="CN56" i="26" s="1"/>
  <c r="CO56" i="26" s="1"/>
  <c r="CP56" i="26" s="1"/>
  <c r="CQ56" i="26" s="1"/>
  <c r="CR56" i="26" s="1"/>
  <c r="CS56" i="26" s="1"/>
  <c r="CT56" i="26" s="1"/>
  <c r="CU56" i="26" s="1"/>
  <c r="CV56" i="26" s="1"/>
  <c r="CW56" i="26" s="1"/>
  <c r="CX56" i="26" s="1"/>
  <c r="CY56" i="26" s="1"/>
  <c r="CZ56" i="26" s="1"/>
  <c r="DA56" i="26" s="1"/>
  <c r="DB56" i="26" s="1"/>
  <c r="DC56" i="26" s="1"/>
  <c r="DD56" i="26" s="1"/>
  <c r="DE56" i="26" s="1"/>
  <c r="DF56" i="26" s="1"/>
  <c r="DG56" i="26" s="1"/>
  <c r="DH56" i="26" s="1"/>
  <c r="DI56" i="26" s="1"/>
  <c r="D57" i="26"/>
  <c r="E57" i="26" s="1"/>
  <c r="F57" i="26" s="1"/>
  <c r="G57" i="26" s="1"/>
  <c r="H57" i="26" s="1"/>
  <c r="I57" i="26" s="1"/>
  <c r="J57" i="26" s="1"/>
  <c r="K57" i="26" s="1"/>
  <c r="L57" i="26" s="1"/>
  <c r="M57" i="26" s="1"/>
  <c r="N57" i="26" s="1"/>
  <c r="O57" i="26" s="1"/>
  <c r="P57" i="26" s="1"/>
  <c r="Q57" i="26" s="1"/>
  <c r="R57" i="26" s="1"/>
  <c r="S57" i="26" s="1"/>
  <c r="T57" i="26" s="1"/>
  <c r="U57" i="26" s="1"/>
  <c r="V57" i="26" s="1"/>
  <c r="W57" i="26" s="1"/>
  <c r="X57" i="26" s="1"/>
  <c r="Y57" i="26" s="1"/>
  <c r="Z57" i="26" s="1"/>
  <c r="AA57" i="26" s="1"/>
  <c r="AB57" i="26" s="1"/>
  <c r="AC57" i="26" s="1"/>
  <c r="AD57" i="26" s="1"/>
  <c r="AE57" i="26" s="1"/>
  <c r="AF57" i="26" s="1"/>
  <c r="AG57" i="26" s="1"/>
  <c r="AH57" i="26" s="1"/>
  <c r="AI57" i="26" s="1"/>
  <c r="AJ57" i="26" s="1"/>
  <c r="AK57" i="26" s="1"/>
  <c r="AL57" i="26" s="1"/>
  <c r="AM57" i="26" s="1"/>
  <c r="AN57" i="26" s="1"/>
  <c r="AO57" i="26" s="1"/>
  <c r="AP57" i="26" s="1"/>
  <c r="AQ57" i="26" s="1"/>
  <c r="AR57" i="26" s="1"/>
  <c r="AS57" i="26" s="1"/>
  <c r="AT57" i="26" s="1"/>
  <c r="AU57" i="26" s="1"/>
  <c r="AV57" i="26" s="1"/>
  <c r="AW57" i="26" s="1"/>
  <c r="AX57" i="26" s="1"/>
  <c r="AY57" i="26" s="1"/>
  <c r="AZ57" i="26" s="1"/>
  <c r="BA57" i="26" s="1"/>
  <c r="BB57" i="26" s="1"/>
  <c r="BC57" i="26" s="1"/>
  <c r="BD57" i="26" s="1"/>
  <c r="BE57" i="26" s="1"/>
  <c r="BF57" i="26" s="1"/>
  <c r="BG57" i="26" s="1"/>
  <c r="BH57" i="26" s="1"/>
  <c r="BI57" i="26" s="1"/>
  <c r="BJ57" i="26" s="1"/>
  <c r="BK57" i="26" s="1"/>
  <c r="BL57" i="26" s="1"/>
  <c r="BM57" i="26" s="1"/>
  <c r="BN57" i="26" s="1"/>
  <c r="BO57" i="26" s="1"/>
  <c r="BP57" i="26" s="1"/>
  <c r="BQ57" i="26" s="1"/>
  <c r="BR57" i="26" s="1"/>
  <c r="BS57" i="26" s="1"/>
  <c r="BT57" i="26" s="1"/>
  <c r="BU57" i="26" s="1"/>
  <c r="BV57" i="26" s="1"/>
  <c r="BW57" i="26" s="1"/>
  <c r="BX57" i="26" s="1"/>
  <c r="BY57" i="26" s="1"/>
  <c r="BZ57" i="26" s="1"/>
  <c r="CA57" i="26" s="1"/>
  <c r="CB57" i="26" s="1"/>
  <c r="CC57" i="26" s="1"/>
  <c r="CD57" i="26" s="1"/>
  <c r="CE57" i="26" s="1"/>
  <c r="CF57" i="26" s="1"/>
  <c r="CG57" i="26" s="1"/>
  <c r="CH57" i="26" s="1"/>
  <c r="CI57" i="26" s="1"/>
  <c r="CJ57" i="26" s="1"/>
  <c r="CK57" i="26" s="1"/>
  <c r="CL57" i="26" s="1"/>
  <c r="CM57" i="26" s="1"/>
  <c r="CN57" i="26" s="1"/>
  <c r="CO57" i="26" s="1"/>
  <c r="CP57" i="26" s="1"/>
  <c r="CQ57" i="26" s="1"/>
  <c r="CR57" i="26" s="1"/>
  <c r="CS57" i="26" s="1"/>
  <c r="CT57" i="26" s="1"/>
  <c r="CU57" i="26" s="1"/>
  <c r="CV57" i="26" s="1"/>
  <c r="CW57" i="26" s="1"/>
  <c r="CX57" i="26" s="1"/>
  <c r="CY57" i="26" s="1"/>
  <c r="CZ57" i="26" s="1"/>
  <c r="DA57" i="26" s="1"/>
  <c r="DB57" i="26" s="1"/>
  <c r="DC57" i="26" s="1"/>
  <c r="DD57" i="26" s="1"/>
  <c r="DE57" i="26" s="1"/>
  <c r="DF57" i="26" s="1"/>
  <c r="DG57" i="26" s="1"/>
  <c r="DH57" i="26" s="1"/>
  <c r="DI57" i="26" s="1"/>
  <c r="D58" i="26"/>
  <c r="E58" i="26" s="1"/>
  <c r="F58" i="26" s="1"/>
  <c r="G58" i="26" s="1"/>
  <c r="H58" i="26" s="1"/>
  <c r="I58" i="26" s="1"/>
  <c r="J58" i="26" s="1"/>
  <c r="K58" i="26" s="1"/>
  <c r="L58" i="26" s="1"/>
  <c r="M58" i="26" s="1"/>
  <c r="N58" i="26" s="1"/>
  <c r="O58" i="26" s="1"/>
  <c r="P58" i="26" s="1"/>
  <c r="Q58" i="26" s="1"/>
  <c r="R58" i="26" s="1"/>
  <c r="S58" i="26" s="1"/>
  <c r="T58" i="26" s="1"/>
  <c r="U58" i="26" s="1"/>
  <c r="V58" i="26" s="1"/>
  <c r="W58" i="26" s="1"/>
  <c r="X58" i="26" s="1"/>
  <c r="Y58" i="26" s="1"/>
  <c r="Z58" i="26" s="1"/>
  <c r="AA58" i="26" s="1"/>
  <c r="AB58" i="26" s="1"/>
  <c r="AC58" i="26" s="1"/>
  <c r="AD58" i="26" s="1"/>
  <c r="AE58" i="26" s="1"/>
  <c r="AF58" i="26" s="1"/>
  <c r="AG58" i="26" s="1"/>
  <c r="AH58" i="26" s="1"/>
  <c r="AI58" i="26" s="1"/>
  <c r="AJ58" i="26" s="1"/>
  <c r="AK58" i="26" s="1"/>
  <c r="AL58" i="26" s="1"/>
  <c r="AM58" i="26" s="1"/>
  <c r="AN58" i="26" s="1"/>
  <c r="AO58" i="26" s="1"/>
  <c r="AP58" i="26" s="1"/>
  <c r="AQ58" i="26" s="1"/>
  <c r="AR58" i="26" s="1"/>
  <c r="AS58" i="26" s="1"/>
  <c r="AT58" i="26" s="1"/>
  <c r="AU58" i="26" s="1"/>
  <c r="AV58" i="26" s="1"/>
  <c r="AW58" i="26" s="1"/>
  <c r="AX58" i="26" s="1"/>
  <c r="AY58" i="26" s="1"/>
  <c r="AZ58" i="26" s="1"/>
  <c r="BA58" i="26" s="1"/>
  <c r="BB58" i="26" s="1"/>
  <c r="BC58" i="26" s="1"/>
  <c r="BD58" i="26" s="1"/>
  <c r="BE58" i="26" s="1"/>
  <c r="BF58" i="26" s="1"/>
  <c r="BG58" i="26" s="1"/>
  <c r="BH58" i="26" s="1"/>
  <c r="BI58" i="26" s="1"/>
  <c r="BJ58" i="26" s="1"/>
  <c r="BK58" i="26" s="1"/>
  <c r="BL58" i="26" s="1"/>
  <c r="BM58" i="26" s="1"/>
  <c r="BN58" i="26" s="1"/>
  <c r="BO58" i="26" s="1"/>
  <c r="BP58" i="26" s="1"/>
  <c r="BQ58" i="26" s="1"/>
  <c r="BR58" i="26" s="1"/>
  <c r="BS58" i="26" s="1"/>
  <c r="BT58" i="26" s="1"/>
  <c r="BU58" i="26" s="1"/>
  <c r="BV58" i="26" s="1"/>
  <c r="BW58" i="26" s="1"/>
  <c r="BX58" i="26" s="1"/>
  <c r="BY58" i="26" s="1"/>
  <c r="BZ58" i="26" s="1"/>
  <c r="CA58" i="26" s="1"/>
  <c r="CB58" i="26" s="1"/>
  <c r="CC58" i="26" s="1"/>
  <c r="CD58" i="26" s="1"/>
  <c r="CE58" i="26" s="1"/>
  <c r="CF58" i="26" s="1"/>
  <c r="CG58" i="26" s="1"/>
  <c r="CH58" i="26" s="1"/>
  <c r="CI58" i="26" s="1"/>
  <c r="CJ58" i="26" s="1"/>
  <c r="CK58" i="26" s="1"/>
  <c r="CL58" i="26" s="1"/>
  <c r="CM58" i="26" s="1"/>
  <c r="CN58" i="26" s="1"/>
  <c r="CO58" i="26" s="1"/>
  <c r="CP58" i="26" s="1"/>
  <c r="CQ58" i="26" s="1"/>
  <c r="CR58" i="26" s="1"/>
  <c r="CS58" i="26" s="1"/>
  <c r="CT58" i="26" s="1"/>
  <c r="CU58" i="26" s="1"/>
  <c r="CV58" i="26" s="1"/>
  <c r="CW58" i="26" s="1"/>
  <c r="CX58" i="26" s="1"/>
  <c r="CY58" i="26" s="1"/>
  <c r="CZ58" i="26" s="1"/>
  <c r="DA58" i="26" s="1"/>
  <c r="DB58" i="26" s="1"/>
  <c r="DC58" i="26" s="1"/>
  <c r="DD58" i="26" s="1"/>
  <c r="DE58" i="26" s="1"/>
  <c r="DF58" i="26" s="1"/>
  <c r="DG58" i="26" s="1"/>
  <c r="DH58" i="26" s="1"/>
  <c r="DI58" i="26" s="1"/>
  <c r="D59" i="26"/>
  <c r="E59" i="26" s="1"/>
  <c r="F59" i="26" s="1"/>
  <c r="G59" i="26" s="1"/>
  <c r="H59" i="26" s="1"/>
  <c r="I59" i="26" s="1"/>
  <c r="J59" i="26" s="1"/>
  <c r="K59" i="26" s="1"/>
  <c r="L59" i="26" s="1"/>
  <c r="M59" i="26" s="1"/>
  <c r="N59" i="26" s="1"/>
  <c r="O59" i="26" s="1"/>
  <c r="P59" i="26" s="1"/>
  <c r="Q59" i="26" s="1"/>
  <c r="R59" i="26" s="1"/>
  <c r="S59" i="26" s="1"/>
  <c r="T59" i="26" s="1"/>
  <c r="U59" i="26" s="1"/>
  <c r="V59" i="26" s="1"/>
  <c r="W59" i="26" s="1"/>
  <c r="X59" i="26" s="1"/>
  <c r="Y59" i="26" s="1"/>
  <c r="Z59" i="26" s="1"/>
  <c r="AA59" i="26" s="1"/>
  <c r="AB59" i="26" s="1"/>
  <c r="AC59" i="26" s="1"/>
  <c r="AD59" i="26" s="1"/>
  <c r="AE59" i="26" s="1"/>
  <c r="AF59" i="26" s="1"/>
  <c r="AG59" i="26" s="1"/>
  <c r="AH59" i="26" s="1"/>
  <c r="AI59" i="26" s="1"/>
  <c r="AJ59" i="26" s="1"/>
  <c r="AK59" i="26" s="1"/>
  <c r="AL59" i="26" s="1"/>
  <c r="AM59" i="26" s="1"/>
  <c r="AN59" i="26" s="1"/>
  <c r="AO59" i="26" s="1"/>
  <c r="AP59" i="26" s="1"/>
  <c r="AQ59" i="26" s="1"/>
  <c r="AR59" i="26" s="1"/>
  <c r="AS59" i="26" s="1"/>
  <c r="AT59" i="26" s="1"/>
  <c r="AU59" i="26" s="1"/>
  <c r="AV59" i="26" s="1"/>
  <c r="AW59" i="26" s="1"/>
  <c r="AX59" i="26" s="1"/>
  <c r="AY59" i="26" s="1"/>
  <c r="AZ59" i="26" s="1"/>
  <c r="BA59" i="26" s="1"/>
  <c r="BB59" i="26" s="1"/>
  <c r="BC59" i="26" s="1"/>
  <c r="BD59" i="26" s="1"/>
  <c r="BE59" i="26" s="1"/>
  <c r="BF59" i="26" s="1"/>
  <c r="BG59" i="26" s="1"/>
  <c r="BH59" i="26" s="1"/>
  <c r="BI59" i="26" s="1"/>
  <c r="BJ59" i="26" s="1"/>
  <c r="BK59" i="26" s="1"/>
  <c r="BL59" i="26" s="1"/>
  <c r="BM59" i="26" s="1"/>
  <c r="BN59" i="26" s="1"/>
  <c r="BO59" i="26" s="1"/>
  <c r="BP59" i="26" s="1"/>
  <c r="BQ59" i="26" s="1"/>
  <c r="BR59" i="26" s="1"/>
  <c r="BS59" i="26" s="1"/>
  <c r="BT59" i="26" s="1"/>
  <c r="BU59" i="26" s="1"/>
  <c r="BV59" i="26" s="1"/>
  <c r="BW59" i="26" s="1"/>
  <c r="BX59" i="26" s="1"/>
  <c r="BY59" i="26" s="1"/>
  <c r="BZ59" i="26" s="1"/>
  <c r="CA59" i="26" s="1"/>
  <c r="CB59" i="26" s="1"/>
  <c r="CC59" i="26" s="1"/>
  <c r="CD59" i="26" s="1"/>
  <c r="CE59" i="26" s="1"/>
  <c r="CF59" i="26" s="1"/>
  <c r="CG59" i="26" s="1"/>
  <c r="CH59" i="26" s="1"/>
  <c r="CI59" i="26" s="1"/>
  <c r="CJ59" i="26" s="1"/>
  <c r="CK59" i="26" s="1"/>
  <c r="CL59" i="26" s="1"/>
  <c r="CM59" i="26" s="1"/>
  <c r="CN59" i="26" s="1"/>
  <c r="CO59" i="26" s="1"/>
  <c r="CP59" i="26" s="1"/>
  <c r="CQ59" i="26" s="1"/>
  <c r="CR59" i="26" s="1"/>
  <c r="CS59" i="26" s="1"/>
  <c r="CT59" i="26" s="1"/>
  <c r="CU59" i="26" s="1"/>
  <c r="CV59" i="26" s="1"/>
  <c r="CW59" i="26" s="1"/>
  <c r="CX59" i="26" s="1"/>
  <c r="CY59" i="26" s="1"/>
  <c r="CZ59" i="26" s="1"/>
  <c r="DA59" i="26" s="1"/>
  <c r="DB59" i="26" s="1"/>
  <c r="DC59" i="26" s="1"/>
  <c r="DD59" i="26" s="1"/>
  <c r="DE59" i="26" s="1"/>
  <c r="DF59" i="26" s="1"/>
  <c r="DG59" i="26" s="1"/>
  <c r="DH59" i="26" s="1"/>
  <c r="DI59" i="26" s="1"/>
  <c r="D60" i="26"/>
  <c r="E60" i="26" s="1"/>
  <c r="F60" i="26" s="1"/>
  <c r="G60" i="26" s="1"/>
  <c r="H60" i="26" s="1"/>
  <c r="I60" i="26" s="1"/>
  <c r="J60" i="26" s="1"/>
  <c r="K60" i="26" s="1"/>
  <c r="L60" i="26" s="1"/>
  <c r="M60" i="26" s="1"/>
  <c r="N60" i="26" s="1"/>
  <c r="O60" i="26" s="1"/>
  <c r="P60" i="26" s="1"/>
  <c r="Q60" i="26" s="1"/>
  <c r="R60" i="26" s="1"/>
  <c r="S60" i="26" s="1"/>
  <c r="T60" i="26" s="1"/>
  <c r="U60" i="26" s="1"/>
  <c r="V60" i="26" s="1"/>
  <c r="W60" i="26" s="1"/>
  <c r="X60" i="26" s="1"/>
  <c r="Y60" i="26" s="1"/>
  <c r="Z60" i="26" s="1"/>
  <c r="AA60" i="26" s="1"/>
  <c r="AB60" i="26" s="1"/>
  <c r="AC60" i="26" s="1"/>
  <c r="AD60" i="26" s="1"/>
  <c r="AE60" i="26" s="1"/>
  <c r="AF60" i="26" s="1"/>
  <c r="AG60" i="26" s="1"/>
  <c r="AH60" i="26" s="1"/>
  <c r="AI60" i="26" s="1"/>
  <c r="AJ60" i="26" s="1"/>
  <c r="AK60" i="26" s="1"/>
  <c r="AL60" i="26" s="1"/>
  <c r="AM60" i="26" s="1"/>
  <c r="AN60" i="26" s="1"/>
  <c r="AO60" i="26" s="1"/>
  <c r="AP60" i="26" s="1"/>
  <c r="AQ60" i="26" s="1"/>
  <c r="AR60" i="26" s="1"/>
  <c r="AS60" i="26" s="1"/>
  <c r="AT60" i="26" s="1"/>
  <c r="AU60" i="26" s="1"/>
  <c r="AV60" i="26" s="1"/>
  <c r="AW60" i="26" s="1"/>
  <c r="AX60" i="26" s="1"/>
  <c r="AY60" i="26" s="1"/>
  <c r="AZ60" i="26" s="1"/>
  <c r="BA60" i="26" s="1"/>
  <c r="BB60" i="26" s="1"/>
  <c r="BC60" i="26" s="1"/>
  <c r="BD60" i="26" s="1"/>
  <c r="BE60" i="26" s="1"/>
  <c r="BF60" i="26" s="1"/>
  <c r="BG60" i="26" s="1"/>
  <c r="BH60" i="26" s="1"/>
  <c r="BI60" i="26" s="1"/>
  <c r="BJ60" i="26" s="1"/>
  <c r="BK60" i="26" s="1"/>
  <c r="BL60" i="26" s="1"/>
  <c r="BM60" i="26" s="1"/>
  <c r="BN60" i="26" s="1"/>
  <c r="BO60" i="26" s="1"/>
  <c r="BP60" i="26" s="1"/>
  <c r="BQ60" i="26" s="1"/>
  <c r="BR60" i="26" s="1"/>
  <c r="BS60" i="26" s="1"/>
  <c r="BT60" i="26" s="1"/>
  <c r="BU60" i="26" s="1"/>
  <c r="BV60" i="26" s="1"/>
  <c r="BW60" i="26" s="1"/>
  <c r="BX60" i="26" s="1"/>
  <c r="BY60" i="26" s="1"/>
  <c r="BZ60" i="26" s="1"/>
  <c r="CA60" i="26" s="1"/>
  <c r="CB60" i="26" s="1"/>
  <c r="CC60" i="26" s="1"/>
  <c r="CD60" i="26" s="1"/>
  <c r="CE60" i="26" s="1"/>
  <c r="CF60" i="26" s="1"/>
  <c r="CG60" i="26" s="1"/>
  <c r="CH60" i="26" s="1"/>
  <c r="CI60" i="26" s="1"/>
  <c r="CJ60" i="26" s="1"/>
  <c r="CK60" i="26" s="1"/>
  <c r="CL60" i="26" s="1"/>
  <c r="CM60" i="26" s="1"/>
  <c r="CN60" i="26" s="1"/>
  <c r="CO60" i="26" s="1"/>
  <c r="CP60" i="26" s="1"/>
  <c r="CQ60" i="26" s="1"/>
  <c r="CR60" i="26" s="1"/>
  <c r="CS60" i="26" s="1"/>
  <c r="CT60" i="26" s="1"/>
  <c r="CU60" i="26" s="1"/>
  <c r="CV60" i="26" s="1"/>
  <c r="CW60" i="26" s="1"/>
  <c r="CX60" i="26" s="1"/>
  <c r="CY60" i="26" s="1"/>
  <c r="CZ60" i="26" s="1"/>
  <c r="DA60" i="26" s="1"/>
  <c r="DB60" i="26" s="1"/>
  <c r="DC60" i="26" s="1"/>
  <c r="DD60" i="26" s="1"/>
  <c r="DE60" i="26" s="1"/>
  <c r="DF60" i="26" s="1"/>
  <c r="DG60" i="26" s="1"/>
  <c r="DH60" i="26" s="1"/>
  <c r="DI60" i="26" s="1"/>
  <c r="D61" i="26"/>
  <c r="E61" i="26" s="1"/>
  <c r="F61" i="26" s="1"/>
  <c r="G61" i="26" s="1"/>
  <c r="H61" i="26" s="1"/>
  <c r="I61" i="26" s="1"/>
  <c r="J61" i="26" s="1"/>
  <c r="K61" i="26" s="1"/>
  <c r="L61" i="26" s="1"/>
  <c r="M61" i="26" s="1"/>
  <c r="N61" i="26" s="1"/>
  <c r="O61" i="26" s="1"/>
  <c r="P61" i="26" s="1"/>
  <c r="Q61" i="26" s="1"/>
  <c r="R61" i="26" s="1"/>
  <c r="S61" i="26" s="1"/>
  <c r="T61" i="26" s="1"/>
  <c r="U61" i="26" s="1"/>
  <c r="V61" i="26" s="1"/>
  <c r="W61" i="26" s="1"/>
  <c r="X61" i="26" s="1"/>
  <c r="Y61" i="26" s="1"/>
  <c r="Z61" i="26" s="1"/>
  <c r="AA61" i="26" s="1"/>
  <c r="AB61" i="26" s="1"/>
  <c r="AC61" i="26" s="1"/>
  <c r="AD61" i="26" s="1"/>
  <c r="AE61" i="26" s="1"/>
  <c r="AF61" i="26" s="1"/>
  <c r="AG61" i="26" s="1"/>
  <c r="AH61" i="26" s="1"/>
  <c r="AI61" i="26" s="1"/>
  <c r="AJ61" i="26" s="1"/>
  <c r="AK61" i="26" s="1"/>
  <c r="AL61" i="26" s="1"/>
  <c r="AM61" i="26" s="1"/>
  <c r="AN61" i="26" s="1"/>
  <c r="AO61" i="26" s="1"/>
  <c r="AP61" i="26" s="1"/>
  <c r="AQ61" i="26" s="1"/>
  <c r="AR61" i="26" s="1"/>
  <c r="AS61" i="26" s="1"/>
  <c r="AT61" i="26" s="1"/>
  <c r="AU61" i="26" s="1"/>
  <c r="AV61" i="26" s="1"/>
  <c r="AW61" i="26" s="1"/>
  <c r="AX61" i="26" s="1"/>
  <c r="AY61" i="26" s="1"/>
  <c r="AZ61" i="26" s="1"/>
  <c r="BA61" i="26" s="1"/>
  <c r="BB61" i="26" s="1"/>
  <c r="BC61" i="26" s="1"/>
  <c r="BD61" i="26" s="1"/>
  <c r="BE61" i="26" s="1"/>
  <c r="BF61" i="26" s="1"/>
  <c r="BG61" i="26" s="1"/>
  <c r="BH61" i="26" s="1"/>
  <c r="BI61" i="26" s="1"/>
  <c r="BJ61" i="26" s="1"/>
  <c r="BK61" i="26" s="1"/>
  <c r="BL61" i="26" s="1"/>
  <c r="BM61" i="26" s="1"/>
  <c r="BN61" i="26" s="1"/>
  <c r="BO61" i="26" s="1"/>
  <c r="BP61" i="26" s="1"/>
  <c r="BQ61" i="26" s="1"/>
  <c r="BR61" i="26" s="1"/>
  <c r="BS61" i="26" s="1"/>
  <c r="BT61" i="26" s="1"/>
  <c r="BU61" i="26" s="1"/>
  <c r="BV61" i="26" s="1"/>
  <c r="BW61" i="26" s="1"/>
  <c r="BX61" i="26" s="1"/>
  <c r="BY61" i="26" s="1"/>
  <c r="BZ61" i="26" s="1"/>
  <c r="CA61" i="26" s="1"/>
  <c r="CB61" i="26" s="1"/>
  <c r="CC61" i="26" s="1"/>
  <c r="CD61" i="26" s="1"/>
  <c r="CE61" i="26" s="1"/>
  <c r="CF61" i="26" s="1"/>
  <c r="CG61" i="26" s="1"/>
  <c r="CH61" i="26" s="1"/>
  <c r="CI61" i="26" s="1"/>
  <c r="CJ61" i="26" s="1"/>
  <c r="CK61" i="26" s="1"/>
  <c r="CL61" i="26" s="1"/>
  <c r="CM61" i="26" s="1"/>
  <c r="CN61" i="26" s="1"/>
  <c r="CO61" i="26" s="1"/>
  <c r="CP61" i="26" s="1"/>
  <c r="CQ61" i="26" s="1"/>
  <c r="CR61" i="26" s="1"/>
  <c r="CS61" i="26" s="1"/>
  <c r="CT61" i="26" s="1"/>
  <c r="CU61" i="26" s="1"/>
  <c r="CV61" i="26" s="1"/>
  <c r="CW61" i="26" s="1"/>
  <c r="CX61" i="26" s="1"/>
  <c r="CY61" i="26" s="1"/>
  <c r="CZ61" i="26" s="1"/>
  <c r="DA61" i="26" s="1"/>
  <c r="DB61" i="26" s="1"/>
  <c r="DC61" i="26" s="1"/>
  <c r="DD61" i="26" s="1"/>
  <c r="DE61" i="26" s="1"/>
  <c r="DF61" i="26" s="1"/>
  <c r="DG61" i="26" s="1"/>
  <c r="DH61" i="26" s="1"/>
  <c r="DI61" i="26" s="1"/>
  <c r="D62" i="26"/>
  <c r="E62" i="26" s="1"/>
  <c r="F62" i="26" s="1"/>
  <c r="G62" i="26" s="1"/>
  <c r="H62" i="26" s="1"/>
  <c r="I62" i="26" s="1"/>
  <c r="J62" i="26" s="1"/>
  <c r="K62" i="26" s="1"/>
  <c r="L62" i="26" s="1"/>
  <c r="M62" i="26" s="1"/>
  <c r="N62" i="26" s="1"/>
  <c r="O62" i="26" s="1"/>
  <c r="P62" i="26" s="1"/>
  <c r="Q62" i="26" s="1"/>
  <c r="R62" i="26" s="1"/>
  <c r="S62" i="26" s="1"/>
  <c r="T62" i="26" s="1"/>
  <c r="U62" i="26" s="1"/>
  <c r="V62" i="26" s="1"/>
  <c r="W62" i="26" s="1"/>
  <c r="X62" i="26" s="1"/>
  <c r="Y62" i="26" s="1"/>
  <c r="Z62" i="26" s="1"/>
  <c r="AA62" i="26" s="1"/>
  <c r="AB62" i="26" s="1"/>
  <c r="AC62" i="26" s="1"/>
  <c r="AD62" i="26" s="1"/>
  <c r="AE62" i="26" s="1"/>
  <c r="AF62" i="26" s="1"/>
  <c r="AG62" i="26" s="1"/>
  <c r="AH62" i="26" s="1"/>
  <c r="AI62" i="26" s="1"/>
  <c r="AJ62" i="26" s="1"/>
  <c r="AK62" i="26" s="1"/>
  <c r="AL62" i="26" s="1"/>
  <c r="AM62" i="26" s="1"/>
  <c r="AN62" i="26" s="1"/>
  <c r="AO62" i="26" s="1"/>
  <c r="AP62" i="26" s="1"/>
  <c r="AQ62" i="26" s="1"/>
  <c r="AR62" i="26" s="1"/>
  <c r="AS62" i="26" s="1"/>
  <c r="AT62" i="26" s="1"/>
  <c r="AU62" i="26" s="1"/>
  <c r="AV62" i="26" s="1"/>
  <c r="AW62" i="26" s="1"/>
  <c r="AX62" i="26" s="1"/>
  <c r="AY62" i="26" s="1"/>
  <c r="AZ62" i="26" s="1"/>
  <c r="BA62" i="26" s="1"/>
  <c r="BB62" i="26" s="1"/>
  <c r="BC62" i="26" s="1"/>
  <c r="BD62" i="26" s="1"/>
  <c r="BE62" i="26" s="1"/>
  <c r="BF62" i="26" s="1"/>
  <c r="BG62" i="26" s="1"/>
  <c r="BH62" i="26" s="1"/>
  <c r="BI62" i="26" s="1"/>
  <c r="BJ62" i="26" s="1"/>
  <c r="BK62" i="26" s="1"/>
  <c r="BL62" i="26" s="1"/>
  <c r="BM62" i="26" s="1"/>
  <c r="BN62" i="26" s="1"/>
  <c r="BO62" i="26" s="1"/>
  <c r="BP62" i="26" s="1"/>
  <c r="BQ62" i="26" s="1"/>
  <c r="BR62" i="26" s="1"/>
  <c r="BS62" i="26" s="1"/>
  <c r="BT62" i="26" s="1"/>
  <c r="BU62" i="26" s="1"/>
  <c r="BV62" i="26" s="1"/>
  <c r="BW62" i="26" s="1"/>
  <c r="BX62" i="26" s="1"/>
  <c r="BY62" i="26" s="1"/>
  <c r="BZ62" i="26" s="1"/>
  <c r="CA62" i="26" s="1"/>
  <c r="CB62" i="26" s="1"/>
  <c r="CC62" i="26" s="1"/>
  <c r="CD62" i="26" s="1"/>
  <c r="CE62" i="26" s="1"/>
  <c r="CF62" i="26" s="1"/>
  <c r="CG62" i="26" s="1"/>
  <c r="CH62" i="26" s="1"/>
  <c r="CI62" i="26" s="1"/>
  <c r="CJ62" i="26" s="1"/>
  <c r="CK62" i="26" s="1"/>
  <c r="CL62" i="26" s="1"/>
  <c r="CM62" i="26" s="1"/>
  <c r="CN62" i="26" s="1"/>
  <c r="CO62" i="26" s="1"/>
  <c r="CP62" i="26" s="1"/>
  <c r="CQ62" i="26" s="1"/>
  <c r="CR62" i="26" s="1"/>
  <c r="CS62" i="26" s="1"/>
  <c r="CT62" i="26" s="1"/>
  <c r="CU62" i="26" s="1"/>
  <c r="CV62" i="26" s="1"/>
  <c r="CW62" i="26" s="1"/>
  <c r="CX62" i="26" s="1"/>
  <c r="CY62" i="26" s="1"/>
  <c r="CZ62" i="26" s="1"/>
  <c r="DA62" i="26" s="1"/>
  <c r="DB62" i="26" s="1"/>
  <c r="DC62" i="26" s="1"/>
  <c r="DD62" i="26" s="1"/>
  <c r="DE62" i="26" s="1"/>
  <c r="DF62" i="26" s="1"/>
  <c r="DG62" i="26" s="1"/>
  <c r="DH62" i="26" s="1"/>
  <c r="DI62" i="26" s="1"/>
  <c r="D63" i="26"/>
  <c r="E63" i="26" s="1"/>
  <c r="F63" i="26" s="1"/>
  <c r="G63" i="26" s="1"/>
  <c r="H63" i="26" s="1"/>
  <c r="I63" i="26" s="1"/>
  <c r="J63" i="26" s="1"/>
  <c r="K63" i="26" s="1"/>
  <c r="L63" i="26" s="1"/>
  <c r="M63" i="26" s="1"/>
  <c r="N63" i="26" s="1"/>
  <c r="O63" i="26" s="1"/>
  <c r="P63" i="26" s="1"/>
  <c r="Q63" i="26" s="1"/>
  <c r="R63" i="26" s="1"/>
  <c r="S63" i="26" s="1"/>
  <c r="T63" i="26" s="1"/>
  <c r="U63" i="26" s="1"/>
  <c r="V63" i="26" s="1"/>
  <c r="W63" i="26" s="1"/>
  <c r="X63" i="26" s="1"/>
  <c r="Y63" i="26" s="1"/>
  <c r="Z63" i="26" s="1"/>
  <c r="AA63" i="26" s="1"/>
  <c r="AB63" i="26" s="1"/>
  <c r="AC63" i="26" s="1"/>
  <c r="AD63" i="26" s="1"/>
  <c r="AE63" i="26" s="1"/>
  <c r="AF63" i="26" s="1"/>
  <c r="AG63" i="26" s="1"/>
  <c r="AH63" i="26" s="1"/>
  <c r="AI63" i="26" s="1"/>
  <c r="AJ63" i="26" s="1"/>
  <c r="AK63" i="26" s="1"/>
  <c r="AL63" i="26" s="1"/>
  <c r="AM63" i="26" s="1"/>
  <c r="AN63" i="26" s="1"/>
  <c r="AO63" i="26" s="1"/>
  <c r="AP63" i="26" s="1"/>
  <c r="AQ63" i="26" s="1"/>
  <c r="AR63" i="26" s="1"/>
  <c r="AS63" i="26" s="1"/>
  <c r="AT63" i="26" s="1"/>
  <c r="AU63" i="26" s="1"/>
  <c r="AV63" i="26" s="1"/>
  <c r="AW63" i="26" s="1"/>
  <c r="AX63" i="26" s="1"/>
  <c r="AY63" i="26" s="1"/>
  <c r="AZ63" i="26" s="1"/>
  <c r="BA63" i="26" s="1"/>
  <c r="BB63" i="26" s="1"/>
  <c r="BC63" i="26" s="1"/>
  <c r="BD63" i="26" s="1"/>
  <c r="BE63" i="26" s="1"/>
  <c r="BF63" i="26" s="1"/>
  <c r="BG63" i="26" s="1"/>
  <c r="BH63" i="26" s="1"/>
  <c r="BI63" i="26" s="1"/>
  <c r="BJ63" i="26" s="1"/>
  <c r="BK63" i="26" s="1"/>
  <c r="BL63" i="26" s="1"/>
  <c r="BM63" i="26" s="1"/>
  <c r="BN63" i="26" s="1"/>
  <c r="BO63" i="26" s="1"/>
  <c r="BP63" i="26" s="1"/>
  <c r="BQ63" i="26" s="1"/>
  <c r="BR63" i="26" s="1"/>
  <c r="BS63" i="26" s="1"/>
  <c r="BT63" i="26" s="1"/>
  <c r="BU63" i="26" s="1"/>
  <c r="BV63" i="26" s="1"/>
  <c r="BW63" i="26" s="1"/>
  <c r="BX63" i="26" s="1"/>
  <c r="BY63" i="26" s="1"/>
  <c r="BZ63" i="26" s="1"/>
  <c r="CA63" i="26" s="1"/>
  <c r="CB63" i="26" s="1"/>
  <c r="CC63" i="26" s="1"/>
  <c r="CD63" i="26" s="1"/>
  <c r="CE63" i="26" s="1"/>
  <c r="CF63" i="26" s="1"/>
  <c r="CG63" i="26" s="1"/>
  <c r="CH63" i="26" s="1"/>
  <c r="CI63" i="26" s="1"/>
  <c r="CJ63" i="26" s="1"/>
  <c r="CK63" i="26" s="1"/>
  <c r="CL63" i="26" s="1"/>
  <c r="CM63" i="26" s="1"/>
  <c r="CN63" i="26" s="1"/>
  <c r="CO63" i="26" s="1"/>
  <c r="CP63" i="26" s="1"/>
  <c r="CQ63" i="26" s="1"/>
  <c r="CR63" i="26" s="1"/>
  <c r="CS63" i="26" s="1"/>
  <c r="CT63" i="26" s="1"/>
  <c r="CU63" i="26" s="1"/>
  <c r="CV63" i="26" s="1"/>
  <c r="CW63" i="26" s="1"/>
  <c r="CX63" i="26" s="1"/>
  <c r="CY63" i="26" s="1"/>
  <c r="CZ63" i="26" s="1"/>
  <c r="DA63" i="26" s="1"/>
  <c r="DB63" i="26" s="1"/>
  <c r="DC63" i="26" s="1"/>
  <c r="DD63" i="26" s="1"/>
  <c r="DE63" i="26" s="1"/>
  <c r="DF63" i="26" s="1"/>
  <c r="DG63" i="26" s="1"/>
  <c r="DH63" i="26" s="1"/>
  <c r="DI63" i="26" s="1"/>
  <c r="D64" i="26"/>
  <c r="E64" i="26" s="1"/>
  <c r="F64" i="26" s="1"/>
  <c r="G64" i="26" s="1"/>
  <c r="H64" i="26" s="1"/>
  <c r="I64" i="26" s="1"/>
  <c r="J64" i="26" s="1"/>
  <c r="K64" i="26" s="1"/>
  <c r="L64" i="26" s="1"/>
  <c r="M64" i="26" s="1"/>
  <c r="N64" i="26" s="1"/>
  <c r="O64" i="26" s="1"/>
  <c r="P64" i="26" s="1"/>
  <c r="Q64" i="26" s="1"/>
  <c r="R64" i="26" s="1"/>
  <c r="S64" i="26" s="1"/>
  <c r="T64" i="26" s="1"/>
  <c r="U64" i="26" s="1"/>
  <c r="V64" i="26" s="1"/>
  <c r="W64" i="26" s="1"/>
  <c r="X64" i="26" s="1"/>
  <c r="Y64" i="26" s="1"/>
  <c r="Z64" i="26" s="1"/>
  <c r="AA64" i="26" s="1"/>
  <c r="AB64" i="26" s="1"/>
  <c r="AC64" i="26" s="1"/>
  <c r="AD64" i="26" s="1"/>
  <c r="AE64" i="26" s="1"/>
  <c r="AF64" i="26" s="1"/>
  <c r="AG64" i="26" s="1"/>
  <c r="AH64" i="26" s="1"/>
  <c r="AI64" i="26" s="1"/>
  <c r="AJ64" i="26" s="1"/>
  <c r="AK64" i="26" s="1"/>
  <c r="AL64" i="26" s="1"/>
  <c r="AM64" i="26" s="1"/>
  <c r="AN64" i="26" s="1"/>
  <c r="AO64" i="26" s="1"/>
  <c r="AP64" i="26" s="1"/>
  <c r="AQ64" i="26" s="1"/>
  <c r="AR64" i="26" s="1"/>
  <c r="AS64" i="26" s="1"/>
  <c r="AT64" i="26" s="1"/>
  <c r="AU64" i="26" s="1"/>
  <c r="AV64" i="26" s="1"/>
  <c r="AW64" i="26" s="1"/>
  <c r="AX64" i="26" s="1"/>
  <c r="AY64" i="26" s="1"/>
  <c r="AZ64" i="26" s="1"/>
  <c r="BA64" i="26" s="1"/>
  <c r="BB64" i="26" s="1"/>
  <c r="BC64" i="26" s="1"/>
  <c r="BD64" i="26" s="1"/>
  <c r="BE64" i="26" s="1"/>
  <c r="BF64" i="26" s="1"/>
  <c r="BG64" i="26" s="1"/>
  <c r="BH64" i="26" s="1"/>
  <c r="BI64" i="26" s="1"/>
  <c r="BJ64" i="26" s="1"/>
  <c r="BK64" i="26" s="1"/>
  <c r="BL64" i="26" s="1"/>
  <c r="BM64" i="26" s="1"/>
  <c r="BN64" i="26" s="1"/>
  <c r="BO64" i="26" s="1"/>
  <c r="BP64" i="26" s="1"/>
  <c r="BQ64" i="26" s="1"/>
  <c r="BR64" i="26" s="1"/>
  <c r="BS64" i="26" s="1"/>
  <c r="BT64" i="26" s="1"/>
  <c r="BU64" i="26" s="1"/>
  <c r="BV64" i="26" s="1"/>
  <c r="BW64" i="26" s="1"/>
  <c r="BX64" i="26" s="1"/>
  <c r="BY64" i="26" s="1"/>
  <c r="BZ64" i="26" s="1"/>
  <c r="CA64" i="26" s="1"/>
  <c r="CB64" i="26" s="1"/>
  <c r="CC64" i="26" s="1"/>
  <c r="CD64" i="26" s="1"/>
  <c r="CE64" i="26" s="1"/>
  <c r="CF64" i="26" s="1"/>
  <c r="CG64" i="26" s="1"/>
  <c r="CH64" i="26" s="1"/>
  <c r="CI64" i="26" s="1"/>
  <c r="CJ64" i="26" s="1"/>
  <c r="CK64" i="26" s="1"/>
  <c r="CL64" i="26" s="1"/>
  <c r="CM64" i="26" s="1"/>
  <c r="CN64" i="26" s="1"/>
  <c r="CO64" i="26" s="1"/>
  <c r="CP64" i="26" s="1"/>
  <c r="CQ64" i="26" s="1"/>
  <c r="CR64" i="26" s="1"/>
  <c r="CS64" i="26" s="1"/>
  <c r="CT64" i="26" s="1"/>
  <c r="CU64" i="26" s="1"/>
  <c r="CV64" i="26" s="1"/>
  <c r="CW64" i="26" s="1"/>
  <c r="CX64" i="26" s="1"/>
  <c r="CY64" i="26" s="1"/>
  <c r="CZ64" i="26" s="1"/>
  <c r="DA64" i="26" s="1"/>
  <c r="DB64" i="26" s="1"/>
  <c r="DC64" i="26" s="1"/>
  <c r="DD64" i="26" s="1"/>
  <c r="DE64" i="26" s="1"/>
  <c r="DF64" i="26" s="1"/>
  <c r="DG64" i="26" s="1"/>
  <c r="DH64" i="26" s="1"/>
  <c r="DI64" i="26" s="1"/>
  <c r="D65" i="26"/>
  <c r="E65" i="26" s="1"/>
  <c r="F65" i="26" s="1"/>
  <c r="G65" i="26" s="1"/>
  <c r="H65" i="26" s="1"/>
  <c r="I65" i="26" s="1"/>
  <c r="J65" i="26" s="1"/>
  <c r="K65" i="26" s="1"/>
  <c r="L65" i="26" s="1"/>
  <c r="M65" i="26" s="1"/>
  <c r="N65" i="26" s="1"/>
  <c r="O65" i="26" s="1"/>
  <c r="P65" i="26" s="1"/>
  <c r="Q65" i="26" s="1"/>
  <c r="R65" i="26" s="1"/>
  <c r="S65" i="26" s="1"/>
  <c r="T65" i="26" s="1"/>
  <c r="U65" i="26" s="1"/>
  <c r="V65" i="26" s="1"/>
  <c r="W65" i="26" s="1"/>
  <c r="X65" i="26" s="1"/>
  <c r="Y65" i="26" s="1"/>
  <c r="Z65" i="26" s="1"/>
  <c r="AA65" i="26" s="1"/>
  <c r="AB65" i="26" s="1"/>
  <c r="AC65" i="26" s="1"/>
  <c r="AD65" i="26" s="1"/>
  <c r="AE65" i="26" s="1"/>
  <c r="AF65" i="26" s="1"/>
  <c r="AG65" i="26" s="1"/>
  <c r="AH65" i="26" s="1"/>
  <c r="AI65" i="26" s="1"/>
  <c r="AJ65" i="26" s="1"/>
  <c r="AK65" i="26" s="1"/>
  <c r="AL65" i="26" s="1"/>
  <c r="AM65" i="26" s="1"/>
  <c r="AN65" i="26" s="1"/>
  <c r="AO65" i="26" s="1"/>
  <c r="AP65" i="26" s="1"/>
  <c r="AQ65" i="26" s="1"/>
  <c r="AR65" i="26" s="1"/>
  <c r="AS65" i="26" s="1"/>
  <c r="AT65" i="26" s="1"/>
  <c r="AU65" i="26" s="1"/>
  <c r="AV65" i="26" s="1"/>
  <c r="AW65" i="26" s="1"/>
  <c r="AX65" i="26" s="1"/>
  <c r="AY65" i="26" s="1"/>
  <c r="AZ65" i="26" s="1"/>
  <c r="BA65" i="26" s="1"/>
  <c r="BB65" i="26" s="1"/>
  <c r="BC65" i="26" s="1"/>
  <c r="BD65" i="26" s="1"/>
  <c r="BE65" i="26" s="1"/>
  <c r="BF65" i="26" s="1"/>
  <c r="BG65" i="26" s="1"/>
  <c r="BH65" i="26" s="1"/>
  <c r="BI65" i="26" s="1"/>
  <c r="BJ65" i="26" s="1"/>
  <c r="BK65" i="26" s="1"/>
  <c r="BL65" i="26" s="1"/>
  <c r="BM65" i="26" s="1"/>
  <c r="BN65" i="26" s="1"/>
  <c r="BO65" i="26" s="1"/>
  <c r="BP65" i="26" s="1"/>
  <c r="BQ65" i="26" s="1"/>
  <c r="BR65" i="26" s="1"/>
  <c r="BS65" i="26" s="1"/>
  <c r="BT65" i="26" s="1"/>
  <c r="BU65" i="26" s="1"/>
  <c r="BV65" i="26" s="1"/>
  <c r="BW65" i="26" s="1"/>
  <c r="BX65" i="26" s="1"/>
  <c r="BY65" i="26" s="1"/>
  <c r="BZ65" i="26" s="1"/>
  <c r="CA65" i="26" s="1"/>
  <c r="CB65" i="26" s="1"/>
  <c r="CC65" i="26" s="1"/>
  <c r="CD65" i="26" s="1"/>
  <c r="CE65" i="26" s="1"/>
  <c r="CF65" i="26" s="1"/>
  <c r="CG65" i="26" s="1"/>
  <c r="CH65" i="26" s="1"/>
  <c r="CI65" i="26" s="1"/>
  <c r="CJ65" i="26" s="1"/>
  <c r="CK65" i="26" s="1"/>
  <c r="CL65" i="26" s="1"/>
  <c r="CM65" i="26" s="1"/>
  <c r="CN65" i="26" s="1"/>
  <c r="CO65" i="26" s="1"/>
  <c r="CP65" i="26" s="1"/>
  <c r="CQ65" i="26" s="1"/>
  <c r="CR65" i="26" s="1"/>
  <c r="CS65" i="26" s="1"/>
  <c r="CT65" i="26" s="1"/>
  <c r="CU65" i="26" s="1"/>
  <c r="CV65" i="26" s="1"/>
  <c r="CW65" i="26" s="1"/>
  <c r="CX65" i="26" s="1"/>
  <c r="CY65" i="26" s="1"/>
  <c r="CZ65" i="26" s="1"/>
  <c r="DA65" i="26" s="1"/>
  <c r="DB65" i="26" s="1"/>
  <c r="DC65" i="26" s="1"/>
  <c r="DD65" i="26" s="1"/>
  <c r="DE65" i="26" s="1"/>
  <c r="DF65" i="26" s="1"/>
  <c r="DG65" i="26" s="1"/>
  <c r="DH65" i="26" s="1"/>
  <c r="DI65" i="26" s="1"/>
  <c r="D66" i="26"/>
  <c r="E66" i="26" s="1"/>
  <c r="F66" i="26" s="1"/>
  <c r="G66" i="26" s="1"/>
  <c r="H66" i="26" s="1"/>
  <c r="I66" i="26" s="1"/>
  <c r="J66" i="26" s="1"/>
  <c r="K66" i="26" s="1"/>
  <c r="L66" i="26" s="1"/>
  <c r="M66" i="26" s="1"/>
  <c r="N66" i="26" s="1"/>
  <c r="O66" i="26" s="1"/>
  <c r="P66" i="26" s="1"/>
  <c r="Q66" i="26" s="1"/>
  <c r="R66" i="26" s="1"/>
  <c r="S66" i="26" s="1"/>
  <c r="T66" i="26" s="1"/>
  <c r="U66" i="26" s="1"/>
  <c r="V66" i="26" s="1"/>
  <c r="W66" i="26" s="1"/>
  <c r="X66" i="26" s="1"/>
  <c r="Y66" i="26" s="1"/>
  <c r="Z66" i="26" s="1"/>
  <c r="AA66" i="26" s="1"/>
  <c r="AB66" i="26" s="1"/>
  <c r="AC66" i="26" s="1"/>
  <c r="AD66" i="26" s="1"/>
  <c r="AE66" i="26" s="1"/>
  <c r="AF66" i="26" s="1"/>
  <c r="AG66" i="26" s="1"/>
  <c r="AH66" i="26" s="1"/>
  <c r="AI66" i="26" s="1"/>
  <c r="AJ66" i="26" s="1"/>
  <c r="AK66" i="26" s="1"/>
  <c r="AL66" i="26" s="1"/>
  <c r="AM66" i="26" s="1"/>
  <c r="AN66" i="26" s="1"/>
  <c r="AO66" i="26" s="1"/>
  <c r="AP66" i="26" s="1"/>
  <c r="AQ66" i="26" s="1"/>
  <c r="AR66" i="26" s="1"/>
  <c r="AS66" i="26" s="1"/>
  <c r="AT66" i="26" s="1"/>
  <c r="AU66" i="26" s="1"/>
  <c r="AV66" i="26" s="1"/>
  <c r="AW66" i="26" s="1"/>
  <c r="AX66" i="26" s="1"/>
  <c r="AY66" i="26" s="1"/>
  <c r="AZ66" i="26" s="1"/>
  <c r="BA66" i="26" s="1"/>
  <c r="BB66" i="26" s="1"/>
  <c r="BC66" i="26" s="1"/>
  <c r="BD66" i="26" s="1"/>
  <c r="BE66" i="26" s="1"/>
  <c r="BF66" i="26" s="1"/>
  <c r="BG66" i="26" s="1"/>
  <c r="BH66" i="26" s="1"/>
  <c r="BI66" i="26" s="1"/>
  <c r="BJ66" i="26" s="1"/>
  <c r="BK66" i="26" s="1"/>
  <c r="BL66" i="26" s="1"/>
  <c r="BM66" i="26" s="1"/>
  <c r="BN66" i="26" s="1"/>
  <c r="BO66" i="26" s="1"/>
  <c r="BP66" i="26" s="1"/>
  <c r="BQ66" i="26" s="1"/>
  <c r="BR66" i="26" s="1"/>
  <c r="BS66" i="26" s="1"/>
  <c r="BT66" i="26" s="1"/>
  <c r="BU66" i="26" s="1"/>
  <c r="BV66" i="26" s="1"/>
  <c r="BW66" i="26" s="1"/>
  <c r="BX66" i="26" s="1"/>
  <c r="BY66" i="26" s="1"/>
  <c r="BZ66" i="26" s="1"/>
  <c r="CA66" i="26" s="1"/>
  <c r="CB66" i="26" s="1"/>
  <c r="CC66" i="26" s="1"/>
  <c r="CD66" i="26" s="1"/>
  <c r="CE66" i="26" s="1"/>
  <c r="CF66" i="26" s="1"/>
  <c r="CG66" i="26" s="1"/>
  <c r="CH66" i="26" s="1"/>
  <c r="CI66" i="26" s="1"/>
  <c r="CJ66" i="26" s="1"/>
  <c r="CK66" i="26" s="1"/>
  <c r="CL66" i="26" s="1"/>
  <c r="CM66" i="26" s="1"/>
  <c r="CN66" i="26" s="1"/>
  <c r="CO66" i="26" s="1"/>
  <c r="CP66" i="26" s="1"/>
  <c r="CQ66" i="26" s="1"/>
  <c r="CR66" i="26" s="1"/>
  <c r="CS66" i="26" s="1"/>
  <c r="CT66" i="26" s="1"/>
  <c r="CU66" i="26" s="1"/>
  <c r="CV66" i="26" s="1"/>
  <c r="CW66" i="26" s="1"/>
  <c r="CX66" i="26" s="1"/>
  <c r="CY66" i="26" s="1"/>
  <c r="CZ66" i="26" s="1"/>
  <c r="DA66" i="26" s="1"/>
  <c r="DB66" i="26" s="1"/>
  <c r="DC66" i="26" s="1"/>
  <c r="DD66" i="26" s="1"/>
  <c r="DE66" i="26" s="1"/>
  <c r="DF66" i="26" s="1"/>
  <c r="DG66" i="26" s="1"/>
  <c r="DH66" i="26" s="1"/>
  <c r="DI66" i="26" s="1"/>
  <c r="D67" i="26"/>
  <c r="E67" i="26" s="1"/>
  <c r="F67" i="26" s="1"/>
  <c r="G67" i="26" s="1"/>
  <c r="H67" i="26" s="1"/>
  <c r="I67" i="26" s="1"/>
  <c r="J67" i="26" s="1"/>
  <c r="K67" i="26" s="1"/>
  <c r="L67" i="26" s="1"/>
  <c r="M67" i="26" s="1"/>
  <c r="N67" i="26" s="1"/>
  <c r="O67" i="26" s="1"/>
  <c r="P67" i="26" s="1"/>
  <c r="Q67" i="26" s="1"/>
  <c r="R67" i="26" s="1"/>
  <c r="S67" i="26" s="1"/>
  <c r="T67" i="26" s="1"/>
  <c r="U67" i="26" s="1"/>
  <c r="V67" i="26" s="1"/>
  <c r="W67" i="26" s="1"/>
  <c r="X67" i="26" s="1"/>
  <c r="Y67" i="26" s="1"/>
  <c r="Z67" i="26" s="1"/>
  <c r="AA67" i="26" s="1"/>
  <c r="AB67" i="26" s="1"/>
  <c r="AC67" i="26" s="1"/>
  <c r="AD67" i="26" s="1"/>
  <c r="AE67" i="26" s="1"/>
  <c r="AF67" i="26" s="1"/>
  <c r="AG67" i="26" s="1"/>
  <c r="AH67" i="26" s="1"/>
  <c r="AI67" i="26" s="1"/>
  <c r="AJ67" i="26" s="1"/>
  <c r="AK67" i="26" s="1"/>
  <c r="AL67" i="26" s="1"/>
  <c r="AM67" i="26" s="1"/>
  <c r="AN67" i="26" s="1"/>
  <c r="AO67" i="26" s="1"/>
  <c r="AP67" i="26" s="1"/>
  <c r="AQ67" i="26" s="1"/>
  <c r="AR67" i="26" s="1"/>
  <c r="AS67" i="26" s="1"/>
  <c r="AT67" i="26" s="1"/>
  <c r="AU67" i="26" s="1"/>
  <c r="AV67" i="26" s="1"/>
  <c r="AW67" i="26" s="1"/>
  <c r="AX67" i="26" s="1"/>
  <c r="AY67" i="26" s="1"/>
  <c r="AZ67" i="26" s="1"/>
  <c r="BA67" i="26" s="1"/>
  <c r="BB67" i="26" s="1"/>
  <c r="BC67" i="26" s="1"/>
  <c r="BD67" i="26" s="1"/>
  <c r="BE67" i="26" s="1"/>
  <c r="BF67" i="26" s="1"/>
  <c r="BG67" i="26" s="1"/>
  <c r="BH67" i="26" s="1"/>
  <c r="BI67" i="26" s="1"/>
  <c r="BJ67" i="26" s="1"/>
  <c r="BK67" i="26" s="1"/>
  <c r="BL67" i="26" s="1"/>
  <c r="BM67" i="26" s="1"/>
  <c r="BN67" i="26" s="1"/>
  <c r="BO67" i="26" s="1"/>
  <c r="BP67" i="26" s="1"/>
  <c r="BQ67" i="26" s="1"/>
  <c r="BR67" i="26" s="1"/>
  <c r="BS67" i="26" s="1"/>
  <c r="BT67" i="26" s="1"/>
  <c r="BU67" i="26" s="1"/>
  <c r="BV67" i="26" s="1"/>
  <c r="BW67" i="26" s="1"/>
  <c r="BX67" i="26" s="1"/>
  <c r="BY67" i="26" s="1"/>
  <c r="BZ67" i="26" s="1"/>
  <c r="CA67" i="26" s="1"/>
  <c r="CB67" i="26" s="1"/>
  <c r="CC67" i="26" s="1"/>
  <c r="CD67" i="26" s="1"/>
  <c r="CE67" i="26" s="1"/>
  <c r="CF67" i="26" s="1"/>
  <c r="CG67" i="26" s="1"/>
  <c r="CH67" i="26" s="1"/>
  <c r="CI67" i="26" s="1"/>
  <c r="CJ67" i="26" s="1"/>
  <c r="CK67" i="26" s="1"/>
  <c r="CL67" i="26" s="1"/>
  <c r="CM67" i="26" s="1"/>
  <c r="CN67" i="26" s="1"/>
  <c r="CO67" i="26" s="1"/>
  <c r="CP67" i="26" s="1"/>
  <c r="CQ67" i="26" s="1"/>
  <c r="CR67" i="26" s="1"/>
  <c r="CS67" i="26" s="1"/>
  <c r="CT67" i="26" s="1"/>
  <c r="CU67" i="26" s="1"/>
  <c r="CV67" i="26" s="1"/>
  <c r="CW67" i="26" s="1"/>
  <c r="CX67" i="26" s="1"/>
  <c r="CY67" i="26" s="1"/>
  <c r="CZ67" i="26" s="1"/>
  <c r="DA67" i="26" s="1"/>
  <c r="DB67" i="26" s="1"/>
  <c r="DC67" i="26" s="1"/>
  <c r="DD67" i="26" s="1"/>
  <c r="DE67" i="26" s="1"/>
  <c r="DF67" i="26" s="1"/>
  <c r="DG67" i="26" s="1"/>
  <c r="DH67" i="26" s="1"/>
  <c r="DI67" i="26" s="1"/>
  <c r="D68" i="26"/>
  <c r="E68" i="26" s="1"/>
  <c r="F68" i="26" s="1"/>
  <c r="G68" i="26" s="1"/>
  <c r="H68" i="26" s="1"/>
  <c r="I68" i="26" s="1"/>
  <c r="J68" i="26" s="1"/>
  <c r="K68" i="26" s="1"/>
  <c r="L68" i="26" s="1"/>
  <c r="M68" i="26" s="1"/>
  <c r="N68" i="26" s="1"/>
  <c r="O68" i="26" s="1"/>
  <c r="P68" i="26" s="1"/>
  <c r="Q68" i="26" s="1"/>
  <c r="R68" i="26" s="1"/>
  <c r="S68" i="26" s="1"/>
  <c r="T68" i="26" s="1"/>
  <c r="U68" i="26" s="1"/>
  <c r="V68" i="26" s="1"/>
  <c r="W68" i="26" s="1"/>
  <c r="X68" i="26" s="1"/>
  <c r="Y68" i="26" s="1"/>
  <c r="Z68" i="26" s="1"/>
  <c r="AA68" i="26" s="1"/>
  <c r="AB68" i="26" s="1"/>
  <c r="AC68" i="26" s="1"/>
  <c r="AD68" i="26" s="1"/>
  <c r="AE68" i="26" s="1"/>
  <c r="AF68" i="26" s="1"/>
  <c r="AG68" i="26" s="1"/>
  <c r="AH68" i="26" s="1"/>
  <c r="AI68" i="26" s="1"/>
  <c r="AJ68" i="26" s="1"/>
  <c r="AK68" i="26" s="1"/>
  <c r="AL68" i="26" s="1"/>
  <c r="AM68" i="26" s="1"/>
  <c r="AN68" i="26" s="1"/>
  <c r="AO68" i="26" s="1"/>
  <c r="AP68" i="26" s="1"/>
  <c r="AQ68" i="26" s="1"/>
  <c r="AR68" i="26" s="1"/>
  <c r="AS68" i="26" s="1"/>
  <c r="AT68" i="26" s="1"/>
  <c r="AU68" i="26" s="1"/>
  <c r="AV68" i="26" s="1"/>
  <c r="AW68" i="26" s="1"/>
  <c r="AX68" i="26" s="1"/>
  <c r="AY68" i="26" s="1"/>
  <c r="AZ68" i="26" s="1"/>
  <c r="BA68" i="26" s="1"/>
  <c r="BB68" i="26" s="1"/>
  <c r="BC68" i="26" s="1"/>
  <c r="BD68" i="26" s="1"/>
  <c r="BE68" i="26" s="1"/>
  <c r="BF68" i="26" s="1"/>
  <c r="BG68" i="26" s="1"/>
  <c r="BH68" i="26" s="1"/>
  <c r="BI68" i="26" s="1"/>
  <c r="BJ68" i="26" s="1"/>
  <c r="BK68" i="26" s="1"/>
  <c r="BL68" i="26" s="1"/>
  <c r="BM68" i="26" s="1"/>
  <c r="BN68" i="26" s="1"/>
  <c r="BO68" i="26" s="1"/>
  <c r="BP68" i="26" s="1"/>
  <c r="BQ68" i="26" s="1"/>
  <c r="BR68" i="26" s="1"/>
  <c r="BS68" i="26" s="1"/>
  <c r="BT68" i="26" s="1"/>
  <c r="BU68" i="26" s="1"/>
  <c r="BV68" i="26" s="1"/>
  <c r="BW68" i="26" s="1"/>
  <c r="BX68" i="26" s="1"/>
  <c r="BY68" i="26" s="1"/>
  <c r="BZ68" i="26" s="1"/>
  <c r="CA68" i="26" s="1"/>
  <c r="CB68" i="26" s="1"/>
  <c r="CC68" i="26" s="1"/>
  <c r="CD68" i="26" s="1"/>
  <c r="CE68" i="26" s="1"/>
  <c r="CF68" i="26" s="1"/>
  <c r="CG68" i="26" s="1"/>
  <c r="CH68" i="26" s="1"/>
  <c r="CI68" i="26" s="1"/>
  <c r="CJ68" i="26" s="1"/>
  <c r="CK68" i="26" s="1"/>
  <c r="CL68" i="26" s="1"/>
  <c r="CM68" i="26" s="1"/>
  <c r="CN68" i="26" s="1"/>
  <c r="CO68" i="26" s="1"/>
  <c r="CP68" i="26" s="1"/>
  <c r="CQ68" i="26" s="1"/>
  <c r="CR68" i="26" s="1"/>
  <c r="CS68" i="26" s="1"/>
  <c r="CT68" i="26" s="1"/>
  <c r="CU68" i="26" s="1"/>
  <c r="CV68" i="26" s="1"/>
  <c r="CW68" i="26" s="1"/>
  <c r="CX68" i="26" s="1"/>
  <c r="CY68" i="26" s="1"/>
  <c r="CZ68" i="26" s="1"/>
  <c r="DA68" i="26" s="1"/>
  <c r="DB68" i="26" s="1"/>
  <c r="DC68" i="26" s="1"/>
  <c r="DD68" i="26" s="1"/>
  <c r="DE68" i="26" s="1"/>
  <c r="DF68" i="26" s="1"/>
  <c r="DG68" i="26" s="1"/>
  <c r="DH68" i="26" s="1"/>
  <c r="DI68" i="26" s="1"/>
  <c r="D69" i="26"/>
  <c r="E69" i="26" s="1"/>
  <c r="F69" i="26" s="1"/>
  <c r="G69" i="26" s="1"/>
  <c r="H69" i="26" s="1"/>
  <c r="I69" i="26" s="1"/>
  <c r="J69" i="26" s="1"/>
  <c r="K69" i="26" s="1"/>
  <c r="L69" i="26" s="1"/>
  <c r="M69" i="26" s="1"/>
  <c r="N69" i="26" s="1"/>
  <c r="O69" i="26" s="1"/>
  <c r="P69" i="26" s="1"/>
  <c r="Q69" i="26" s="1"/>
  <c r="R69" i="26" s="1"/>
  <c r="S69" i="26" s="1"/>
  <c r="T69" i="26" s="1"/>
  <c r="U69" i="26" s="1"/>
  <c r="V69" i="26" s="1"/>
  <c r="W69" i="26" s="1"/>
  <c r="X69" i="26" s="1"/>
  <c r="Y69" i="26" s="1"/>
  <c r="Z69" i="26" s="1"/>
  <c r="AA69" i="26" s="1"/>
  <c r="AB69" i="26" s="1"/>
  <c r="AC69" i="26" s="1"/>
  <c r="AD69" i="26" s="1"/>
  <c r="AE69" i="26" s="1"/>
  <c r="AF69" i="26" s="1"/>
  <c r="AG69" i="26" s="1"/>
  <c r="AH69" i="26" s="1"/>
  <c r="AI69" i="26" s="1"/>
  <c r="AJ69" i="26" s="1"/>
  <c r="AK69" i="26" s="1"/>
  <c r="AL69" i="26" s="1"/>
  <c r="AM69" i="26" s="1"/>
  <c r="AN69" i="26" s="1"/>
  <c r="AO69" i="26" s="1"/>
  <c r="AP69" i="26" s="1"/>
  <c r="AQ69" i="26" s="1"/>
  <c r="AR69" i="26" s="1"/>
  <c r="AS69" i="26" s="1"/>
  <c r="AT69" i="26" s="1"/>
  <c r="AU69" i="26" s="1"/>
  <c r="AV69" i="26" s="1"/>
  <c r="AW69" i="26" s="1"/>
  <c r="AX69" i="26" s="1"/>
  <c r="AY69" i="26" s="1"/>
  <c r="AZ69" i="26" s="1"/>
  <c r="BA69" i="26" s="1"/>
  <c r="BB69" i="26" s="1"/>
  <c r="BC69" i="26" s="1"/>
  <c r="BD69" i="26" s="1"/>
  <c r="BE69" i="26" s="1"/>
  <c r="BF69" i="26" s="1"/>
  <c r="BG69" i="26" s="1"/>
  <c r="BH69" i="26" s="1"/>
  <c r="BI69" i="26" s="1"/>
  <c r="BJ69" i="26" s="1"/>
  <c r="BK69" i="26" s="1"/>
  <c r="BL69" i="26" s="1"/>
  <c r="BM69" i="26" s="1"/>
  <c r="BN69" i="26" s="1"/>
  <c r="BO69" i="26" s="1"/>
  <c r="BP69" i="26" s="1"/>
  <c r="BQ69" i="26" s="1"/>
  <c r="BR69" i="26" s="1"/>
  <c r="BS69" i="26" s="1"/>
  <c r="BT69" i="26" s="1"/>
  <c r="BU69" i="26" s="1"/>
  <c r="BV69" i="26" s="1"/>
  <c r="BW69" i="26" s="1"/>
  <c r="BX69" i="26" s="1"/>
  <c r="BY69" i="26" s="1"/>
  <c r="BZ69" i="26" s="1"/>
  <c r="CA69" i="26" s="1"/>
  <c r="CB69" i="26" s="1"/>
  <c r="CC69" i="26" s="1"/>
  <c r="CD69" i="26" s="1"/>
  <c r="CE69" i="26" s="1"/>
  <c r="CF69" i="26" s="1"/>
  <c r="CG69" i="26" s="1"/>
  <c r="CH69" i="26" s="1"/>
  <c r="CI69" i="26" s="1"/>
  <c r="CJ69" i="26" s="1"/>
  <c r="CK69" i="26" s="1"/>
  <c r="CL69" i="26" s="1"/>
  <c r="CM69" i="26" s="1"/>
  <c r="CN69" i="26" s="1"/>
  <c r="CO69" i="26" s="1"/>
  <c r="CP69" i="26" s="1"/>
  <c r="CQ69" i="26" s="1"/>
  <c r="CR69" i="26" s="1"/>
  <c r="CS69" i="26" s="1"/>
  <c r="CT69" i="26" s="1"/>
  <c r="CU69" i="26" s="1"/>
  <c r="CV69" i="26" s="1"/>
  <c r="CW69" i="26" s="1"/>
  <c r="CX69" i="26" s="1"/>
  <c r="CY69" i="26" s="1"/>
  <c r="CZ69" i="26" s="1"/>
  <c r="DA69" i="26" s="1"/>
  <c r="DB69" i="26" s="1"/>
  <c r="DC69" i="26" s="1"/>
  <c r="DD69" i="26" s="1"/>
  <c r="DE69" i="26" s="1"/>
  <c r="DF69" i="26" s="1"/>
  <c r="DG69" i="26" s="1"/>
  <c r="DH69" i="26" s="1"/>
  <c r="DI69" i="26" s="1"/>
  <c r="D70" i="26"/>
  <c r="E70" i="26" s="1"/>
  <c r="F70" i="26" s="1"/>
  <c r="G70" i="26" s="1"/>
  <c r="H70" i="26" s="1"/>
  <c r="I70" i="26" s="1"/>
  <c r="J70" i="26" s="1"/>
  <c r="K70" i="26" s="1"/>
  <c r="L70" i="26" s="1"/>
  <c r="M70" i="26" s="1"/>
  <c r="N70" i="26" s="1"/>
  <c r="O70" i="26" s="1"/>
  <c r="P70" i="26" s="1"/>
  <c r="Q70" i="26" s="1"/>
  <c r="R70" i="26" s="1"/>
  <c r="S70" i="26" s="1"/>
  <c r="T70" i="26" s="1"/>
  <c r="U70" i="26" s="1"/>
  <c r="V70" i="26" s="1"/>
  <c r="W70" i="26" s="1"/>
  <c r="X70" i="26" s="1"/>
  <c r="Y70" i="26" s="1"/>
  <c r="Z70" i="26" s="1"/>
  <c r="AA70" i="26" s="1"/>
  <c r="AB70" i="26" s="1"/>
  <c r="AC70" i="26" s="1"/>
  <c r="AD70" i="26" s="1"/>
  <c r="AE70" i="26" s="1"/>
  <c r="AF70" i="26" s="1"/>
  <c r="AG70" i="26" s="1"/>
  <c r="AH70" i="26" s="1"/>
  <c r="AI70" i="26" s="1"/>
  <c r="AJ70" i="26" s="1"/>
  <c r="AK70" i="26" s="1"/>
  <c r="AL70" i="26" s="1"/>
  <c r="AM70" i="26" s="1"/>
  <c r="AN70" i="26" s="1"/>
  <c r="AO70" i="26" s="1"/>
  <c r="AP70" i="26" s="1"/>
  <c r="AQ70" i="26" s="1"/>
  <c r="AR70" i="26" s="1"/>
  <c r="AS70" i="26" s="1"/>
  <c r="AT70" i="26" s="1"/>
  <c r="AU70" i="26" s="1"/>
  <c r="AV70" i="26" s="1"/>
  <c r="AW70" i="26" s="1"/>
  <c r="AX70" i="26" s="1"/>
  <c r="AY70" i="26" s="1"/>
  <c r="AZ70" i="26" s="1"/>
  <c r="BA70" i="26" s="1"/>
  <c r="BB70" i="26" s="1"/>
  <c r="BC70" i="26" s="1"/>
  <c r="BD70" i="26" s="1"/>
  <c r="BE70" i="26" s="1"/>
  <c r="BF70" i="26" s="1"/>
  <c r="BG70" i="26" s="1"/>
  <c r="BH70" i="26" s="1"/>
  <c r="BI70" i="26" s="1"/>
  <c r="BJ70" i="26" s="1"/>
  <c r="BK70" i="26" s="1"/>
  <c r="BL70" i="26" s="1"/>
  <c r="BM70" i="26" s="1"/>
  <c r="BN70" i="26" s="1"/>
  <c r="BO70" i="26" s="1"/>
  <c r="BP70" i="26" s="1"/>
  <c r="BQ70" i="26" s="1"/>
  <c r="BR70" i="26" s="1"/>
  <c r="BS70" i="26" s="1"/>
  <c r="BT70" i="26" s="1"/>
  <c r="BU70" i="26" s="1"/>
  <c r="BV70" i="26" s="1"/>
  <c r="BW70" i="26" s="1"/>
  <c r="BX70" i="26" s="1"/>
  <c r="BY70" i="26" s="1"/>
  <c r="BZ70" i="26" s="1"/>
  <c r="CA70" i="26" s="1"/>
  <c r="CB70" i="26" s="1"/>
  <c r="CC70" i="26" s="1"/>
  <c r="CD70" i="26" s="1"/>
  <c r="CE70" i="26" s="1"/>
  <c r="CF70" i="26" s="1"/>
  <c r="CG70" i="26" s="1"/>
  <c r="CH70" i="26" s="1"/>
  <c r="CI70" i="26" s="1"/>
  <c r="CJ70" i="26" s="1"/>
  <c r="CK70" i="26" s="1"/>
  <c r="CL70" i="26" s="1"/>
  <c r="CM70" i="26" s="1"/>
  <c r="CN70" i="26" s="1"/>
  <c r="CO70" i="26" s="1"/>
  <c r="CP70" i="26" s="1"/>
  <c r="CQ70" i="26" s="1"/>
  <c r="CR70" i="26" s="1"/>
  <c r="CS70" i="26" s="1"/>
  <c r="CT70" i="26" s="1"/>
  <c r="CU70" i="26" s="1"/>
  <c r="CV70" i="26" s="1"/>
  <c r="CW70" i="26" s="1"/>
  <c r="CX70" i="26" s="1"/>
  <c r="CY70" i="26" s="1"/>
  <c r="CZ70" i="26" s="1"/>
  <c r="DA70" i="26" s="1"/>
  <c r="DB70" i="26" s="1"/>
  <c r="DC70" i="26" s="1"/>
  <c r="DD70" i="26" s="1"/>
  <c r="DE70" i="26" s="1"/>
  <c r="DF70" i="26" s="1"/>
  <c r="DG70" i="26" s="1"/>
  <c r="DH70" i="26" s="1"/>
  <c r="DI70" i="26" s="1"/>
  <c r="D71" i="26"/>
  <c r="E71" i="26" s="1"/>
  <c r="F71" i="26" s="1"/>
  <c r="G71" i="26" s="1"/>
  <c r="H71" i="26" s="1"/>
  <c r="I71" i="26" s="1"/>
  <c r="J71" i="26" s="1"/>
  <c r="K71" i="26" s="1"/>
  <c r="L71" i="26" s="1"/>
  <c r="M71" i="26" s="1"/>
  <c r="N71" i="26" s="1"/>
  <c r="O71" i="26" s="1"/>
  <c r="P71" i="26" s="1"/>
  <c r="Q71" i="26" s="1"/>
  <c r="R71" i="26" s="1"/>
  <c r="S71" i="26" s="1"/>
  <c r="T71" i="26" s="1"/>
  <c r="U71" i="26" s="1"/>
  <c r="V71" i="26" s="1"/>
  <c r="W71" i="26" s="1"/>
  <c r="X71" i="26" s="1"/>
  <c r="Y71" i="26" s="1"/>
  <c r="Z71" i="26" s="1"/>
  <c r="AA71" i="26" s="1"/>
  <c r="AB71" i="26" s="1"/>
  <c r="AC71" i="26" s="1"/>
  <c r="AD71" i="26" s="1"/>
  <c r="AE71" i="26" s="1"/>
  <c r="AF71" i="26" s="1"/>
  <c r="AG71" i="26" s="1"/>
  <c r="AH71" i="26" s="1"/>
  <c r="AI71" i="26" s="1"/>
  <c r="AJ71" i="26" s="1"/>
  <c r="AK71" i="26" s="1"/>
  <c r="AL71" i="26" s="1"/>
  <c r="AM71" i="26" s="1"/>
  <c r="AN71" i="26" s="1"/>
  <c r="AO71" i="26" s="1"/>
  <c r="AP71" i="26" s="1"/>
  <c r="AQ71" i="26" s="1"/>
  <c r="AR71" i="26" s="1"/>
  <c r="AS71" i="26" s="1"/>
  <c r="AT71" i="26" s="1"/>
  <c r="AU71" i="26" s="1"/>
  <c r="AV71" i="26" s="1"/>
  <c r="AW71" i="26" s="1"/>
  <c r="AX71" i="26" s="1"/>
  <c r="AY71" i="26" s="1"/>
  <c r="AZ71" i="26" s="1"/>
  <c r="BA71" i="26" s="1"/>
  <c r="BB71" i="26" s="1"/>
  <c r="BC71" i="26" s="1"/>
  <c r="BD71" i="26" s="1"/>
  <c r="BE71" i="26" s="1"/>
  <c r="BF71" i="26" s="1"/>
  <c r="BG71" i="26" s="1"/>
  <c r="BH71" i="26" s="1"/>
  <c r="BI71" i="26" s="1"/>
  <c r="BJ71" i="26" s="1"/>
  <c r="BK71" i="26" s="1"/>
  <c r="BL71" i="26" s="1"/>
  <c r="BM71" i="26" s="1"/>
  <c r="BN71" i="26" s="1"/>
  <c r="BO71" i="26" s="1"/>
  <c r="BP71" i="26" s="1"/>
  <c r="BQ71" i="26" s="1"/>
  <c r="BR71" i="26" s="1"/>
  <c r="BS71" i="26" s="1"/>
  <c r="BT71" i="26" s="1"/>
  <c r="BU71" i="26" s="1"/>
  <c r="BV71" i="26" s="1"/>
  <c r="BW71" i="26" s="1"/>
  <c r="BX71" i="26" s="1"/>
  <c r="BY71" i="26" s="1"/>
  <c r="BZ71" i="26" s="1"/>
  <c r="CA71" i="26" s="1"/>
  <c r="CB71" i="26" s="1"/>
  <c r="CC71" i="26" s="1"/>
  <c r="CD71" i="26" s="1"/>
  <c r="CE71" i="26" s="1"/>
  <c r="CF71" i="26" s="1"/>
  <c r="CG71" i="26" s="1"/>
  <c r="CH71" i="26" s="1"/>
  <c r="CI71" i="26" s="1"/>
  <c r="CJ71" i="26" s="1"/>
  <c r="CK71" i="26" s="1"/>
  <c r="CL71" i="26" s="1"/>
  <c r="CM71" i="26" s="1"/>
  <c r="CN71" i="26" s="1"/>
  <c r="CO71" i="26" s="1"/>
  <c r="CP71" i="26" s="1"/>
  <c r="CQ71" i="26" s="1"/>
  <c r="CR71" i="26" s="1"/>
  <c r="CS71" i="26" s="1"/>
  <c r="CT71" i="26" s="1"/>
  <c r="CU71" i="26" s="1"/>
  <c r="CV71" i="26" s="1"/>
  <c r="CW71" i="26" s="1"/>
  <c r="CX71" i="26" s="1"/>
  <c r="CY71" i="26" s="1"/>
  <c r="CZ71" i="26" s="1"/>
  <c r="DA71" i="26" s="1"/>
  <c r="DB71" i="26" s="1"/>
  <c r="DC71" i="26" s="1"/>
  <c r="DD71" i="26" s="1"/>
  <c r="DE71" i="26" s="1"/>
  <c r="DF71" i="26" s="1"/>
  <c r="DG71" i="26" s="1"/>
  <c r="DH71" i="26" s="1"/>
  <c r="DI71" i="26" s="1"/>
  <c r="D72" i="26"/>
  <c r="E72" i="26" s="1"/>
  <c r="F72" i="26" s="1"/>
  <c r="G72" i="26" s="1"/>
  <c r="H72" i="26" s="1"/>
  <c r="I72" i="26" s="1"/>
  <c r="J72" i="26" s="1"/>
  <c r="K72" i="26" s="1"/>
  <c r="L72" i="26" s="1"/>
  <c r="M72" i="26" s="1"/>
  <c r="N72" i="26" s="1"/>
  <c r="O72" i="26" s="1"/>
  <c r="P72" i="26" s="1"/>
  <c r="Q72" i="26" s="1"/>
  <c r="R72" i="26" s="1"/>
  <c r="S72" i="26" s="1"/>
  <c r="T72" i="26" s="1"/>
  <c r="U72" i="26" s="1"/>
  <c r="V72" i="26" s="1"/>
  <c r="W72" i="26" s="1"/>
  <c r="X72" i="26" s="1"/>
  <c r="Y72" i="26" s="1"/>
  <c r="Z72" i="26" s="1"/>
  <c r="AA72" i="26" s="1"/>
  <c r="AB72" i="26" s="1"/>
  <c r="AC72" i="26" s="1"/>
  <c r="AD72" i="26" s="1"/>
  <c r="AE72" i="26" s="1"/>
  <c r="AF72" i="26" s="1"/>
  <c r="AG72" i="26" s="1"/>
  <c r="AH72" i="26" s="1"/>
  <c r="AI72" i="26" s="1"/>
  <c r="AJ72" i="26" s="1"/>
  <c r="AK72" i="26" s="1"/>
  <c r="AL72" i="26" s="1"/>
  <c r="AM72" i="26" s="1"/>
  <c r="AN72" i="26" s="1"/>
  <c r="AO72" i="26" s="1"/>
  <c r="AP72" i="26" s="1"/>
  <c r="AQ72" i="26" s="1"/>
  <c r="AR72" i="26" s="1"/>
  <c r="AS72" i="26" s="1"/>
  <c r="AT72" i="26" s="1"/>
  <c r="AU72" i="26" s="1"/>
  <c r="AV72" i="26" s="1"/>
  <c r="AW72" i="26" s="1"/>
  <c r="AX72" i="26" s="1"/>
  <c r="AY72" i="26" s="1"/>
  <c r="AZ72" i="26" s="1"/>
  <c r="BA72" i="26" s="1"/>
  <c r="BB72" i="26" s="1"/>
  <c r="BC72" i="26" s="1"/>
  <c r="BD72" i="26" s="1"/>
  <c r="BE72" i="26" s="1"/>
  <c r="BF72" i="26" s="1"/>
  <c r="BG72" i="26" s="1"/>
  <c r="BH72" i="26" s="1"/>
  <c r="BI72" i="26" s="1"/>
  <c r="BJ72" i="26" s="1"/>
  <c r="BK72" i="26" s="1"/>
  <c r="BL72" i="26" s="1"/>
  <c r="BM72" i="26" s="1"/>
  <c r="BN72" i="26" s="1"/>
  <c r="BO72" i="26" s="1"/>
  <c r="BP72" i="26" s="1"/>
  <c r="BQ72" i="26" s="1"/>
  <c r="BR72" i="26" s="1"/>
  <c r="BS72" i="26" s="1"/>
  <c r="BT72" i="26" s="1"/>
  <c r="BU72" i="26" s="1"/>
  <c r="BV72" i="26" s="1"/>
  <c r="BW72" i="26" s="1"/>
  <c r="BX72" i="26" s="1"/>
  <c r="BY72" i="26" s="1"/>
  <c r="BZ72" i="26" s="1"/>
  <c r="CA72" i="26" s="1"/>
  <c r="CB72" i="26" s="1"/>
  <c r="CC72" i="26" s="1"/>
  <c r="CD72" i="26" s="1"/>
  <c r="CE72" i="26" s="1"/>
  <c r="CF72" i="26" s="1"/>
  <c r="CG72" i="26" s="1"/>
  <c r="CH72" i="26" s="1"/>
  <c r="CI72" i="26" s="1"/>
  <c r="CJ72" i="26" s="1"/>
  <c r="CK72" i="26" s="1"/>
  <c r="CL72" i="26" s="1"/>
  <c r="CM72" i="26" s="1"/>
  <c r="CN72" i="26" s="1"/>
  <c r="CO72" i="26" s="1"/>
  <c r="CP72" i="26" s="1"/>
  <c r="CQ72" i="26" s="1"/>
  <c r="CR72" i="26" s="1"/>
  <c r="CS72" i="26" s="1"/>
  <c r="CT72" i="26" s="1"/>
  <c r="CU72" i="26" s="1"/>
  <c r="CV72" i="26" s="1"/>
  <c r="CW72" i="26" s="1"/>
  <c r="CX72" i="26" s="1"/>
  <c r="CY72" i="26" s="1"/>
  <c r="CZ72" i="26" s="1"/>
  <c r="DA72" i="26" s="1"/>
  <c r="DB72" i="26" s="1"/>
  <c r="DC72" i="26" s="1"/>
  <c r="DD72" i="26" s="1"/>
  <c r="DE72" i="26" s="1"/>
  <c r="DF72" i="26" s="1"/>
  <c r="DG72" i="26" s="1"/>
  <c r="DH72" i="26" s="1"/>
  <c r="DI72" i="26" s="1"/>
  <c r="D73" i="26"/>
  <c r="E73" i="26" s="1"/>
  <c r="F73" i="26" s="1"/>
  <c r="G73" i="26" s="1"/>
  <c r="H73" i="26" s="1"/>
  <c r="I73" i="26" s="1"/>
  <c r="J73" i="26" s="1"/>
  <c r="K73" i="26" s="1"/>
  <c r="L73" i="26" s="1"/>
  <c r="M73" i="26" s="1"/>
  <c r="N73" i="26" s="1"/>
  <c r="O73" i="26" s="1"/>
  <c r="P73" i="26" s="1"/>
  <c r="Q73" i="26" s="1"/>
  <c r="R73" i="26" s="1"/>
  <c r="S73" i="26" s="1"/>
  <c r="T73" i="26" s="1"/>
  <c r="U73" i="26" s="1"/>
  <c r="V73" i="26" s="1"/>
  <c r="W73" i="26" s="1"/>
  <c r="X73" i="26" s="1"/>
  <c r="Y73" i="26" s="1"/>
  <c r="Z73" i="26" s="1"/>
  <c r="AA73" i="26" s="1"/>
  <c r="AB73" i="26" s="1"/>
  <c r="AC73" i="26" s="1"/>
  <c r="AD73" i="26" s="1"/>
  <c r="AE73" i="26" s="1"/>
  <c r="AF73" i="26" s="1"/>
  <c r="AG73" i="26" s="1"/>
  <c r="AH73" i="26" s="1"/>
  <c r="AI73" i="26" s="1"/>
  <c r="AJ73" i="26" s="1"/>
  <c r="AK73" i="26" s="1"/>
  <c r="AL73" i="26" s="1"/>
  <c r="AM73" i="26" s="1"/>
  <c r="AN73" i="26" s="1"/>
  <c r="AO73" i="26" s="1"/>
  <c r="AP73" i="26" s="1"/>
  <c r="AQ73" i="26" s="1"/>
  <c r="AR73" i="26" s="1"/>
  <c r="AS73" i="26" s="1"/>
  <c r="AT73" i="26" s="1"/>
  <c r="AU73" i="26" s="1"/>
  <c r="AV73" i="26" s="1"/>
  <c r="AW73" i="26" s="1"/>
  <c r="AX73" i="26" s="1"/>
  <c r="AY73" i="26" s="1"/>
  <c r="AZ73" i="26" s="1"/>
  <c r="BA73" i="26" s="1"/>
  <c r="BB73" i="26" s="1"/>
  <c r="BC73" i="26" s="1"/>
  <c r="BD73" i="26" s="1"/>
  <c r="BE73" i="26" s="1"/>
  <c r="BF73" i="26" s="1"/>
  <c r="BG73" i="26" s="1"/>
  <c r="BH73" i="26" s="1"/>
  <c r="BI73" i="26" s="1"/>
  <c r="BJ73" i="26" s="1"/>
  <c r="BK73" i="26" s="1"/>
  <c r="BL73" i="26" s="1"/>
  <c r="BM73" i="26" s="1"/>
  <c r="BN73" i="26" s="1"/>
  <c r="BO73" i="26" s="1"/>
  <c r="BP73" i="26" s="1"/>
  <c r="BQ73" i="26" s="1"/>
  <c r="BR73" i="26" s="1"/>
  <c r="BS73" i="26" s="1"/>
  <c r="BT73" i="26" s="1"/>
  <c r="BU73" i="26" s="1"/>
  <c r="BV73" i="26" s="1"/>
  <c r="BW73" i="26" s="1"/>
  <c r="BX73" i="26" s="1"/>
  <c r="BY73" i="26" s="1"/>
  <c r="BZ73" i="26" s="1"/>
  <c r="CA73" i="26" s="1"/>
  <c r="CB73" i="26" s="1"/>
  <c r="CC73" i="26" s="1"/>
  <c r="CD73" i="26" s="1"/>
  <c r="CE73" i="26" s="1"/>
  <c r="CF73" i="26" s="1"/>
  <c r="CG73" i="26" s="1"/>
  <c r="CH73" i="26" s="1"/>
  <c r="CI73" i="26" s="1"/>
  <c r="CJ73" i="26" s="1"/>
  <c r="CK73" i="26" s="1"/>
  <c r="CL73" i="26" s="1"/>
  <c r="CM73" i="26" s="1"/>
  <c r="CN73" i="26" s="1"/>
  <c r="CO73" i="26" s="1"/>
  <c r="CP73" i="26" s="1"/>
  <c r="CQ73" i="26" s="1"/>
  <c r="CR73" i="26" s="1"/>
  <c r="CS73" i="26" s="1"/>
  <c r="CT73" i="26" s="1"/>
  <c r="CU73" i="26" s="1"/>
  <c r="CV73" i="26" s="1"/>
  <c r="CW73" i="26" s="1"/>
  <c r="CX73" i="26" s="1"/>
  <c r="CY73" i="26" s="1"/>
  <c r="CZ73" i="26" s="1"/>
  <c r="DA73" i="26" s="1"/>
  <c r="DB73" i="26" s="1"/>
  <c r="DC73" i="26" s="1"/>
  <c r="DD73" i="26" s="1"/>
  <c r="DE73" i="26" s="1"/>
  <c r="DF73" i="26" s="1"/>
  <c r="DG73" i="26" s="1"/>
  <c r="DH73" i="26" s="1"/>
  <c r="DI73" i="26" s="1"/>
  <c r="D74" i="26"/>
  <c r="E74" i="26" s="1"/>
  <c r="F74" i="26" s="1"/>
  <c r="G74" i="26" s="1"/>
  <c r="H74" i="26" s="1"/>
  <c r="I74" i="26" s="1"/>
  <c r="J74" i="26" s="1"/>
  <c r="K74" i="26" s="1"/>
  <c r="L74" i="26" s="1"/>
  <c r="M74" i="26" s="1"/>
  <c r="N74" i="26" s="1"/>
  <c r="O74" i="26" s="1"/>
  <c r="P74" i="26" s="1"/>
  <c r="Q74" i="26" s="1"/>
  <c r="R74" i="26" s="1"/>
  <c r="S74" i="26" s="1"/>
  <c r="T74" i="26" s="1"/>
  <c r="U74" i="26" s="1"/>
  <c r="V74" i="26" s="1"/>
  <c r="W74" i="26" s="1"/>
  <c r="X74" i="26" s="1"/>
  <c r="Y74" i="26" s="1"/>
  <c r="Z74" i="26" s="1"/>
  <c r="AA74" i="26" s="1"/>
  <c r="AB74" i="26" s="1"/>
  <c r="AC74" i="26" s="1"/>
  <c r="AD74" i="26" s="1"/>
  <c r="AE74" i="26" s="1"/>
  <c r="AF74" i="26" s="1"/>
  <c r="AG74" i="26" s="1"/>
  <c r="AH74" i="26" s="1"/>
  <c r="AI74" i="26" s="1"/>
  <c r="AJ74" i="26" s="1"/>
  <c r="AK74" i="26" s="1"/>
  <c r="AL74" i="26" s="1"/>
  <c r="AM74" i="26" s="1"/>
  <c r="AN74" i="26" s="1"/>
  <c r="AO74" i="26" s="1"/>
  <c r="AP74" i="26" s="1"/>
  <c r="AQ74" i="26" s="1"/>
  <c r="AR74" i="26" s="1"/>
  <c r="AS74" i="26" s="1"/>
  <c r="AT74" i="26" s="1"/>
  <c r="AU74" i="26" s="1"/>
  <c r="AV74" i="26" s="1"/>
  <c r="AW74" i="26" s="1"/>
  <c r="AX74" i="26" s="1"/>
  <c r="AY74" i="26" s="1"/>
  <c r="AZ74" i="26" s="1"/>
  <c r="BA74" i="26" s="1"/>
  <c r="BB74" i="26" s="1"/>
  <c r="BC74" i="26" s="1"/>
  <c r="BD74" i="26" s="1"/>
  <c r="BE74" i="26" s="1"/>
  <c r="BF74" i="26" s="1"/>
  <c r="BG74" i="26" s="1"/>
  <c r="BH74" i="26" s="1"/>
  <c r="BI74" i="26" s="1"/>
  <c r="BJ74" i="26" s="1"/>
  <c r="BK74" i="26" s="1"/>
  <c r="BL74" i="26" s="1"/>
  <c r="BM74" i="26" s="1"/>
  <c r="BN74" i="26" s="1"/>
  <c r="BO74" i="26" s="1"/>
  <c r="BP74" i="26" s="1"/>
  <c r="BQ74" i="26" s="1"/>
  <c r="BR74" i="26" s="1"/>
  <c r="BS74" i="26" s="1"/>
  <c r="BT74" i="26" s="1"/>
  <c r="BU74" i="26" s="1"/>
  <c r="BV74" i="26" s="1"/>
  <c r="BW74" i="26" s="1"/>
  <c r="BX74" i="26" s="1"/>
  <c r="BY74" i="26" s="1"/>
  <c r="BZ74" i="26" s="1"/>
  <c r="CA74" i="26" s="1"/>
  <c r="CB74" i="26" s="1"/>
  <c r="CC74" i="26" s="1"/>
  <c r="CD74" i="26" s="1"/>
  <c r="CE74" i="26" s="1"/>
  <c r="CF74" i="26" s="1"/>
  <c r="CG74" i="26" s="1"/>
  <c r="CH74" i="26" s="1"/>
  <c r="CI74" i="26" s="1"/>
  <c r="CJ74" i="26" s="1"/>
  <c r="CK74" i="26" s="1"/>
  <c r="CL74" i="26" s="1"/>
  <c r="CM74" i="26" s="1"/>
  <c r="CN74" i="26" s="1"/>
  <c r="CO74" i="26" s="1"/>
  <c r="CP74" i="26" s="1"/>
  <c r="CQ74" i="26" s="1"/>
  <c r="CR74" i="26" s="1"/>
  <c r="CS74" i="26" s="1"/>
  <c r="CT74" i="26" s="1"/>
  <c r="CU74" i="26" s="1"/>
  <c r="CV74" i="26" s="1"/>
  <c r="CW74" i="26" s="1"/>
  <c r="CX74" i="26" s="1"/>
  <c r="CY74" i="26" s="1"/>
  <c r="CZ74" i="26" s="1"/>
  <c r="DA74" i="26" s="1"/>
  <c r="DB74" i="26" s="1"/>
  <c r="DC74" i="26" s="1"/>
  <c r="DD74" i="26" s="1"/>
  <c r="DE74" i="26" s="1"/>
  <c r="DF74" i="26" s="1"/>
  <c r="DG74" i="26" s="1"/>
  <c r="DH74" i="26" s="1"/>
  <c r="DI74" i="26" s="1"/>
  <c r="D75" i="26"/>
  <c r="E75" i="26" s="1"/>
  <c r="F75" i="26" s="1"/>
  <c r="G75" i="26" s="1"/>
  <c r="H75" i="26" s="1"/>
  <c r="I75" i="26" s="1"/>
  <c r="J75" i="26" s="1"/>
  <c r="K75" i="26" s="1"/>
  <c r="L75" i="26" s="1"/>
  <c r="M75" i="26" s="1"/>
  <c r="N75" i="26" s="1"/>
  <c r="O75" i="26" s="1"/>
  <c r="P75" i="26" s="1"/>
  <c r="Q75" i="26" s="1"/>
  <c r="R75" i="26" s="1"/>
  <c r="S75" i="26" s="1"/>
  <c r="T75" i="26" s="1"/>
  <c r="U75" i="26" s="1"/>
  <c r="V75" i="26" s="1"/>
  <c r="W75" i="26" s="1"/>
  <c r="X75" i="26" s="1"/>
  <c r="Y75" i="26" s="1"/>
  <c r="Z75" i="26" s="1"/>
  <c r="AA75" i="26" s="1"/>
  <c r="AB75" i="26" s="1"/>
  <c r="AC75" i="26" s="1"/>
  <c r="AD75" i="26" s="1"/>
  <c r="AE75" i="26" s="1"/>
  <c r="AF75" i="26" s="1"/>
  <c r="AG75" i="26" s="1"/>
  <c r="AH75" i="26" s="1"/>
  <c r="AI75" i="26" s="1"/>
  <c r="AJ75" i="26" s="1"/>
  <c r="AK75" i="26" s="1"/>
  <c r="AL75" i="26" s="1"/>
  <c r="AM75" i="26" s="1"/>
  <c r="AN75" i="26" s="1"/>
  <c r="AO75" i="26" s="1"/>
  <c r="AP75" i="26" s="1"/>
  <c r="AQ75" i="26" s="1"/>
  <c r="AR75" i="26" s="1"/>
  <c r="AS75" i="26" s="1"/>
  <c r="AT75" i="26" s="1"/>
  <c r="AU75" i="26" s="1"/>
  <c r="AV75" i="26" s="1"/>
  <c r="AW75" i="26" s="1"/>
  <c r="AX75" i="26" s="1"/>
  <c r="AY75" i="26" s="1"/>
  <c r="AZ75" i="26" s="1"/>
  <c r="BA75" i="26" s="1"/>
  <c r="BB75" i="26" s="1"/>
  <c r="BC75" i="26" s="1"/>
  <c r="BD75" i="26" s="1"/>
  <c r="BE75" i="26" s="1"/>
  <c r="BF75" i="26" s="1"/>
  <c r="BG75" i="26" s="1"/>
  <c r="BH75" i="26" s="1"/>
  <c r="BI75" i="26" s="1"/>
  <c r="BJ75" i="26" s="1"/>
  <c r="BK75" i="26" s="1"/>
  <c r="BL75" i="26" s="1"/>
  <c r="BM75" i="26" s="1"/>
  <c r="BN75" i="26" s="1"/>
  <c r="BO75" i="26" s="1"/>
  <c r="BP75" i="26" s="1"/>
  <c r="BQ75" i="26" s="1"/>
  <c r="BR75" i="26" s="1"/>
  <c r="BS75" i="26" s="1"/>
  <c r="BT75" i="26" s="1"/>
  <c r="BU75" i="26" s="1"/>
  <c r="BV75" i="26" s="1"/>
  <c r="BW75" i="26" s="1"/>
  <c r="BX75" i="26" s="1"/>
  <c r="BY75" i="26" s="1"/>
  <c r="BZ75" i="26" s="1"/>
  <c r="CA75" i="26" s="1"/>
  <c r="CB75" i="26" s="1"/>
  <c r="CC75" i="26" s="1"/>
  <c r="CD75" i="26" s="1"/>
  <c r="CE75" i="26" s="1"/>
  <c r="CF75" i="26" s="1"/>
  <c r="CG75" i="26" s="1"/>
  <c r="CH75" i="26" s="1"/>
  <c r="CI75" i="26" s="1"/>
  <c r="CJ75" i="26" s="1"/>
  <c r="CK75" i="26" s="1"/>
  <c r="CL75" i="26" s="1"/>
  <c r="CM75" i="26" s="1"/>
  <c r="CN75" i="26" s="1"/>
  <c r="CO75" i="26" s="1"/>
  <c r="CP75" i="26" s="1"/>
  <c r="CQ75" i="26" s="1"/>
  <c r="CR75" i="26" s="1"/>
  <c r="CS75" i="26" s="1"/>
  <c r="CT75" i="26" s="1"/>
  <c r="CU75" i="26" s="1"/>
  <c r="CV75" i="26" s="1"/>
  <c r="CW75" i="26" s="1"/>
  <c r="CX75" i="26" s="1"/>
  <c r="CY75" i="26" s="1"/>
  <c r="CZ75" i="26" s="1"/>
  <c r="DA75" i="26" s="1"/>
  <c r="DB75" i="26" s="1"/>
  <c r="DC75" i="26" s="1"/>
  <c r="DD75" i="26" s="1"/>
  <c r="DE75" i="26" s="1"/>
  <c r="DF75" i="26" s="1"/>
  <c r="DG75" i="26" s="1"/>
  <c r="DH75" i="26" s="1"/>
  <c r="DI75" i="26" s="1"/>
  <c r="D76" i="26"/>
  <c r="E76" i="26" s="1"/>
  <c r="F76" i="26" s="1"/>
  <c r="G76" i="26" s="1"/>
  <c r="H76" i="26" s="1"/>
  <c r="I76" i="26" s="1"/>
  <c r="J76" i="26" s="1"/>
  <c r="K76" i="26" s="1"/>
  <c r="L76" i="26" s="1"/>
  <c r="M76" i="26" s="1"/>
  <c r="N76" i="26" s="1"/>
  <c r="O76" i="26" s="1"/>
  <c r="P76" i="26" s="1"/>
  <c r="Q76" i="26" s="1"/>
  <c r="R76" i="26" s="1"/>
  <c r="S76" i="26" s="1"/>
  <c r="T76" i="26" s="1"/>
  <c r="U76" i="26" s="1"/>
  <c r="V76" i="26" s="1"/>
  <c r="W76" i="26" s="1"/>
  <c r="X76" i="26" s="1"/>
  <c r="Y76" i="26" s="1"/>
  <c r="Z76" i="26" s="1"/>
  <c r="AA76" i="26" s="1"/>
  <c r="AB76" i="26" s="1"/>
  <c r="AC76" i="26" s="1"/>
  <c r="AD76" i="26" s="1"/>
  <c r="AE76" i="26" s="1"/>
  <c r="AF76" i="26" s="1"/>
  <c r="AG76" i="26" s="1"/>
  <c r="AH76" i="26" s="1"/>
  <c r="AI76" i="26" s="1"/>
  <c r="AJ76" i="26" s="1"/>
  <c r="AK76" i="26" s="1"/>
  <c r="AL76" i="26" s="1"/>
  <c r="AM76" i="26" s="1"/>
  <c r="AN76" i="26" s="1"/>
  <c r="AO76" i="26" s="1"/>
  <c r="AP76" i="26" s="1"/>
  <c r="AQ76" i="26" s="1"/>
  <c r="AR76" i="26" s="1"/>
  <c r="AS76" i="26" s="1"/>
  <c r="AT76" i="26" s="1"/>
  <c r="AU76" i="26" s="1"/>
  <c r="AV76" i="26" s="1"/>
  <c r="AW76" i="26" s="1"/>
  <c r="AX76" i="26" s="1"/>
  <c r="AY76" i="26" s="1"/>
  <c r="AZ76" i="26" s="1"/>
  <c r="BA76" i="26" s="1"/>
  <c r="BB76" i="26" s="1"/>
  <c r="BC76" i="26" s="1"/>
  <c r="BD76" i="26" s="1"/>
  <c r="BE76" i="26" s="1"/>
  <c r="BF76" i="26" s="1"/>
  <c r="BG76" i="26" s="1"/>
  <c r="BH76" i="26" s="1"/>
  <c r="BI76" i="26" s="1"/>
  <c r="BJ76" i="26" s="1"/>
  <c r="BK76" i="26" s="1"/>
  <c r="BL76" i="26" s="1"/>
  <c r="BM76" i="26" s="1"/>
  <c r="BN76" i="26" s="1"/>
  <c r="BO76" i="26" s="1"/>
  <c r="BP76" i="26" s="1"/>
  <c r="BQ76" i="26" s="1"/>
  <c r="BR76" i="26" s="1"/>
  <c r="BS76" i="26" s="1"/>
  <c r="BT76" i="26" s="1"/>
  <c r="BU76" i="26" s="1"/>
  <c r="BV76" i="26" s="1"/>
  <c r="BW76" i="26" s="1"/>
  <c r="BX76" i="26" s="1"/>
  <c r="BY76" i="26" s="1"/>
  <c r="BZ76" i="26" s="1"/>
  <c r="CA76" i="26" s="1"/>
  <c r="CB76" i="26" s="1"/>
  <c r="CC76" i="26" s="1"/>
  <c r="CD76" i="26" s="1"/>
  <c r="CE76" i="26" s="1"/>
  <c r="CF76" i="26" s="1"/>
  <c r="CG76" i="26" s="1"/>
  <c r="CH76" i="26" s="1"/>
  <c r="CI76" i="26" s="1"/>
  <c r="CJ76" i="26" s="1"/>
  <c r="CK76" i="26" s="1"/>
  <c r="CL76" i="26" s="1"/>
  <c r="CM76" i="26" s="1"/>
  <c r="CN76" i="26" s="1"/>
  <c r="CO76" i="26" s="1"/>
  <c r="CP76" i="26" s="1"/>
  <c r="CQ76" i="26" s="1"/>
  <c r="CR76" i="26" s="1"/>
  <c r="CS76" i="26" s="1"/>
  <c r="CT76" i="26" s="1"/>
  <c r="CU76" i="26" s="1"/>
  <c r="CV76" i="26" s="1"/>
  <c r="CW76" i="26" s="1"/>
  <c r="CX76" i="26" s="1"/>
  <c r="CY76" i="26" s="1"/>
  <c r="CZ76" i="26" s="1"/>
  <c r="DA76" i="26" s="1"/>
  <c r="DB76" i="26" s="1"/>
  <c r="DC76" i="26" s="1"/>
  <c r="DD76" i="26" s="1"/>
  <c r="DE76" i="26" s="1"/>
  <c r="DF76" i="26" s="1"/>
  <c r="DG76" i="26" s="1"/>
  <c r="DH76" i="26" s="1"/>
  <c r="DI76" i="26" s="1"/>
  <c r="D77" i="26"/>
  <c r="E77" i="26" s="1"/>
  <c r="F77" i="26" s="1"/>
  <c r="G77" i="26" s="1"/>
  <c r="H77" i="26" s="1"/>
  <c r="I77" i="26" s="1"/>
  <c r="J77" i="26" s="1"/>
  <c r="K77" i="26" s="1"/>
  <c r="L77" i="26" s="1"/>
  <c r="M77" i="26" s="1"/>
  <c r="N77" i="26" s="1"/>
  <c r="O77" i="26" s="1"/>
  <c r="P77" i="26" s="1"/>
  <c r="Q77" i="26" s="1"/>
  <c r="R77" i="26" s="1"/>
  <c r="S77" i="26" s="1"/>
  <c r="T77" i="26" s="1"/>
  <c r="U77" i="26" s="1"/>
  <c r="V77" i="26" s="1"/>
  <c r="W77" i="26" s="1"/>
  <c r="X77" i="26" s="1"/>
  <c r="Y77" i="26" s="1"/>
  <c r="Z77" i="26" s="1"/>
  <c r="AA77" i="26" s="1"/>
  <c r="AB77" i="26" s="1"/>
  <c r="AC77" i="26" s="1"/>
  <c r="AD77" i="26" s="1"/>
  <c r="AE77" i="26" s="1"/>
  <c r="AF77" i="26" s="1"/>
  <c r="AG77" i="26" s="1"/>
  <c r="AH77" i="26" s="1"/>
  <c r="AI77" i="26" s="1"/>
  <c r="AJ77" i="26" s="1"/>
  <c r="AK77" i="26" s="1"/>
  <c r="AL77" i="26" s="1"/>
  <c r="AM77" i="26" s="1"/>
  <c r="AN77" i="26" s="1"/>
  <c r="AO77" i="26" s="1"/>
  <c r="AP77" i="26" s="1"/>
  <c r="AQ77" i="26" s="1"/>
  <c r="AR77" i="26" s="1"/>
  <c r="AS77" i="26" s="1"/>
  <c r="AT77" i="26" s="1"/>
  <c r="AU77" i="26" s="1"/>
  <c r="AV77" i="26" s="1"/>
  <c r="AW77" i="26" s="1"/>
  <c r="AX77" i="26" s="1"/>
  <c r="AY77" i="26" s="1"/>
  <c r="AZ77" i="26" s="1"/>
  <c r="BA77" i="26" s="1"/>
  <c r="BB77" i="26" s="1"/>
  <c r="BC77" i="26" s="1"/>
  <c r="BD77" i="26" s="1"/>
  <c r="BE77" i="26" s="1"/>
  <c r="BF77" i="26" s="1"/>
  <c r="BG77" i="26" s="1"/>
  <c r="BH77" i="26" s="1"/>
  <c r="BI77" i="26" s="1"/>
  <c r="BJ77" i="26" s="1"/>
  <c r="BK77" i="26" s="1"/>
  <c r="BL77" i="26" s="1"/>
  <c r="BM77" i="26" s="1"/>
  <c r="BN77" i="26" s="1"/>
  <c r="BO77" i="26" s="1"/>
  <c r="BP77" i="26" s="1"/>
  <c r="BQ77" i="26" s="1"/>
  <c r="BR77" i="26" s="1"/>
  <c r="BS77" i="26" s="1"/>
  <c r="BT77" i="26" s="1"/>
  <c r="BU77" i="26" s="1"/>
  <c r="BV77" i="26" s="1"/>
  <c r="BW77" i="26" s="1"/>
  <c r="BX77" i="26" s="1"/>
  <c r="BY77" i="26" s="1"/>
  <c r="BZ77" i="26" s="1"/>
  <c r="CA77" i="26" s="1"/>
  <c r="CB77" i="26" s="1"/>
  <c r="CC77" i="26" s="1"/>
  <c r="CD77" i="26" s="1"/>
  <c r="CE77" i="26" s="1"/>
  <c r="CF77" i="26" s="1"/>
  <c r="CG77" i="26" s="1"/>
  <c r="CH77" i="26" s="1"/>
  <c r="CI77" i="26" s="1"/>
  <c r="CJ77" i="26" s="1"/>
  <c r="CK77" i="26" s="1"/>
  <c r="CL77" i="26" s="1"/>
  <c r="CM77" i="26" s="1"/>
  <c r="CN77" i="26" s="1"/>
  <c r="CO77" i="26" s="1"/>
  <c r="CP77" i="26" s="1"/>
  <c r="CQ77" i="26" s="1"/>
  <c r="CR77" i="26" s="1"/>
  <c r="CS77" i="26" s="1"/>
  <c r="CT77" i="26" s="1"/>
  <c r="CU77" i="26" s="1"/>
  <c r="CV77" i="26" s="1"/>
  <c r="CW77" i="26" s="1"/>
  <c r="CX77" i="26" s="1"/>
  <c r="CY77" i="26" s="1"/>
  <c r="CZ77" i="26" s="1"/>
  <c r="DA77" i="26" s="1"/>
  <c r="DB77" i="26" s="1"/>
  <c r="DC77" i="26" s="1"/>
  <c r="DD77" i="26" s="1"/>
  <c r="DE77" i="26" s="1"/>
  <c r="DF77" i="26" s="1"/>
  <c r="DG77" i="26" s="1"/>
  <c r="DH77" i="26" s="1"/>
  <c r="DI77" i="26" s="1"/>
  <c r="D78" i="26"/>
  <c r="E78" i="26" s="1"/>
  <c r="F78" i="26" s="1"/>
  <c r="G78" i="26" s="1"/>
  <c r="H78" i="26" s="1"/>
  <c r="I78" i="26" s="1"/>
  <c r="J78" i="26" s="1"/>
  <c r="K78" i="26" s="1"/>
  <c r="L78" i="26" s="1"/>
  <c r="M78" i="26" s="1"/>
  <c r="N78" i="26" s="1"/>
  <c r="O78" i="26" s="1"/>
  <c r="P78" i="26" s="1"/>
  <c r="Q78" i="26" s="1"/>
  <c r="R78" i="26" s="1"/>
  <c r="S78" i="26" s="1"/>
  <c r="T78" i="26" s="1"/>
  <c r="U78" i="26" s="1"/>
  <c r="V78" i="26" s="1"/>
  <c r="W78" i="26" s="1"/>
  <c r="X78" i="26" s="1"/>
  <c r="Y78" i="26" s="1"/>
  <c r="Z78" i="26" s="1"/>
  <c r="AA78" i="26" s="1"/>
  <c r="AB78" i="26" s="1"/>
  <c r="AC78" i="26" s="1"/>
  <c r="AD78" i="26" s="1"/>
  <c r="AE78" i="26" s="1"/>
  <c r="AF78" i="26" s="1"/>
  <c r="AG78" i="26" s="1"/>
  <c r="AH78" i="26" s="1"/>
  <c r="AI78" i="26" s="1"/>
  <c r="AJ78" i="26" s="1"/>
  <c r="AK78" i="26" s="1"/>
  <c r="AL78" i="26" s="1"/>
  <c r="AM78" i="26" s="1"/>
  <c r="AN78" i="26" s="1"/>
  <c r="AO78" i="26" s="1"/>
  <c r="AP78" i="26" s="1"/>
  <c r="AQ78" i="26" s="1"/>
  <c r="AR78" i="26" s="1"/>
  <c r="AS78" i="26" s="1"/>
  <c r="AT78" i="26" s="1"/>
  <c r="AU78" i="26" s="1"/>
  <c r="AV78" i="26" s="1"/>
  <c r="AW78" i="26" s="1"/>
  <c r="AX78" i="26" s="1"/>
  <c r="AY78" i="26" s="1"/>
  <c r="AZ78" i="26" s="1"/>
  <c r="BA78" i="26" s="1"/>
  <c r="BB78" i="26" s="1"/>
  <c r="BC78" i="26" s="1"/>
  <c r="BD78" i="26" s="1"/>
  <c r="BE78" i="26" s="1"/>
  <c r="BF78" i="26" s="1"/>
  <c r="BG78" i="26" s="1"/>
  <c r="BH78" i="26" s="1"/>
  <c r="BI78" i="26" s="1"/>
  <c r="BJ78" i="26" s="1"/>
  <c r="BK78" i="26" s="1"/>
  <c r="BL78" i="26" s="1"/>
  <c r="BM78" i="26" s="1"/>
  <c r="BN78" i="26" s="1"/>
  <c r="BO78" i="26" s="1"/>
  <c r="BP78" i="26" s="1"/>
  <c r="BQ78" i="26" s="1"/>
  <c r="BR78" i="26" s="1"/>
  <c r="BS78" i="26" s="1"/>
  <c r="BT78" i="26" s="1"/>
  <c r="BU78" i="26" s="1"/>
  <c r="BV78" i="26" s="1"/>
  <c r="BW78" i="26" s="1"/>
  <c r="BX78" i="26" s="1"/>
  <c r="BY78" i="26" s="1"/>
  <c r="BZ78" i="26" s="1"/>
  <c r="CA78" i="26" s="1"/>
  <c r="CB78" i="26" s="1"/>
  <c r="CC78" i="26" s="1"/>
  <c r="CD78" i="26" s="1"/>
  <c r="CE78" i="26" s="1"/>
  <c r="CF78" i="26" s="1"/>
  <c r="CG78" i="26" s="1"/>
  <c r="CH78" i="26" s="1"/>
  <c r="CI78" i="26" s="1"/>
  <c r="CJ78" i="26" s="1"/>
  <c r="CK78" i="26" s="1"/>
  <c r="CL78" i="26" s="1"/>
  <c r="CM78" i="26" s="1"/>
  <c r="CN78" i="26" s="1"/>
  <c r="CO78" i="26" s="1"/>
  <c r="CP78" i="26" s="1"/>
  <c r="CQ78" i="26" s="1"/>
  <c r="CR78" i="26" s="1"/>
  <c r="CS78" i="26" s="1"/>
  <c r="CT78" i="26" s="1"/>
  <c r="CU78" i="26" s="1"/>
  <c r="CV78" i="26" s="1"/>
  <c r="CW78" i="26" s="1"/>
  <c r="CX78" i="26" s="1"/>
  <c r="CY78" i="26" s="1"/>
  <c r="CZ78" i="26" s="1"/>
  <c r="DA78" i="26" s="1"/>
  <c r="DB78" i="26" s="1"/>
  <c r="DC78" i="26" s="1"/>
  <c r="DD78" i="26" s="1"/>
  <c r="DE78" i="26" s="1"/>
  <c r="DF78" i="26" s="1"/>
  <c r="DG78" i="26" s="1"/>
  <c r="DH78" i="26" s="1"/>
  <c r="DI78" i="26" s="1"/>
  <c r="D79" i="26"/>
  <c r="E79" i="26" s="1"/>
  <c r="F79" i="26" s="1"/>
  <c r="G79" i="26" s="1"/>
  <c r="H79" i="26" s="1"/>
  <c r="I79" i="26" s="1"/>
  <c r="J79" i="26" s="1"/>
  <c r="K79" i="26" s="1"/>
  <c r="L79" i="26" s="1"/>
  <c r="M79" i="26" s="1"/>
  <c r="N79" i="26" s="1"/>
  <c r="O79" i="26" s="1"/>
  <c r="P79" i="26" s="1"/>
  <c r="Q79" i="26" s="1"/>
  <c r="R79" i="26" s="1"/>
  <c r="S79" i="26" s="1"/>
  <c r="T79" i="26" s="1"/>
  <c r="U79" i="26" s="1"/>
  <c r="V79" i="26" s="1"/>
  <c r="W79" i="26" s="1"/>
  <c r="X79" i="26" s="1"/>
  <c r="Y79" i="26" s="1"/>
  <c r="Z79" i="26" s="1"/>
  <c r="AA79" i="26" s="1"/>
  <c r="AB79" i="26" s="1"/>
  <c r="AC79" i="26" s="1"/>
  <c r="AD79" i="26" s="1"/>
  <c r="AE79" i="26" s="1"/>
  <c r="AF79" i="26" s="1"/>
  <c r="AG79" i="26" s="1"/>
  <c r="AH79" i="26" s="1"/>
  <c r="AI79" i="26" s="1"/>
  <c r="AJ79" i="26" s="1"/>
  <c r="AK79" i="26" s="1"/>
  <c r="AL79" i="26" s="1"/>
  <c r="AM79" i="26" s="1"/>
  <c r="AN79" i="26" s="1"/>
  <c r="AO79" i="26" s="1"/>
  <c r="AP79" i="26" s="1"/>
  <c r="AQ79" i="26" s="1"/>
  <c r="AR79" i="26" s="1"/>
  <c r="AS79" i="26" s="1"/>
  <c r="AT79" i="26" s="1"/>
  <c r="AU79" i="26" s="1"/>
  <c r="AV79" i="26" s="1"/>
  <c r="AW79" i="26" s="1"/>
  <c r="AX79" i="26" s="1"/>
  <c r="AY79" i="26" s="1"/>
  <c r="AZ79" i="26" s="1"/>
  <c r="BA79" i="26" s="1"/>
  <c r="BB79" i="26" s="1"/>
  <c r="BC79" i="26" s="1"/>
  <c r="BD79" i="26" s="1"/>
  <c r="BE79" i="26" s="1"/>
  <c r="BF79" i="26" s="1"/>
  <c r="BG79" i="26" s="1"/>
  <c r="BH79" i="26" s="1"/>
  <c r="BI79" i="26" s="1"/>
  <c r="BJ79" i="26" s="1"/>
  <c r="BK79" i="26" s="1"/>
  <c r="BL79" i="26" s="1"/>
  <c r="BM79" i="26" s="1"/>
  <c r="BN79" i="26" s="1"/>
  <c r="BO79" i="26" s="1"/>
  <c r="BP79" i="26" s="1"/>
  <c r="BQ79" i="26" s="1"/>
  <c r="BR79" i="26" s="1"/>
  <c r="BS79" i="26" s="1"/>
  <c r="BT79" i="26" s="1"/>
  <c r="BU79" i="26" s="1"/>
  <c r="BV79" i="26" s="1"/>
  <c r="BW79" i="26" s="1"/>
  <c r="BX79" i="26" s="1"/>
  <c r="BY79" i="26" s="1"/>
  <c r="BZ79" i="26" s="1"/>
  <c r="CA79" i="26" s="1"/>
  <c r="CB79" i="26" s="1"/>
  <c r="CC79" i="26" s="1"/>
  <c r="CD79" i="26" s="1"/>
  <c r="CE79" i="26" s="1"/>
  <c r="CF79" i="26" s="1"/>
  <c r="CG79" i="26" s="1"/>
  <c r="CH79" i="26" s="1"/>
  <c r="CI79" i="26" s="1"/>
  <c r="CJ79" i="26" s="1"/>
  <c r="CK79" i="26" s="1"/>
  <c r="CL79" i="26" s="1"/>
  <c r="CM79" i="26" s="1"/>
  <c r="CN79" i="26" s="1"/>
  <c r="CO79" i="26" s="1"/>
  <c r="CP79" i="26" s="1"/>
  <c r="CQ79" i="26" s="1"/>
  <c r="CR79" i="26" s="1"/>
  <c r="CS79" i="26" s="1"/>
  <c r="CT79" i="26" s="1"/>
  <c r="CU79" i="26" s="1"/>
  <c r="CV79" i="26" s="1"/>
  <c r="CW79" i="26" s="1"/>
  <c r="CX79" i="26" s="1"/>
  <c r="CY79" i="26" s="1"/>
  <c r="CZ79" i="26" s="1"/>
  <c r="DA79" i="26" s="1"/>
  <c r="DB79" i="26" s="1"/>
  <c r="DC79" i="26" s="1"/>
  <c r="DD79" i="26" s="1"/>
  <c r="DE79" i="26" s="1"/>
  <c r="DF79" i="26" s="1"/>
  <c r="DG79" i="26" s="1"/>
  <c r="DH79" i="26" s="1"/>
  <c r="DI79" i="26" s="1"/>
  <c r="D80" i="26"/>
  <c r="E80" i="26" s="1"/>
  <c r="F80" i="26" s="1"/>
  <c r="G80" i="26" s="1"/>
  <c r="H80" i="26" s="1"/>
  <c r="I80" i="26" s="1"/>
  <c r="J80" i="26" s="1"/>
  <c r="K80" i="26" s="1"/>
  <c r="L80" i="26" s="1"/>
  <c r="M80" i="26" s="1"/>
  <c r="N80" i="26" s="1"/>
  <c r="O80" i="26" s="1"/>
  <c r="P80" i="26" s="1"/>
  <c r="Q80" i="26" s="1"/>
  <c r="R80" i="26" s="1"/>
  <c r="S80" i="26" s="1"/>
  <c r="T80" i="26" s="1"/>
  <c r="U80" i="26" s="1"/>
  <c r="V80" i="26" s="1"/>
  <c r="W80" i="26" s="1"/>
  <c r="X80" i="26" s="1"/>
  <c r="Y80" i="26" s="1"/>
  <c r="Z80" i="26" s="1"/>
  <c r="AA80" i="26" s="1"/>
  <c r="AB80" i="26" s="1"/>
  <c r="AC80" i="26" s="1"/>
  <c r="AD80" i="26" s="1"/>
  <c r="AE80" i="26" s="1"/>
  <c r="AF80" i="26" s="1"/>
  <c r="AG80" i="26" s="1"/>
  <c r="AH80" i="26" s="1"/>
  <c r="AI80" i="26" s="1"/>
  <c r="AJ80" i="26" s="1"/>
  <c r="AK80" i="26" s="1"/>
  <c r="AL80" i="26" s="1"/>
  <c r="AM80" i="26" s="1"/>
  <c r="AN80" i="26" s="1"/>
  <c r="AO80" i="26" s="1"/>
  <c r="AP80" i="26" s="1"/>
  <c r="AQ80" i="26" s="1"/>
  <c r="AR80" i="26" s="1"/>
  <c r="AS80" i="26" s="1"/>
  <c r="AT80" i="26" s="1"/>
  <c r="AU80" i="26" s="1"/>
  <c r="AV80" i="26" s="1"/>
  <c r="AW80" i="26" s="1"/>
  <c r="AX80" i="26" s="1"/>
  <c r="AY80" i="26" s="1"/>
  <c r="AZ80" i="26" s="1"/>
  <c r="BA80" i="26" s="1"/>
  <c r="BB80" i="26" s="1"/>
  <c r="BC80" i="26" s="1"/>
  <c r="BD80" i="26" s="1"/>
  <c r="BE80" i="26" s="1"/>
  <c r="BF80" i="26" s="1"/>
  <c r="BG80" i="26" s="1"/>
  <c r="BH80" i="26" s="1"/>
  <c r="BI80" i="26" s="1"/>
  <c r="BJ80" i="26" s="1"/>
  <c r="BK80" i="26" s="1"/>
  <c r="BL80" i="26" s="1"/>
  <c r="BM80" i="26" s="1"/>
  <c r="BN80" i="26" s="1"/>
  <c r="BO80" i="26" s="1"/>
  <c r="BP80" i="26" s="1"/>
  <c r="BQ80" i="26" s="1"/>
  <c r="BR80" i="26" s="1"/>
  <c r="BS80" i="26" s="1"/>
  <c r="BT80" i="26" s="1"/>
  <c r="BU80" i="26" s="1"/>
  <c r="BV80" i="26" s="1"/>
  <c r="BW80" i="26" s="1"/>
  <c r="BX80" i="26" s="1"/>
  <c r="BY80" i="26" s="1"/>
  <c r="BZ80" i="26" s="1"/>
  <c r="CA80" i="26" s="1"/>
  <c r="CB80" i="26" s="1"/>
  <c r="CC80" i="26" s="1"/>
  <c r="CD80" i="26" s="1"/>
  <c r="CE80" i="26" s="1"/>
  <c r="CF80" i="26" s="1"/>
  <c r="CG80" i="26" s="1"/>
  <c r="CH80" i="26" s="1"/>
  <c r="CI80" i="26" s="1"/>
  <c r="CJ80" i="26" s="1"/>
  <c r="CK80" i="26" s="1"/>
  <c r="CL80" i="26" s="1"/>
  <c r="CM80" i="26" s="1"/>
  <c r="CN80" i="26" s="1"/>
  <c r="CO80" i="26" s="1"/>
  <c r="CP80" i="26" s="1"/>
  <c r="CQ80" i="26" s="1"/>
  <c r="CR80" i="26" s="1"/>
  <c r="CS80" i="26" s="1"/>
  <c r="CT80" i="26" s="1"/>
  <c r="CU80" i="26" s="1"/>
  <c r="CV80" i="26" s="1"/>
  <c r="CW80" i="26" s="1"/>
  <c r="CX80" i="26" s="1"/>
  <c r="CY80" i="26" s="1"/>
  <c r="CZ80" i="26" s="1"/>
  <c r="DA80" i="26" s="1"/>
  <c r="DB80" i="26" s="1"/>
  <c r="DC80" i="26" s="1"/>
  <c r="DD80" i="26" s="1"/>
  <c r="DE80" i="26" s="1"/>
  <c r="DF80" i="26" s="1"/>
  <c r="DG80" i="26" s="1"/>
  <c r="DH80" i="26" s="1"/>
  <c r="DI80" i="26" s="1"/>
  <c r="D81" i="26"/>
  <c r="E81" i="26" s="1"/>
  <c r="F81" i="26" s="1"/>
  <c r="G81" i="26" s="1"/>
  <c r="H81" i="26" s="1"/>
  <c r="I81" i="26" s="1"/>
  <c r="J81" i="26" s="1"/>
  <c r="K81" i="26" s="1"/>
  <c r="L81" i="26" s="1"/>
  <c r="M81" i="26" s="1"/>
  <c r="N81" i="26" s="1"/>
  <c r="O81" i="26" s="1"/>
  <c r="P81" i="26" s="1"/>
  <c r="Q81" i="26" s="1"/>
  <c r="R81" i="26" s="1"/>
  <c r="S81" i="26" s="1"/>
  <c r="T81" i="26" s="1"/>
  <c r="U81" i="26" s="1"/>
  <c r="V81" i="26" s="1"/>
  <c r="W81" i="26" s="1"/>
  <c r="X81" i="26" s="1"/>
  <c r="Y81" i="26" s="1"/>
  <c r="Z81" i="26" s="1"/>
  <c r="AA81" i="26" s="1"/>
  <c r="AB81" i="26" s="1"/>
  <c r="AC81" i="26" s="1"/>
  <c r="AD81" i="26" s="1"/>
  <c r="AE81" i="26" s="1"/>
  <c r="AF81" i="26" s="1"/>
  <c r="AG81" i="26" s="1"/>
  <c r="AH81" i="26" s="1"/>
  <c r="AI81" i="26" s="1"/>
  <c r="AJ81" i="26" s="1"/>
  <c r="AK81" i="26" s="1"/>
  <c r="AL81" i="26" s="1"/>
  <c r="AM81" i="26" s="1"/>
  <c r="AN81" i="26" s="1"/>
  <c r="AO81" i="26" s="1"/>
  <c r="AP81" i="26" s="1"/>
  <c r="AQ81" i="26" s="1"/>
  <c r="AR81" i="26" s="1"/>
  <c r="AS81" i="26" s="1"/>
  <c r="AT81" i="26" s="1"/>
  <c r="AU81" i="26" s="1"/>
  <c r="AV81" i="26" s="1"/>
  <c r="AW81" i="26" s="1"/>
  <c r="AX81" i="26" s="1"/>
  <c r="AY81" i="26" s="1"/>
  <c r="AZ81" i="26" s="1"/>
  <c r="BA81" i="26" s="1"/>
  <c r="BB81" i="26" s="1"/>
  <c r="BC81" i="26" s="1"/>
  <c r="BD81" i="26" s="1"/>
  <c r="BE81" i="26" s="1"/>
  <c r="BF81" i="26" s="1"/>
  <c r="BG81" i="26" s="1"/>
  <c r="BH81" i="26" s="1"/>
  <c r="BI81" i="26" s="1"/>
  <c r="BJ81" i="26" s="1"/>
  <c r="BK81" i="26" s="1"/>
  <c r="BL81" i="26" s="1"/>
  <c r="BM81" i="26" s="1"/>
  <c r="BN81" i="26" s="1"/>
  <c r="BO81" i="26" s="1"/>
  <c r="BP81" i="26" s="1"/>
  <c r="BQ81" i="26" s="1"/>
  <c r="BR81" i="26" s="1"/>
  <c r="BS81" i="26" s="1"/>
  <c r="BT81" i="26" s="1"/>
  <c r="BU81" i="26" s="1"/>
  <c r="BV81" i="26" s="1"/>
  <c r="BW81" i="26" s="1"/>
  <c r="BX81" i="26" s="1"/>
  <c r="BY81" i="26" s="1"/>
  <c r="BZ81" i="26" s="1"/>
  <c r="CA81" i="26" s="1"/>
  <c r="CB81" i="26" s="1"/>
  <c r="CC81" i="26" s="1"/>
  <c r="CD81" i="26" s="1"/>
  <c r="CE81" i="26" s="1"/>
  <c r="CF81" i="26" s="1"/>
  <c r="CG81" i="26" s="1"/>
  <c r="CH81" i="26" s="1"/>
  <c r="CI81" i="26" s="1"/>
  <c r="CJ81" i="26" s="1"/>
  <c r="CK81" i="26" s="1"/>
  <c r="CL81" i="26" s="1"/>
  <c r="CM81" i="26" s="1"/>
  <c r="CN81" i="26" s="1"/>
  <c r="CO81" i="26" s="1"/>
  <c r="CP81" i="26" s="1"/>
  <c r="CQ81" i="26" s="1"/>
  <c r="CR81" i="26" s="1"/>
  <c r="CS81" i="26" s="1"/>
  <c r="CT81" i="26" s="1"/>
  <c r="CU81" i="26" s="1"/>
  <c r="CV81" i="26" s="1"/>
  <c r="CW81" i="26" s="1"/>
  <c r="CX81" i="26" s="1"/>
  <c r="CY81" i="26" s="1"/>
  <c r="CZ81" i="26" s="1"/>
  <c r="DA81" i="26" s="1"/>
  <c r="DB81" i="26" s="1"/>
  <c r="DC81" i="26" s="1"/>
  <c r="DD81" i="26" s="1"/>
  <c r="DE81" i="26" s="1"/>
  <c r="DF81" i="26" s="1"/>
  <c r="DG81" i="26" s="1"/>
  <c r="DH81" i="26" s="1"/>
  <c r="DI81" i="26" s="1"/>
  <c r="D82" i="26"/>
  <c r="E82" i="26" s="1"/>
  <c r="F82" i="26" s="1"/>
  <c r="G82" i="26" s="1"/>
  <c r="H82" i="26" s="1"/>
  <c r="I82" i="26" s="1"/>
  <c r="J82" i="26" s="1"/>
  <c r="K82" i="26" s="1"/>
  <c r="L82" i="26" s="1"/>
  <c r="M82" i="26" s="1"/>
  <c r="N82" i="26" s="1"/>
  <c r="O82" i="26" s="1"/>
  <c r="P82" i="26" s="1"/>
  <c r="Q82" i="26" s="1"/>
  <c r="R82" i="26" s="1"/>
  <c r="S82" i="26" s="1"/>
  <c r="T82" i="26" s="1"/>
  <c r="U82" i="26" s="1"/>
  <c r="V82" i="26" s="1"/>
  <c r="W82" i="26" s="1"/>
  <c r="X82" i="26" s="1"/>
  <c r="Y82" i="26" s="1"/>
  <c r="Z82" i="26" s="1"/>
  <c r="AA82" i="26" s="1"/>
  <c r="AB82" i="26" s="1"/>
  <c r="AC82" i="26" s="1"/>
  <c r="AD82" i="26" s="1"/>
  <c r="AE82" i="26" s="1"/>
  <c r="AF82" i="26" s="1"/>
  <c r="AG82" i="26" s="1"/>
  <c r="AH82" i="26" s="1"/>
  <c r="AI82" i="26" s="1"/>
  <c r="AJ82" i="26" s="1"/>
  <c r="AK82" i="26" s="1"/>
  <c r="AL82" i="26" s="1"/>
  <c r="AM82" i="26" s="1"/>
  <c r="AN82" i="26" s="1"/>
  <c r="AO82" i="26" s="1"/>
  <c r="AP82" i="26" s="1"/>
  <c r="AQ82" i="26" s="1"/>
  <c r="AR82" i="26" s="1"/>
  <c r="AS82" i="26" s="1"/>
  <c r="AT82" i="26" s="1"/>
  <c r="AU82" i="26" s="1"/>
  <c r="AV82" i="26" s="1"/>
  <c r="AW82" i="26" s="1"/>
  <c r="AX82" i="26" s="1"/>
  <c r="AY82" i="26" s="1"/>
  <c r="AZ82" i="26" s="1"/>
  <c r="BA82" i="26" s="1"/>
  <c r="BB82" i="26" s="1"/>
  <c r="BC82" i="26" s="1"/>
  <c r="BD82" i="26" s="1"/>
  <c r="BE82" i="26" s="1"/>
  <c r="BF82" i="26" s="1"/>
  <c r="BG82" i="26" s="1"/>
  <c r="BH82" i="26" s="1"/>
  <c r="BI82" i="26" s="1"/>
  <c r="BJ82" i="26" s="1"/>
  <c r="BK82" i="26" s="1"/>
  <c r="BL82" i="26" s="1"/>
  <c r="BM82" i="26" s="1"/>
  <c r="BN82" i="26" s="1"/>
  <c r="BO82" i="26" s="1"/>
  <c r="BP82" i="26" s="1"/>
  <c r="BQ82" i="26" s="1"/>
  <c r="BR82" i="26" s="1"/>
  <c r="BS82" i="26" s="1"/>
  <c r="BT82" i="26" s="1"/>
  <c r="BU82" i="26" s="1"/>
  <c r="BV82" i="26" s="1"/>
  <c r="BW82" i="26" s="1"/>
  <c r="BX82" i="26" s="1"/>
  <c r="BY82" i="26" s="1"/>
  <c r="BZ82" i="26" s="1"/>
  <c r="CA82" i="26" s="1"/>
  <c r="CB82" i="26" s="1"/>
  <c r="CC82" i="26" s="1"/>
  <c r="CD82" i="26" s="1"/>
  <c r="CE82" i="26" s="1"/>
  <c r="CF82" i="26" s="1"/>
  <c r="CG82" i="26" s="1"/>
  <c r="CH82" i="26" s="1"/>
  <c r="CI82" i="26" s="1"/>
  <c r="CJ82" i="26" s="1"/>
  <c r="CK82" i="26" s="1"/>
  <c r="CL82" i="26" s="1"/>
  <c r="CM82" i="26" s="1"/>
  <c r="CN82" i="26" s="1"/>
  <c r="CO82" i="26" s="1"/>
  <c r="CP82" i="26" s="1"/>
  <c r="CQ82" i="26" s="1"/>
  <c r="CR82" i="26" s="1"/>
  <c r="CS82" i="26" s="1"/>
  <c r="CT82" i="26" s="1"/>
  <c r="CU82" i="26" s="1"/>
  <c r="CV82" i="26" s="1"/>
  <c r="CW82" i="26" s="1"/>
  <c r="CX82" i="26" s="1"/>
  <c r="CY82" i="26" s="1"/>
  <c r="CZ82" i="26" s="1"/>
  <c r="DA82" i="26" s="1"/>
  <c r="DB82" i="26" s="1"/>
  <c r="DC82" i="26" s="1"/>
  <c r="DD82" i="26" s="1"/>
  <c r="DE82" i="26" s="1"/>
  <c r="DF82" i="26" s="1"/>
  <c r="DG82" i="26" s="1"/>
  <c r="DH82" i="26" s="1"/>
  <c r="DI82" i="26" s="1"/>
  <c r="D83" i="26"/>
  <c r="E83" i="26" s="1"/>
  <c r="F83" i="26" s="1"/>
  <c r="G83" i="26" s="1"/>
  <c r="H83" i="26" s="1"/>
  <c r="I83" i="26" s="1"/>
  <c r="J83" i="26" s="1"/>
  <c r="K83" i="26" s="1"/>
  <c r="L83" i="26" s="1"/>
  <c r="M83" i="26" s="1"/>
  <c r="N83" i="26" s="1"/>
  <c r="O83" i="26" s="1"/>
  <c r="P83" i="26" s="1"/>
  <c r="Q83" i="26" s="1"/>
  <c r="R83" i="26" s="1"/>
  <c r="S83" i="26" s="1"/>
  <c r="T83" i="26" s="1"/>
  <c r="U83" i="26" s="1"/>
  <c r="V83" i="26" s="1"/>
  <c r="W83" i="26" s="1"/>
  <c r="X83" i="26" s="1"/>
  <c r="Y83" i="26" s="1"/>
  <c r="Z83" i="26" s="1"/>
  <c r="AA83" i="26" s="1"/>
  <c r="AB83" i="26" s="1"/>
  <c r="AC83" i="26" s="1"/>
  <c r="AD83" i="26" s="1"/>
  <c r="AE83" i="26" s="1"/>
  <c r="AF83" i="26" s="1"/>
  <c r="AG83" i="26" s="1"/>
  <c r="AH83" i="26" s="1"/>
  <c r="AI83" i="26" s="1"/>
  <c r="AJ83" i="26" s="1"/>
  <c r="AK83" i="26" s="1"/>
  <c r="AL83" i="26" s="1"/>
  <c r="AM83" i="26" s="1"/>
  <c r="AN83" i="26" s="1"/>
  <c r="AO83" i="26" s="1"/>
  <c r="AP83" i="26" s="1"/>
  <c r="AQ83" i="26" s="1"/>
  <c r="AR83" i="26" s="1"/>
  <c r="AS83" i="26" s="1"/>
  <c r="AT83" i="26" s="1"/>
  <c r="AU83" i="26" s="1"/>
  <c r="AV83" i="26" s="1"/>
  <c r="AW83" i="26" s="1"/>
  <c r="AX83" i="26" s="1"/>
  <c r="AY83" i="26" s="1"/>
  <c r="AZ83" i="26" s="1"/>
  <c r="BA83" i="26" s="1"/>
  <c r="BB83" i="26" s="1"/>
  <c r="BC83" i="26" s="1"/>
  <c r="BD83" i="26" s="1"/>
  <c r="BE83" i="26" s="1"/>
  <c r="BF83" i="26" s="1"/>
  <c r="BG83" i="26" s="1"/>
  <c r="BH83" i="26" s="1"/>
  <c r="BI83" i="26" s="1"/>
  <c r="BJ83" i="26" s="1"/>
  <c r="BK83" i="26" s="1"/>
  <c r="BL83" i="26" s="1"/>
  <c r="BM83" i="26" s="1"/>
  <c r="BN83" i="26" s="1"/>
  <c r="BO83" i="26" s="1"/>
  <c r="BP83" i="26" s="1"/>
  <c r="BQ83" i="26" s="1"/>
  <c r="BR83" i="26" s="1"/>
  <c r="BS83" i="26" s="1"/>
  <c r="BT83" i="26" s="1"/>
  <c r="BU83" i="26" s="1"/>
  <c r="BV83" i="26" s="1"/>
  <c r="BW83" i="26" s="1"/>
  <c r="BX83" i="26" s="1"/>
  <c r="BY83" i="26" s="1"/>
  <c r="BZ83" i="26" s="1"/>
  <c r="CA83" i="26" s="1"/>
  <c r="CB83" i="26" s="1"/>
  <c r="CC83" i="26" s="1"/>
  <c r="CD83" i="26" s="1"/>
  <c r="CE83" i="26" s="1"/>
  <c r="CF83" i="26" s="1"/>
  <c r="CG83" i="26" s="1"/>
  <c r="CH83" i="26" s="1"/>
  <c r="CI83" i="26" s="1"/>
  <c r="CJ83" i="26" s="1"/>
  <c r="CK83" i="26" s="1"/>
  <c r="CL83" i="26" s="1"/>
  <c r="CM83" i="26" s="1"/>
  <c r="CN83" i="26" s="1"/>
  <c r="CO83" i="26" s="1"/>
  <c r="CP83" i="26" s="1"/>
  <c r="CQ83" i="26" s="1"/>
  <c r="CR83" i="26" s="1"/>
  <c r="CS83" i="26" s="1"/>
  <c r="CT83" i="26" s="1"/>
  <c r="CU83" i="26" s="1"/>
  <c r="CV83" i="26" s="1"/>
  <c r="CW83" i="26" s="1"/>
  <c r="CX83" i="26" s="1"/>
  <c r="CY83" i="26" s="1"/>
  <c r="CZ83" i="26" s="1"/>
  <c r="DA83" i="26" s="1"/>
  <c r="DB83" i="26" s="1"/>
  <c r="DC83" i="26" s="1"/>
  <c r="DD83" i="26" s="1"/>
  <c r="DE83" i="26" s="1"/>
  <c r="DF83" i="26" s="1"/>
  <c r="DG83" i="26" s="1"/>
  <c r="DH83" i="26" s="1"/>
  <c r="DI83" i="26" s="1"/>
  <c r="D84" i="26"/>
  <c r="E84" i="26" s="1"/>
  <c r="F84" i="26" s="1"/>
  <c r="G84" i="26" s="1"/>
  <c r="H84" i="26" s="1"/>
  <c r="I84" i="26" s="1"/>
  <c r="J84" i="26" s="1"/>
  <c r="K84" i="26" s="1"/>
  <c r="L84" i="26" s="1"/>
  <c r="M84" i="26" s="1"/>
  <c r="N84" i="26" s="1"/>
  <c r="O84" i="26" s="1"/>
  <c r="P84" i="26" s="1"/>
  <c r="Q84" i="26" s="1"/>
  <c r="R84" i="26" s="1"/>
  <c r="S84" i="26" s="1"/>
  <c r="T84" i="26" s="1"/>
  <c r="U84" i="26" s="1"/>
  <c r="V84" i="26" s="1"/>
  <c r="W84" i="26" s="1"/>
  <c r="X84" i="26" s="1"/>
  <c r="Y84" i="26" s="1"/>
  <c r="Z84" i="26" s="1"/>
  <c r="AA84" i="26" s="1"/>
  <c r="AB84" i="26" s="1"/>
  <c r="AC84" i="26" s="1"/>
  <c r="AD84" i="26" s="1"/>
  <c r="AE84" i="26" s="1"/>
  <c r="AF84" i="26" s="1"/>
  <c r="AG84" i="26" s="1"/>
  <c r="AH84" i="26" s="1"/>
  <c r="AI84" i="26" s="1"/>
  <c r="AJ84" i="26" s="1"/>
  <c r="AK84" i="26" s="1"/>
  <c r="AL84" i="26" s="1"/>
  <c r="AM84" i="26" s="1"/>
  <c r="AN84" i="26" s="1"/>
  <c r="AO84" i="26" s="1"/>
  <c r="AP84" i="26" s="1"/>
  <c r="AQ84" i="26" s="1"/>
  <c r="AR84" i="26" s="1"/>
  <c r="AS84" i="26" s="1"/>
  <c r="AT84" i="26" s="1"/>
  <c r="AU84" i="26" s="1"/>
  <c r="AV84" i="26" s="1"/>
  <c r="AW84" i="26" s="1"/>
  <c r="AX84" i="26" s="1"/>
  <c r="AY84" i="26" s="1"/>
  <c r="AZ84" i="26" s="1"/>
  <c r="BA84" i="26" s="1"/>
  <c r="BB84" i="26" s="1"/>
  <c r="BC84" i="26" s="1"/>
  <c r="BD84" i="26" s="1"/>
  <c r="BE84" i="26" s="1"/>
  <c r="BF84" i="26" s="1"/>
  <c r="BG84" i="26" s="1"/>
  <c r="BH84" i="26" s="1"/>
  <c r="BI84" i="26" s="1"/>
  <c r="BJ84" i="26" s="1"/>
  <c r="BK84" i="26" s="1"/>
  <c r="BL84" i="26" s="1"/>
  <c r="BM84" i="26" s="1"/>
  <c r="BN84" i="26" s="1"/>
  <c r="BO84" i="26" s="1"/>
  <c r="BP84" i="26" s="1"/>
  <c r="BQ84" i="26" s="1"/>
  <c r="BR84" i="26" s="1"/>
  <c r="BS84" i="26" s="1"/>
  <c r="BT84" i="26" s="1"/>
  <c r="BU84" i="26" s="1"/>
  <c r="BV84" i="26" s="1"/>
  <c r="BW84" i="26" s="1"/>
  <c r="BX84" i="26" s="1"/>
  <c r="BY84" i="26" s="1"/>
  <c r="BZ84" i="26" s="1"/>
  <c r="CA84" i="26" s="1"/>
  <c r="CB84" i="26" s="1"/>
  <c r="CC84" i="26" s="1"/>
  <c r="CD84" i="26" s="1"/>
  <c r="CE84" i="26" s="1"/>
  <c r="CF84" i="26" s="1"/>
  <c r="CG84" i="26" s="1"/>
  <c r="CH84" i="26" s="1"/>
  <c r="CI84" i="26" s="1"/>
  <c r="CJ84" i="26" s="1"/>
  <c r="CK84" i="26" s="1"/>
  <c r="CL84" i="26" s="1"/>
  <c r="CM84" i="26" s="1"/>
  <c r="CN84" i="26" s="1"/>
  <c r="CO84" i="26" s="1"/>
  <c r="CP84" i="26" s="1"/>
  <c r="CQ84" i="26" s="1"/>
  <c r="CR84" i="26" s="1"/>
  <c r="CS84" i="26" s="1"/>
  <c r="CT84" i="26" s="1"/>
  <c r="CU84" i="26" s="1"/>
  <c r="CV84" i="26" s="1"/>
  <c r="CW84" i="26" s="1"/>
  <c r="CX84" i="26" s="1"/>
  <c r="CY84" i="26" s="1"/>
  <c r="CZ84" i="26" s="1"/>
  <c r="DA84" i="26" s="1"/>
  <c r="DB84" i="26" s="1"/>
  <c r="DC84" i="26" s="1"/>
  <c r="DD84" i="26" s="1"/>
  <c r="DE84" i="26" s="1"/>
  <c r="DF84" i="26" s="1"/>
  <c r="DG84" i="26" s="1"/>
  <c r="DH84" i="26" s="1"/>
  <c r="DI84" i="26" s="1"/>
  <c r="D85" i="26"/>
  <c r="E85" i="26" s="1"/>
  <c r="F85" i="26" s="1"/>
  <c r="G85" i="26" s="1"/>
  <c r="H85" i="26" s="1"/>
  <c r="I85" i="26" s="1"/>
  <c r="J85" i="26" s="1"/>
  <c r="K85" i="26" s="1"/>
  <c r="L85" i="26" s="1"/>
  <c r="M85" i="26" s="1"/>
  <c r="N85" i="26" s="1"/>
  <c r="O85" i="26" s="1"/>
  <c r="P85" i="26" s="1"/>
  <c r="Q85" i="26" s="1"/>
  <c r="R85" i="26" s="1"/>
  <c r="S85" i="26" s="1"/>
  <c r="T85" i="26" s="1"/>
  <c r="U85" i="26" s="1"/>
  <c r="V85" i="26" s="1"/>
  <c r="W85" i="26" s="1"/>
  <c r="X85" i="26" s="1"/>
  <c r="Y85" i="26" s="1"/>
  <c r="Z85" i="26" s="1"/>
  <c r="AA85" i="26" s="1"/>
  <c r="AB85" i="26" s="1"/>
  <c r="AC85" i="26" s="1"/>
  <c r="AD85" i="26" s="1"/>
  <c r="AE85" i="26" s="1"/>
  <c r="AF85" i="26" s="1"/>
  <c r="AG85" i="26" s="1"/>
  <c r="AH85" i="26" s="1"/>
  <c r="AI85" i="26" s="1"/>
  <c r="AJ85" i="26" s="1"/>
  <c r="AK85" i="26" s="1"/>
  <c r="AL85" i="26" s="1"/>
  <c r="AM85" i="26" s="1"/>
  <c r="AN85" i="26" s="1"/>
  <c r="AO85" i="26" s="1"/>
  <c r="AP85" i="26" s="1"/>
  <c r="AQ85" i="26" s="1"/>
  <c r="AR85" i="26" s="1"/>
  <c r="AS85" i="26" s="1"/>
  <c r="AT85" i="26" s="1"/>
  <c r="AU85" i="26" s="1"/>
  <c r="AV85" i="26" s="1"/>
  <c r="AW85" i="26" s="1"/>
  <c r="AX85" i="26" s="1"/>
  <c r="AY85" i="26" s="1"/>
  <c r="AZ85" i="26" s="1"/>
  <c r="BA85" i="26" s="1"/>
  <c r="BB85" i="26" s="1"/>
  <c r="BC85" i="26" s="1"/>
  <c r="BD85" i="26" s="1"/>
  <c r="BE85" i="26" s="1"/>
  <c r="BF85" i="26" s="1"/>
  <c r="BG85" i="26" s="1"/>
  <c r="BH85" i="26" s="1"/>
  <c r="BI85" i="26" s="1"/>
  <c r="BJ85" i="26" s="1"/>
  <c r="BK85" i="26" s="1"/>
  <c r="BL85" i="26" s="1"/>
  <c r="BM85" i="26" s="1"/>
  <c r="BN85" i="26" s="1"/>
  <c r="BO85" i="26" s="1"/>
  <c r="BP85" i="26" s="1"/>
  <c r="BQ85" i="26" s="1"/>
  <c r="BR85" i="26" s="1"/>
  <c r="BS85" i="26" s="1"/>
  <c r="BT85" i="26" s="1"/>
  <c r="BU85" i="26" s="1"/>
  <c r="BV85" i="26" s="1"/>
  <c r="BW85" i="26" s="1"/>
  <c r="BX85" i="26" s="1"/>
  <c r="BY85" i="26" s="1"/>
  <c r="BZ85" i="26" s="1"/>
  <c r="CA85" i="26" s="1"/>
  <c r="CB85" i="26" s="1"/>
  <c r="CC85" i="26" s="1"/>
  <c r="CD85" i="26" s="1"/>
  <c r="CE85" i="26" s="1"/>
  <c r="CF85" i="26" s="1"/>
  <c r="CG85" i="26" s="1"/>
  <c r="CH85" i="26" s="1"/>
  <c r="CI85" i="26" s="1"/>
  <c r="CJ85" i="26" s="1"/>
  <c r="CK85" i="26" s="1"/>
  <c r="CL85" i="26" s="1"/>
  <c r="CM85" i="26" s="1"/>
  <c r="CN85" i="26" s="1"/>
  <c r="CO85" i="26" s="1"/>
  <c r="CP85" i="26" s="1"/>
  <c r="CQ85" i="26" s="1"/>
  <c r="CR85" i="26" s="1"/>
  <c r="CS85" i="26" s="1"/>
  <c r="CT85" i="26" s="1"/>
  <c r="CU85" i="26" s="1"/>
  <c r="CV85" i="26" s="1"/>
  <c r="CW85" i="26" s="1"/>
  <c r="CX85" i="26" s="1"/>
  <c r="CY85" i="26" s="1"/>
  <c r="CZ85" i="26" s="1"/>
  <c r="DA85" i="26" s="1"/>
  <c r="DB85" i="26" s="1"/>
  <c r="DC85" i="26" s="1"/>
  <c r="DD85" i="26" s="1"/>
  <c r="DE85" i="26" s="1"/>
  <c r="DF85" i="26" s="1"/>
  <c r="DG85" i="26" s="1"/>
  <c r="DH85" i="26" s="1"/>
  <c r="DI85" i="26" s="1"/>
  <c r="D86" i="26"/>
  <c r="E86" i="26" s="1"/>
  <c r="F86" i="26" s="1"/>
  <c r="G86" i="26" s="1"/>
  <c r="H86" i="26" s="1"/>
  <c r="I86" i="26" s="1"/>
  <c r="J86" i="26" s="1"/>
  <c r="K86" i="26" s="1"/>
  <c r="L86" i="26" s="1"/>
  <c r="M86" i="26" s="1"/>
  <c r="N86" i="26" s="1"/>
  <c r="O86" i="26" s="1"/>
  <c r="P86" i="26" s="1"/>
  <c r="Q86" i="26" s="1"/>
  <c r="R86" i="26" s="1"/>
  <c r="S86" i="26" s="1"/>
  <c r="T86" i="26" s="1"/>
  <c r="U86" i="26" s="1"/>
  <c r="V86" i="26" s="1"/>
  <c r="W86" i="26" s="1"/>
  <c r="X86" i="26" s="1"/>
  <c r="Y86" i="26" s="1"/>
  <c r="Z86" i="26" s="1"/>
  <c r="AA86" i="26" s="1"/>
  <c r="AB86" i="26" s="1"/>
  <c r="AC86" i="26" s="1"/>
  <c r="AD86" i="26" s="1"/>
  <c r="AE86" i="26" s="1"/>
  <c r="AF86" i="26" s="1"/>
  <c r="AG86" i="26" s="1"/>
  <c r="AH86" i="26" s="1"/>
  <c r="AI86" i="26" s="1"/>
  <c r="AJ86" i="26" s="1"/>
  <c r="AK86" i="26" s="1"/>
  <c r="AL86" i="26" s="1"/>
  <c r="AM86" i="26" s="1"/>
  <c r="AN86" i="26" s="1"/>
  <c r="AO86" i="26" s="1"/>
  <c r="AP86" i="26" s="1"/>
  <c r="AQ86" i="26" s="1"/>
  <c r="AR86" i="26" s="1"/>
  <c r="AS86" i="26" s="1"/>
  <c r="AT86" i="26" s="1"/>
  <c r="AU86" i="26" s="1"/>
  <c r="AV86" i="26" s="1"/>
  <c r="AW86" i="26" s="1"/>
  <c r="AX86" i="26" s="1"/>
  <c r="AY86" i="26" s="1"/>
  <c r="AZ86" i="26" s="1"/>
  <c r="BA86" i="26" s="1"/>
  <c r="BB86" i="26" s="1"/>
  <c r="BC86" i="26" s="1"/>
  <c r="BD86" i="26" s="1"/>
  <c r="BE86" i="26" s="1"/>
  <c r="BF86" i="26" s="1"/>
  <c r="BG86" i="26" s="1"/>
  <c r="BH86" i="26" s="1"/>
  <c r="BI86" i="26" s="1"/>
  <c r="BJ86" i="26" s="1"/>
  <c r="BK86" i="26" s="1"/>
  <c r="BL86" i="26" s="1"/>
  <c r="BM86" i="26" s="1"/>
  <c r="BN86" i="26" s="1"/>
  <c r="BO86" i="26" s="1"/>
  <c r="BP86" i="26" s="1"/>
  <c r="BQ86" i="26" s="1"/>
  <c r="BR86" i="26" s="1"/>
  <c r="BS86" i="26" s="1"/>
  <c r="BT86" i="26" s="1"/>
  <c r="BU86" i="26" s="1"/>
  <c r="BV86" i="26" s="1"/>
  <c r="BW86" i="26" s="1"/>
  <c r="BX86" i="26" s="1"/>
  <c r="BY86" i="26" s="1"/>
  <c r="BZ86" i="26" s="1"/>
  <c r="CA86" i="26" s="1"/>
  <c r="CB86" i="26" s="1"/>
  <c r="CC86" i="26" s="1"/>
  <c r="CD86" i="26" s="1"/>
  <c r="CE86" i="26" s="1"/>
  <c r="CF86" i="26" s="1"/>
  <c r="CG86" i="26" s="1"/>
  <c r="CH86" i="26" s="1"/>
  <c r="CI86" i="26" s="1"/>
  <c r="CJ86" i="26" s="1"/>
  <c r="CK86" i="26" s="1"/>
  <c r="CL86" i="26" s="1"/>
  <c r="CM86" i="26" s="1"/>
  <c r="CN86" i="26" s="1"/>
  <c r="CO86" i="26" s="1"/>
  <c r="CP86" i="26" s="1"/>
  <c r="CQ86" i="26" s="1"/>
  <c r="CR86" i="26" s="1"/>
  <c r="CS86" i="26" s="1"/>
  <c r="CT86" i="26" s="1"/>
  <c r="CU86" i="26" s="1"/>
  <c r="CV86" i="26" s="1"/>
  <c r="CW86" i="26" s="1"/>
  <c r="CX86" i="26" s="1"/>
  <c r="CY86" i="26" s="1"/>
  <c r="CZ86" i="26" s="1"/>
  <c r="DA86" i="26" s="1"/>
  <c r="DB86" i="26" s="1"/>
  <c r="DC86" i="26" s="1"/>
  <c r="DD86" i="26" s="1"/>
  <c r="DE86" i="26" s="1"/>
  <c r="DF86" i="26" s="1"/>
  <c r="DG86" i="26" s="1"/>
  <c r="DH86" i="26" s="1"/>
  <c r="DI86" i="26" s="1"/>
  <c r="D87" i="26"/>
  <c r="E87" i="26" s="1"/>
  <c r="F87" i="26" s="1"/>
  <c r="G87" i="26" s="1"/>
  <c r="H87" i="26" s="1"/>
  <c r="I87" i="26" s="1"/>
  <c r="J87" i="26" s="1"/>
  <c r="K87" i="26" s="1"/>
  <c r="L87" i="26" s="1"/>
  <c r="M87" i="26" s="1"/>
  <c r="N87" i="26" s="1"/>
  <c r="O87" i="26" s="1"/>
  <c r="P87" i="26" s="1"/>
  <c r="Q87" i="26" s="1"/>
  <c r="R87" i="26" s="1"/>
  <c r="S87" i="26" s="1"/>
  <c r="T87" i="26" s="1"/>
  <c r="U87" i="26" s="1"/>
  <c r="V87" i="26" s="1"/>
  <c r="W87" i="26" s="1"/>
  <c r="X87" i="26" s="1"/>
  <c r="Y87" i="26" s="1"/>
  <c r="Z87" i="26" s="1"/>
  <c r="AA87" i="26" s="1"/>
  <c r="AB87" i="26" s="1"/>
  <c r="AC87" i="26" s="1"/>
  <c r="AD87" i="26" s="1"/>
  <c r="AE87" i="26" s="1"/>
  <c r="AF87" i="26" s="1"/>
  <c r="AG87" i="26" s="1"/>
  <c r="AH87" i="26" s="1"/>
  <c r="AI87" i="26" s="1"/>
  <c r="AJ87" i="26" s="1"/>
  <c r="AK87" i="26" s="1"/>
  <c r="AL87" i="26" s="1"/>
  <c r="AM87" i="26" s="1"/>
  <c r="AN87" i="26" s="1"/>
  <c r="AO87" i="26" s="1"/>
  <c r="AP87" i="26" s="1"/>
  <c r="AQ87" i="26" s="1"/>
  <c r="AR87" i="26" s="1"/>
  <c r="AS87" i="26" s="1"/>
  <c r="AT87" i="26" s="1"/>
  <c r="AU87" i="26" s="1"/>
  <c r="AV87" i="26" s="1"/>
  <c r="AW87" i="26" s="1"/>
  <c r="AX87" i="26" s="1"/>
  <c r="AY87" i="26" s="1"/>
  <c r="AZ87" i="26" s="1"/>
  <c r="BA87" i="26" s="1"/>
  <c r="BB87" i="26" s="1"/>
  <c r="BC87" i="26" s="1"/>
  <c r="BD87" i="26" s="1"/>
  <c r="BE87" i="26" s="1"/>
  <c r="BF87" i="26" s="1"/>
  <c r="BG87" i="26" s="1"/>
  <c r="BH87" i="26" s="1"/>
  <c r="BI87" i="26" s="1"/>
  <c r="BJ87" i="26" s="1"/>
  <c r="BK87" i="26" s="1"/>
  <c r="BL87" i="26" s="1"/>
  <c r="BM87" i="26" s="1"/>
  <c r="BN87" i="26" s="1"/>
  <c r="BO87" i="26" s="1"/>
  <c r="BP87" i="26" s="1"/>
  <c r="BQ87" i="26" s="1"/>
  <c r="BR87" i="26" s="1"/>
  <c r="BS87" i="26" s="1"/>
  <c r="BT87" i="26" s="1"/>
  <c r="BU87" i="26" s="1"/>
  <c r="BV87" i="26" s="1"/>
  <c r="BW87" i="26" s="1"/>
  <c r="BX87" i="26" s="1"/>
  <c r="BY87" i="26" s="1"/>
  <c r="BZ87" i="26" s="1"/>
  <c r="CA87" i="26" s="1"/>
  <c r="CB87" i="26" s="1"/>
  <c r="CC87" i="26" s="1"/>
  <c r="CD87" i="26" s="1"/>
  <c r="CE87" i="26" s="1"/>
  <c r="CF87" i="26" s="1"/>
  <c r="CG87" i="26" s="1"/>
  <c r="CH87" i="26" s="1"/>
  <c r="CI87" i="26" s="1"/>
  <c r="CJ87" i="26" s="1"/>
  <c r="CK87" i="26" s="1"/>
  <c r="CL87" i="26" s="1"/>
  <c r="CM87" i="26" s="1"/>
  <c r="CN87" i="26" s="1"/>
  <c r="CO87" i="26" s="1"/>
  <c r="CP87" i="26" s="1"/>
  <c r="CQ87" i="26" s="1"/>
  <c r="CR87" i="26" s="1"/>
  <c r="CS87" i="26" s="1"/>
  <c r="CT87" i="26" s="1"/>
  <c r="CU87" i="26" s="1"/>
  <c r="CV87" i="26" s="1"/>
  <c r="CW87" i="26" s="1"/>
  <c r="CX87" i="26" s="1"/>
  <c r="CY87" i="26" s="1"/>
  <c r="CZ87" i="26" s="1"/>
  <c r="DA87" i="26" s="1"/>
  <c r="DB87" i="26" s="1"/>
  <c r="DC87" i="26" s="1"/>
  <c r="DD87" i="26" s="1"/>
  <c r="DE87" i="26" s="1"/>
  <c r="DF87" i="26" s="1"/>
  <c r="DG87" i="26" s="1"/>
  <c r="DH87" i="26" s="1"/>
  <c r="DI87" i="26" s="1"/>
  <c r="D88" i="26"/>
  <c r="E88" i="26" s="1"/>
  <c r="F88" i="26" s="1"/>
  <c r="G88" i="26" s="1"/>
  <c r="H88" i="26" s="1"/>
  <c r="I88" i="26" s="1"/>
  <c r="J88" i="26" s="1"/>
  <c r="K88" i="26" s="1"/>
  <c r="L88" i="26" s="1"/>
  <c r="M88" i="26" s="1"/>
  <c r="N88" i="26" s="1"/>
  <c r="O88" i="26" s="1"/>
  <c r="P88" i="26" s="1"/>
  <c r="Q88" i="26" s="1"/>
  <c r="R88" i="26" s="1"/>
  <c r="S88" i="26" s="1"/>
  <c r="T88" i="26" s="1"/>
  <c r="U88" i="26" s="1"/>
  <c r="V88" i="26" s="1"/>
  <c r="W88" i="26" s="1"/>
  <c r="X88" i="26" s="1"/>
  <c r="Y88" i="26" s="1"/>
  <c r="Z88" i="26" s="1"/>
  <c r="AA88" i="26" s="1"/>
  <c r="AB88" i="26" s="1"/>
  <c r="AC88" i="26" s="1"/>
  <c r="AD88" i="26" s="1"/>
  <c r="AE88" i="26" s="1"/>
  <c r="AF88" i="26" s="1"/>
  <c r="AG88" i="26" s="1"/>
  <c r="AH88" i="26" s="1"/>
  <c r="AI88" i="26" s="1"/>
  <c r="AJ88" i="26" s="1"/>
  <c r="AK88" i="26" s="1"/>
  <c r="AL88" i="26" s="1"/>
  <c r="AM88" i="26" s="1"/>
  <c r="AN88" i="26" s="1"/>
  <c r="AO88" i="26" s="1"/>
  <c r="AP88" i="26" s="1"/>
  <c r="AQ88" i="26" s="1"/>
  <c r="AR88" i="26" s="1"/>
  <c r="AS88" i="26" s="1"/>
  <c r="AT88" i="26" s="1"/>
  <c r="AU88" i="26" s="1"/>
  <c r="AV88" i="26" s="1"/>
  <c r="AW88" i="26" s="1"/>
  <c r="AX88" i="26" s="1"/>
  <c r="AY88" i="26" s="1"/>
  <c r="AZ88" i="26" s="1"/>
  <c r="BA88" i="26" s="1"/>
  <c r="BB88" i="26" s="1"/>
  <c r="BC88" i="26" s="1"/>
  <c r="BD88" i="26" s="1"/>
  <c r="BE88" i="26" s="1"/>
  <c r="BF88" i="26" s="1"/>
  <c r="BG88" i="26" s="1"/>
  <c r="BH88" i="26" s="1"/>
  <c r="BI88" i="26" s="1"/>
  <c r="BJ88" i="26" s="1"/>
  <c r="BK88" i="26" s="1"/>
  <c r="BL88" i="26" s="1"/>
  <c r="BM88" i="26" s="1"/>
  <c r="BN88" i="26" s="1"/>
  <c r="BO88" i="26" s="1"/>
  <c r="BP88" i="26" s="1"/>
  <c r="BQ88" i="26" s="1"/>
  <c r="BR88" i="26" s="1"/>
  <c r="BS88" i="26" s="1"/>
  <c r="BT88" i="26" s="1"/>
  <c r="BU88" i="26" s="1"/>
  <c r="BV88" i="26" s="1"/>
  <c r="BW88" i="26" s="1"/>
  <c r="BX88" i="26" s="1"/>
  <c r="BY88" i="26" s="1"/>
  <c r="BZ88" i="26" s="1"/>
  <c r="CA88" i="26" s="1"/>
  <c r="CB88" i="26" s="1"/>
  <c r="CC88" i="26" s="1"/>
  <c r="CD88" i="26" s="1"/>
  <c r="CE88" i="26" s="1"/>
  <c r="CF88" i="26" s="1"/>
  <c r="CG88" i="26" s="1"/>
  <c r="CH88" i="26" s="1"/>
  <c r="CI88" i="26" s="1"/>
  <c r="CJ88" i="26" s="1"/>
  <c r="CK88" i="26" s="1"/>
  <c r="CL88" i="26" s="1"/>
  <c r="CM88" i="26" s="1"/>
  <c r="CN88" i="26" s="1"/>
  <c r="CO88" i="26" s="1"/>
  <c r="CP88" i="26" s="1"/>
  <c r="CQ88" i="26" s="1"/>
  <c r="CR88" i="26" s="1"/>
  <c r="CS88" i="26" s="1"/>
  <c r="CT88" i="26" s="1"/>
  <c r="CU88" i="26" s="1"/>
  <c r="CV88" i="26" s="1"/>
  <c r="CW88" i="26" s="1"/>
  <c r="CX88" i="26" s="1"/>
  <c r="CY88" i="26" s="1"/>
  <c r="CZ88" i="26" s="1"/>
  <c r="DA88" i="26" s="1"/>
  <c r="DB88" i="26" s="1"/>
  <c r="DC88" i="26" s="1"/>
  <c r="DD88" i="26" s="1"/>
  <c r="DE88" i="26" s="1"/>
  <c r="DF88" i="26" s="1"/>
  <c r="DG88" i="26" s="1"/>
  <c r="DH88" i="26" s="1"/>
  <c r="DI88" i="26" s="1"/>
  <c r="D89" i="26"/>
  <c r="E89" i="26" s="1"/>
  <c r="F89" i="26" s="1"/>
  <c r="G89" i="26" s="1"/>
  <c r="H89" i="26" s="1"/>
  <c r="I89" i="26" s="1"/>
  <c r="J89" i="26" s="1"/>
  <c r="K89" i="26" s="1"/>
  <c r="L89" i="26" s="1"/>
  <c r="M89" i="26" s="1"/>
  <c r="N89" i="26" s="1"/>
  <c r="O89" i="26" s="1"/>
  <c r="P89" i="26" s="1"/>
  <c r="Q89" i="26" s="1"/>
  <c r="R89" i="26" s="1"/>
  <c r="S89" i="26" s="1"/>
  <c r="T89" i="26" s="1"/>
  <c r="U89" i="26" s="1"/>
  <c r="V89" i="26" s="1"/>
  <c r="W89" i="26" s="1"/>
  <c r="X89" i="26" s="1"/>
  <c r="Y89" i="26" s="1"/>
  <c r="Z89" i="26" s="1"/>
  <c r="AA89" i="26" s="1"/>
  <c r="AB89" i="26" s="1"/>
  <c r="AC89" i="26" s="1"/>
  <c r="AD89" i="26" s="1"/>
  <c r="AE89" i="26" s="1"/>
  <c r="AF89" i="26" s="1"/>
  <c r="AG89" i="26" s="1"/>
  <c r="AH89" i="26" s="1"/>
  <c r="AI89" i="26" s="1"/>
  <c r="AJ89" i="26" s="1"/>
  <c r="AK89" i="26" s="1"/>
  <c r="AL89" i="26" s="1"/>
  <c r="AM89" i="26" s="1"/>
  <c r="AN89" i="26" s="1"/>
  <c r="AO89" i="26" s="1"/>
  <c r="AP89" i="26" s="1"/>
  <c r="AQ89" i="26" s="1"/>
  <c r="AR89" i="26" s="1"/>
  <c r="AS89" i="26" s="1"/>
  <c r="AT89" i="26" s="1"/>
  <c r="AU89" i="26" s="1"/>
  <c r="AV89" i="26" s="1"/>
  <c r="AW89" i="26" s="1"/>
  <c r="AX89" i="26" s="1"/>
  <c r="AY89" i="26" s="1"/>
  <c r="AZ89" i="26" s="1"/>
  <c r="BA89" i="26" s="1"/>
  <c r="BB89" i="26" s="1"/>
  <c r="BC89" i="26" s="1"/>
  <c r="BD89" i="26" s="1"/>
  <c r="BE89" i="26" s="1"/>
  <c r="BF89" i="26" s="1"/>
  <c r="BG89" i="26" s="1"/>
  <c r="BH89" i="26" s="1"/>
  <c r="BI89" i="26" s="1"/>
  <c r="BJ89" i="26" s="1"/>
  <c r="BK89" i="26" s="1"/>
  <c r="BL89" i="26" s="1"/>
  <c r="BM89" i="26" s="1"/>
  <c r="BN89" i="26" s="1"/>
  <c r="BO89" i="26" s="1"/>
  <c r="BP89" i="26" s="1"/>
  <c r="BQ89" i="26" s="1"/>
  <c r="BR89" i="26" s="1"/>
  <c r="BS89" i="26" s="1"/>
  <c r="BT89" i="26" s="1"/>
  <c r="BU89" i="26" s="1"/>
  <c r="BV89" i="26" s="1"/>
  <c r="BW89" i="26" s="1"/>
  <c r="BX89" i="26" s="1"/>
  <c r="BY89" i="26" s="1"/>
  <c r="BZ89" i="26" s="1"/>
  <c r="CA89" i="26" s="1"/>
  <c r="CB89" i="26" s="1"/>
  <c r="CC89" i="26" s="1"/>
  <c r="CD89" i="26" s="1"/>
  <c r="CE89" i="26" s="1"/>
  <c r="CF89" i="26" s="1"/>
  <c r="CG89" i="26" s="1"/>
  <c r="CH89" i="26" s="1"/>
  <c r="CI89" i="26" s="1"/>
  <c r="CJ89" i="26" s="1"/>
  <c r="CK89" i="26" s="1"/>
  <c r="CL89" i="26" s="1"/>
  <c r="CM89" i="26" s="1"/>
  <c r="CN89" i="26" s="1"/>
  <c r="CO89" i="26" s="1"/>
  <c r="CP89" i="26" s="1"/>
  <c r="CQ89" i="26" s="1"/>
  <c r="CR89" i="26" s="1"/>
  <c r="CS89" i="26" s="1"/>
  <c r="CT89" i="26" s="1"/>
  <c r="CU89" i="26" s="1"/>
  <c r="CV89" i="26" s="1"/>
  <c r="CW89" i="26" s="1"/>
  <c r="CX89" i="26" s="1"/>
  <c r="CY89" i="26" s="1"/>
  <c r="CZ89" i="26" s="1"/>
  <c r="DA89" i="26" s="1"/>
  <c r="DB89" i="26" s="1"/>
  <c r="DC89" i="26" s="1"/>
  <c r="DD89" i="26" s="1"/>
  <c r="DE89" i="26" s="1"/>
  <c r="DF89" i="26" s="1"/>
  <c r="DG89" i="26" s="1"/>
  <c r="DH89" i="26" s="1"/>
  <c r="DI89" i="26" s="1"/>
  <c r="D90" i="26"/>
  <c r="E90" i="26" s="1"/>
  <c r="F90" i="26" s="1"/>
  <c r="G90" i="26" s="1"/>
  <c r="H90" i="26" s="1"/>
  <c r="I90" i="26" s="1"/>
  <c r="J90" i="26" s="1"/>
  <c r="K90" i="26" s="1"/>
  <c r="L90" i="26" s="1"/>
  <c r="M90" i="26" s="1"/>
  <c r="N90" i="26" s="1"/>
  <c r="O90" i="26" s="1"/>
  <c r="P90" i="26" s="1"/>
  <c r="Q90" i="26" s="1"/>
  <c r="R90" i="26" s="1"/>
  <c r="S90" i="26" s="1"/>
  <c r="T90" i="26" s="1"/>
  <c r="U90" i="26" s="1"/>
  <c r="V90" i="26" s="1"/>
  <c r="W90" i="26" s="1"/>
  <c r="X90" i="26" s="1"/>
  <c r="Y90" i="26" s="1"/>
  <c r="Z90" i="26" s="1"/>
  <c r="AA90" i="26" s="1"/>
  <c r="AB90" i="26" s="1"/>
  <c r="AC90" i="26" s="1"/>
  <c r="AD90" i="26" s="1"/>
  <c r="AE90" i="26" s="1"/>
  <c r="AF90" i="26" s="1"/>
  <c r="AG90" i="26" s="1"/>
  <c r="AH90" i="26" s="1"/>
  <c r="AI90" i="26" s="1"/>
  <c r="AJ90" i="26" s="1"/>
  <c r="AK90" i="26" s="1"/>
  <c r="AL90" i="26" s="1"/>
  <c r="AM90" i="26" s="1"/>
  <c r="AN90" i="26" s="1"/>
  <c r="AO90" i="26" s="1"/>
  <c r="AP90" i="26" s="1"/>
  <c r="AQ90" i="26" s="1"/>
  <c r="AR90" i="26" s="1"/>
  <c r="AS90" i="26" s="1"/>
  <c r="AT90" i="26" s="1"/>
  <c r="AU90" i="26" s="1"/>
  <c r="AV90" i="26" s="1"/>
  <c r="AW90" i="26" s="1"/>
  <c r="AX90" i="26" s="1"/>
  <c r="AY90" i="26" s="1"/>
  <c r="AZ90" i="26" s="1"/>
  <c r="BA90" i="26" s="1"/>
  <c r="BB90" i="26" s="1"/>
  <c r="BC90" i="26" s="1"/>
  <c r="BD90" i="26" s="1"/>
  <c r="BE90" i="26" s="1"/>
  <c r="BF90" i="26" s="1"/>
  <c r="BG90" i="26" s="1"/>
  <c r="BH90" i="26" s="1"/>
  <c r="BI90" i="26" s="1"/>
  <c r="BJ90" i="26" s="1"/>
  <c r="BK90" i="26" s="1"/>
  <c r="BL90" i="26" s="1"/>
  <c r="BM90" i="26" s="1"/>
  <c r="BN90" i="26" s="1"/>
  <c r="BO90" i="26" s="1"/>
  <c r="BP90" i="26" s="1"/>
  <c r="BQ90" i="26" s="1"/>
  <c r="BR90" i="26" s="1"/>
  <c r="BS90" i="26" s="1"/>
  <c r="BT90" i="26" s="1"/>
  <c r="BU90" i="26" s="1"/>
  <c r="BV90" i="26" s="1"/>
  <c r="BW90" i="26" s="1"/>
  <c r="BX90" i="26" s="1"/>
  <c r="BY90" i="26" s="1"/>
  <c r="BZ90" i="26" s="1"/>
  <c r="CA90" i="26" s="1"/>
  <c r="CB90" i="26" s="1"/>
  <c r="CC90" i="26" s="1"/>
  <c r="CD90" i="26" s="1"/>
  <c r="CE90" i="26" s="1"/>
  <c r="CF90" i="26" s="1"/>
  <c r="CG90" i="26" s="1"/>
  <c r="CH90" i="26" s="1"/>
  <c r="CI90" i="26" s="1"/>
  <c r="CJ90" i="26" s="1"/>
  <c r="CK90" i="26" s="1"/>
  <c r="CL90" i="26" s="1"/>
  <c r="CM90" i="26" s="1"/>
  <c r="CN90" i="26" s="1"/>
  <c r="CO90" i="26" s="1"/>
  <c r="CP90" i="26" s="1"/>
  <c r="CQ90" i="26" s="1"/>
  <c r="CR90" i="26" s="1"/>
  <c r="CS90" i="26" s="1"/>
  <c r="CT90" i="26" s="1"/>
  <c r="CU90" i="26" s="1"/>
  <c r="CV90" i="26" s="1"/>
  <c r="CW90" i="26" s="1"/>
  <c r="CX90" i="26" s="1"/>
  <c r="CY90" i="26" s="1"/>
  <c r="CZ90" i="26" s="1"/>
  <c r="DA90" i="26" s="1"/>
  <c r="DB90" i="26" s="1"/>
  <c r="DC90" i="26" s="1"/>
  <c r="DD90" i="26" s="1"/>
  <c r="DE90" i="26" s="1"/>
  <c r="DF90" i="26" s="1"/>
  <c r="DG90" i="26" s="1"/>
  <c r="DH90" i="26" s="1"/>
  <c r="DI90" i="26" s="1"/>
  <c r="D91" i="26"/>
  <c r="E91" i="26" s="1"/>
  <c r="F91" i="26" s="1"/>
  <c r="G91" i="26" s="1"/>
  <c r="H91" i="26" s="1"/>
  <c r="I91" i="26" s="1"/>
  <c r="J91" i="26" s="1"/>
  <c r="K91" i="26" s="1"/>
  <c r="L91" i="26" s="1"/>
  <c r="M91" i="26" s="1"/>
  <c r="N91" i="26" s="1"/>
  <c r="O91" i="26" s="1"/>
  <c r="P91" i="26" s="1"/>
  <c r="Q91" i="26" s="1"/>
  <c r="R91" i="26" s="1"/>
  <c r="S91" i="26" s="1"/>
  <c r="T91" i="26" s="1"/>
  <c r="U91" i="26" s="1"/>
  <c r="V91" i="26" s="1"/>
  <c r="W91" i="26" s="1"/>
  <c r="X91" i="26" s="1"/>
  <c r="Y91" i="26" s="1"/>
  <c r="Z91" i="26" s="1"/>
  <c r="AA91" i="26" s="1"/>
  <c r="AB91" i="26" s="1"/>
  <c r="AC91" i="26" s="1"/>
  <c r="AD91" i="26" s="1"/>
  <c r="AE91" i="26" s="1"/>
  <c r="AF91" i="26" s="1"/>
  <c r="AG91" i="26" s="1"/>
  <c r="AH91" i="26" s="1"/>
  <c r="AI91" i="26" s="1"/>
  <c r="AJ91" i="26" s="1"/>
  <c r="AK91" i="26" s="1"/>
  <c r="AL91" i="26" s="1"/>
  <c r="AM91" i="26" s="1"/>
  <c r="AN91" i="26" s="1"/>
  <c r="AO91" i="26" s="1"/>
  <c r="AP91" i="26" s="1"/>
  <c r="AQ91" i="26" s="1"/>
  <c r="AR91" i="26" s="1"/>
  <c r="AS91" i="26" s="1"/>
  <c r="AT91" i="26" s="1"/>
  <c r="AU91" i="26" s="1"/>
  <c r="AV91" i="26" s="1"/>
  <c r="AW91" i="26" s="1"/>
  <c r="AX91" i="26" s="1"/>
  <c r="AY91" i="26" s="1"/>
  <c r="AZ91" i="26" s="1"/>
  <c r="BA91" i="26" s="1"/>
  <c r="BB91" i="26" s="1"/>
  <c r="BC91" i="26" s="1"/>
  <c r="BD91" i="26" s="1"/>
  <c r="BE91" i="26" s="1"/>
  <c r="BF91" i="26" s="1"/>
  <c r="BG91" i="26" s="1"/>
  <c r="BH91" i="26" s="1"/>
  <c r="BI91" i="26" s="1"/>
  <c r="BJ91" i="26" s="1"/>
  <c r="BK91" i="26" s="1"/>
  <c r="BL91" i="26" s="1"/>
  <c r="BM91" i="26" s="1"/>
  <c r="BN91" i="26" s="1"/>
  <c r="BO91" i="26" s="1"/>
  <c r="BP91" i="26" s="1"/>
  <c r="BQ91" i="26" s="1"/>
  <c r="BR91" i="26" s="1"/>
  <c r="BS91" i="26" s="1"/>
  <c r="BT91" i="26" s="1"/>
  <c r="BU91" i="26" s="1"/>
  <c r="BV91" i="26" s="1"/>
  <c r="BW91" i="26" s="1"/>
  <c r="BX91" i="26" s="1"/>
  <c r="BY91" i="26" s="1"/>
  <c r="BZ91" i="26" s="1"/>
  <c r="CA91" i="26" s="1"/>
  <c r="CB91" i="26" s="1"/>
  <c r="CC91" i="26" s="1"/>
  <c r="CD91" i="26" s="1"/>
  <c r="CE91" i="26" s="1"/>
  <c r="CF91" i="26" s="1"/>
  <c r="CG91" i="26" s="1"/>
  <c r="CH91" i="26" s="1"/>
  <c r="CI91" i="26" s="1"/>
  <c r="CJ91" i="26" s="1"/>
  <c r="CK91" i="26" s="1"/>
  <c r="CL91" i="26" s="1"/>
  <c r="CM91" i="26" s="1"/>
  <c r="CN91" i="26" s="1"/>
  <c r="CO91" i="26" s="1"/>
  <c r="CP91" i="26" s="1"/>
  <c r="CQ91" i="26" s="1"/>
  <c r="CR91" i="26" s="1"/>
  <c r="CS91" i="26" s="1"/>
  <c r="CT91" i="26" s="1"/>
  <c r="CU91" i="26" s="1"/>
  <c r="CV91" i="26" s="1"/>
  <c r="CW91" i="26" s="1"/>
  <c r="CX91" i="26" s="1"/>
  <c r="CY91" i="26" s="1"/>
  <c r="CZ91" i="26" s="1"/>
  <c r="DA91" i="26" s="1"/>
  <c r="DB91" i="26" s="1"/>
  <c r="DC91" i="26" s="1"/>
  <c r="DD91" i="26" s="1"/>
  <c r="DE91" i="26" s="1"/>
  <c r="DF91" i="26" s="1"/>
  <c r="DG91" i="26" s="1"/>
  <c r="DH91" i="26" s="1"/>
  <c r="DI91" i="26" s="1"/>
  <c r="D92" i="26"/>
  <c r="E92" i="26" s="1"/>
  <c r="F92" i="26" s="1"/>
  <c r="G92" i="26" s="1"/>
  <c r="H92" i="26" s="1"/>
  <c r="I92" i="26" s="1"/>
  <c r="J92" i="26" s="1"/>
  <c r="K92" i="26" s="1"/>
  <c r="L92" i="26" s="1"/>
  <c r="M92" i="26" s="1"/>
  <c r="N92" i="26" s="1"/>
  <c r="O92" i="26" s="1"/>
  <c r="P92" i="26" s="1"/>
  <c r="Q92" i="26" s="1"/>
  <c r="R92" i="26" s="1"/>
  <c r="S92" i="26" s="1"/>
  <c r="T92" i="26" s="1"/>
  <c r="U92" i="26" s="1"/>
  <c r="V92" i="26" s="1"/>
  <c r="W92" i="26" s="1"/>
  <c r="X92" i="26" s="1"/>
  <c r="Y92" i="26" s="1"/>
  <c r="Z92" i="26" s="1"/>
  <c r="AA92" i="26" s="1"/>
  <c r="AB92" i="26" s="1"/>
  <c r="AC92" i="26" s="1"/>
  <c r="AD92" i="26" s="1"/>
  <c r="AE92" i="26" s="1"/>
  <c r="AF92" i="26" s="1"/>
  <c r="AG92" i="26" s="1"/>
  <c r="AH92" i="26" s="1"/>
  <c r="AI92" i="26" s="1"/>
  <c r="AJ92" i="26" s="1"/>
  <c r="AK92" i="26" s="1"/>
  <c r="AL92" i="26" s="1"/>
  <c r="AM92" i="26" s="1"/>
  <c r="AN92" i="26" s="1"/>
  <c r="AO92" i="26" s="1"/>
  <c r="AP92" i="26" s="1"/>
  <c r="AQ92" i="26" s="1"/>
  <c r="AR92" i="26" s="1"/>
  <c r="AS92" i="26" s="1"/>
  <c r="AT92" i="26" s="1"/>
  <c r="AU92" i="26" s="1"/>
  <c r="AV92" i="26" s="1"/>
  <c r="AW92" i="26" s="1"/>
  <c r="AX92" i="26" s="1"/>
  <c r="AY92" i="26" s="1"/>
  <c r="AZ92" i="26" s="1"/>
  <c r="BA92" i="26" s="1"/>
  <c r="BB92" i="26" s="1"/>
  <c r="BC92" i="26" s="1"/>
  <c r="BD92" i="26" s="1"/>
  <c r="BE92" i="26" s="1"/>
  <c r="BF92" i="26" s="1"/>
  <c r="BG92" i="26" s="1"/>
  <c r="BH92" i="26" s="1"/>
  <c r="BI92" i="26" s="1"/>
  <c r="BJ92" i="26" s="1"/>
  <c r="BK92" i="26" s="1"/>
  <c r="BL92" i="26" s="1"/>
  <c r="BM92" i="26" s="1"/>
  <c r="BN92" i="26" s="1"/>
  <c r="BO92" i="26" s="1"/>
  <c r="BP92" i="26" s="1"/>
  <c r="BQ92" i="26" s="1"/>
  <c r="BR92" i="26" s="1"/>
  <c r="BS92" i="26" s="1"/>
  <c r="BT92" i="26" s="1"/>
  <c r="BU92" i="26" s="1"/>
  <c r="BV92" i="26" s="1"/>
  <c r="BW92" i="26" s="1"/>
  <c r="BX92" i="26" s="1"/>
  <c r="BY92" i="26" s="1"/>
  <c r="BZ92" i="26" s="1"/>
  <c r="CA92" i="26" s="1"/>
  <c r="CB92" i="26" s="1"/>
  <c r="CC92" i="26" s="1"/>
  <c r="CD92" i="26" s="1"/>
  <c r="CE92" i="26" s="1"/>
  <c r="CF92" i="26" s="1"/>
  <c r="CG92" i="26" s="1"/>
  <c r="CH92" i="26" s="1"/>
  <c r="CI92" i="26" s="1"/>
  <c r="CJ92" i="26" s="1"/>
  <c r="CK92" i="26" s="1"/>
  <c r="CL92" i="26" s="1"/>
  <c r="CM92" i="26" s="1"/>
  <c r="CN92" i="26" s="1"/>
  <c r="CO92" i="26" s="1"/>
  <c r="CP92" i="26" s="1"/>
  <c r="CQ92" i="26" s="1"/>
  <c r="CR92" i="26" s="1"/>
  <c r="CS92" i="26" s="1"/>
  <c r="CT92" i="26" s="1"/>
  <c r="CU92" i="26" s="1"/>
  <c r="CV92" i="26" s="1"/>
  <c r="CW92" i="26" s="1"/>
  <c r="CX92" i="26" s="1"/>
  <c r="CY92" i="26" s="1"/>
  <c r="CZ92" i="26" s="1"/>
  <c r="DA92" i="26" s="1"/>
  <c r="DB92" i="26" s="1"/>
  <c r="DC92" i="26" s="1"/>
  <c r="DD92" i="26" s="1"/>
  <c r="DE92" i="26" s="1"/>
  <c r="DF92" i="26" s="1"/>
  <c r="DG92" i="26" s="1"/>
  <c r="DH92" i="26" s="1"/>
  <c r="DI92" i="26" s="1"/>
  <c r="D93" i="26"/>
  <c r="E93" i="26" s="1"/>
  <c r="F93" i="26" s="1"/>
  <c r="G93" i="26" s="1"/>
  <c r="H93" i="26" s="1"/>
  <c r="I93" i="26" s="1"/>
  <c r="J93" i="26" s="1"/>
  <c r="K93" i="26" s="1"/>
  <c r="L93" i="26" s="1"/>
  <c r="M93" i="26" s="1"/>
  <c r="N93" i="26" s="1"/>
  <c r="O93" i="26" s="1"/>
  <c r="P93" i="26" s="1"/>
  <c r="Q93" i="26" s="1"/>
  <c r="R93" i="26" s="1"/>
  <c r="S93" i="26" s="1"/>
  <c r="T93" i="26" s="1"/>
  <c r="U93" i="26" s="1"/>
  <c r="V93" i="26" s="1"/>
  <c r="W93" i="26" s="1"/>
  <c r="X93" i="26" s="1"/>
  <c r="Y93" i="26" s="1"/>
  <c r="Z93" i="26" s="1"/>
  <c r="AA93" i="26" s="1"/>
  <c r="AB93" i="26" s="1"/>
  <c r="AC93" i="26" s="1"/>
  <c r="AD93" i="26" s="1"/>
  <c r="AE93" i="26" s="1"/>
  <c r="AF93" i="26" s="1"/>
  <c r="AG93" i="26" s="1"/>
  <c r="AH93" i="26" s="1"/>
  <c r="AI93" i="26" s="1"/>
  <c r="AJ93" i="26" s="1"/>
  <c r="AK93" i="26" s="1"/>
  <c r="AL93" i="26" s="1"/>
  <c r="AM93" i="26" s="1"/>
  <c r="AN93" i="26" s="1"/>
  <c r="AO93" i="26" s="1"/>
  <c r="AP93" i="26" s="1"/>
  <c r="AQ93" i="26" s="1"/>
  <c r="AR93" i="26" s="1"/>
  <c r="AS93" i="26" s="1"/>
  <c r="AT93" i="26" s="1"/>
  <c r="AU93" i="26" s="1"/>
  <c r="AV93" i="26" s="1"/>
  <c r="AW93" i="26" s="1"/>
  <c r="AX93" i="26" s="1"/>
  <c r="AY93" i="26" s="1"/>
  <c r="AZ93" i="26" s="1"/>
  <c r="BA93" i="26" s="1"/>
  <c r="BB93" i="26" s="1"/>
  <c r="BC93" i="26" s="1"/>
  <c r="BD93" i="26" s="1"/>
  <c r="BE93" i="26" s="1"/>
  <c r="BF93" i="26" s="1"/>
  <c r="BG93" i="26" s="1"/>
  <c r="BH93" i="26" s="1"/>
  <c r="BI93" i="26" s="1"/>
  <c r="BJ93" i="26" s="1"/>
  <c r="BK93" i="26" s="1"/>
  <c r="BL93" i="26" s="1"/>
  <c r="BM93" i="26" s="1"/>
  <c r="BN93" i="26" s="1"/>
  <c r="BO93" i="26" s="1"/>
  <c r="BP93" i="26" s="1"/>
  <c r="BQ93" i="26" s="1"/>
  <c r="BR93" i="26" s="1"/>
  <c r="BS93" i="26" s="1"/>
  <c r="BT93" i="26" s="1"/>
  <c r="BU93" i="26" s="1"/>
  <c r="BV93" i="26" s="1"/>
  <c r="BW93" i="26" s="1"/>
  <c r="BX93" i="26" s="1"/>
  <c r="BY93" i="26" s="1"/>
  <c r="BZ93" i="26" s="1"/>
  <c r="CA93" i="26" s="1"/>
  <c r="CB93" i="26" s="1"/>
  <c r="CC93" i="26" s="1"/>
  <c r="CD93" i="26" s="1"/>
  <c r="CE93" i="26" s="1"/>
  <c r="CF93" i="26" s="1"/>
  <c r="CG93" i="26" s="1"/>
  <c r="CH93" i="26" s="1"/>
  <c r="CI93" i="26" s="1"/>
  <c r="CJ93" i="26" s="1"/>
  <c r="CK93" i="26" s="1"/>
  <c r="CL93" i="26" s="1"/>
  <c r="CM93" i="26" s="1"/>
  <c r="CN93" i="26" s="1"/>
  <c r="CO93" i="26" s="1"/>
  <c r="CP93" i="26" s="1"/>
  <c r="CQ93" i="26" s="1"/>
  <c r="CR93" i="26" s="1"/>
  <c r="CS93" i="26" s="1"/>
  <c r="CT93" i="26" s="1"/>
  <c r="CU93" i="26" s="1"/>
  <c r="CV93" i="26" s="1"/>
  <c r="CW93" i="26" s="1"/>
  <c r="CX93" i="26" s="1"/>
  <c r="CY93" i="26" s="1"/>
  <c r="CZ93" i="26" s="1"/>
  <c r="DA93" i="26" s="1"/>
  <c r="DB93" i="26" s="1"/>
  <c r="DC93" i="26" s="1"/>
  <c r="DD93" i="26" s="1"/>
  <c r="DE93" i="26" s="1"/>
  <c r="DF93" i="26" s="1"/>
  <c r="DG93" i="26" s="1"/>
  <c r="DH93" i="26" s="1"/>
  <c r="DI93" i="26" s="1"/>
  <c r="D94" i="26"/>
  <c r="E94" i="26" s="1"/>
  <c r="F94" i="26" s="1"/>
  <c r="G94" i="26" s="1"/>
  <c r="H94" i="26" s="1"/>
  <c r="I94" i="26" s="1"/>
  <c r="J94" i="26" s="1"/>
  <c r="K94" i="26" s="1"/>
  <c r="L94" i="26" s="1"/>
  <c r="M94" i="26" s="1"/>
  <c r="N94" i="26" s="1"/>
  <c r="O94" i="26" s="1"/>
  <c r="P94" i="26" s="1"/>
  <c r="Q94" i="26" s="1"/>
  <c r="R94" i="26" s="1"/>
  <c r="S94" i="26" s="1"/>
  <c r="T94" i="26" s="1"/>
  <c r="U94" i="26" s="1"/>
  <c r="V94" i="26" s="1"/>
  <c r="W94" i="26" s="1"/>
  <c r="X94" i="26" s="1"/>
  <c r="Y94" i="26" s="1"/>
  <c r="Z94" i="26" s="1"/>
  <c r="AA94" i="26" s="1"/>
  <c r="AB94" i="26" s="1"/>
  <c r="AC94" i="26" s="1"/>
  <c r="AD94" i="26" s="1"/>
  <c r="AE94" i="26" s="1"/>
  <c r="AF94" i="26" s="1"/>
  <c r="AG94" i="26" s="1"/>
  <c r="AH94" i="26" s="1"/>
  <c r="AI94" i="26" s="1"/>
  <c r="AJ94" i="26" s="1"/>
  <c r="AK94" i="26" s="1"/>
  <c r="AL94" i="26" s="1"/>
  <c r="AM94" i="26" s="1"/>
  <c r="AN94" i="26" s="1"/>
  <c r="AO94" i="26" s="1"/>
  <c r="AP94" i="26" s="1"/>
  <c r="AQ94" i="26" s="1"/>
  <c r="AR94" i="26" s="1"/>
  <c r="AS94" i="26" s="1"/>
  <c r="AT94" i="26" s="1"/>
  <c r="AU94" i="26" s="1"/>
  <c r="AV94" i="26" s="1"/>
  <c r="AW94" i="26" s="1"/>
  <c r="AX94" i="26" s="1"/>
  <c r="AY94" i="26" s="1"/>
  <c r="AZ94" i="26" s="1"/>
  <c r="BA94" i="26" s="1"/>
  <c r="BB94" i="26" s="1"/>
  <c r="BC94" i="26" s="1"/>
  <c r="BD94" i="26" s="1"/>
  <c r="BE94" i="26" s="1"/>
  <c r="BF94" i="26" s="1"/>
  <c r="BG94" i="26" s="1"/>
  <c r="BH94" i="26" s="1"/>
  <c r="BI94" i="26" s="1"/>
  <c r="BJ94" i="26" s="1"/>
  <c r="BK94" i="26" s="1"/>
  <c r="BL94" i="26" s="1"/>
  <c r="BM94" i="26" s="1"/>
  <c r="BN94" i="26" s="1"/>
  <c r="BO94" i="26" s="1"/>
  <c r="BP94" i="26" s="1"/>
  <c r="BQ94" i="26" s="1"/>
  <c r="BR94" i="26" s="1"/>
  <c r="BS94" i="26" s="1"/>
  <c r="BT94" i="26" s="1"/>
  <c r="BU94" i="26" s="1"/>
  <c r="BV94" i="26" s="1"/>
  <c r="BW94" i="26" s="1"/>
  <c r="BX94" i="26" s="1"/>
  <c r="BY94" i="26" s="1"/>
  <c r="BZ94" i="26" s="1"/>
  <c r="CA94" i="26" s="1"/>
  <c r="CB94" i="26" s="1"/>
  <c r="CC94" i="26" s="1"/>
  <c r="CD94" i="26" s="1"/>
  <c r="CE94" i="26" s="1"/>
  <c r="CF94" i="26" s="1"/>
  <c r="CG94" i="26" s="1"/>
  <c r="CH94" i="26" s="1"/>
  <c r="CI94" i="26" s="1"/>
  <c r="CJ94" i="26" s="1"/>
  <c r="CK94" i="26" s="1"/>
  <c r="CL94" i="26" s="1"/>
  <c r="CM94" i="26" s="1"/>
  <c r="CN94" i="26" s="1"/>
  <c r="CO94" i="26" s="1"/>
  <c r="CP94" i="26" s="1"/>
  <c r="CQ94" i="26" s="1"/>
  <c r="CR94" i="26" s="1"/>
  <c r="CS94" i="26" s="1"/>
  <c r="CT94" i="26" s="1"/>
  <c r="CU94" i="26" s="1"/>
  <c r="CV94" i="26" s="1"/>
  <c r="CW94" i="26" s="1"/>
  <c r="CX94" i="26" s="1"/>
  <c r="CY94" i="26" s="1"/>
  <c r="CZ94" i="26" s="1"/>
  <c r="DA94" i="26" s="1"/>
  <c r="DB94" i="26" s="1"/>
  <c r="DC94" i="26" s="1"/>
  <c r="DD94" i="26" s="1"/>
  <c r="DE94" i="26" s="1"/>
  <c r="DF94" i="26" s="1"/>
  <c r="DG94" i="26" s="1"/>
  <c r="DH94" i="26" s="1"/>
  <c r="DI94" i="26" s="1"/>
  <c r="D95" i="26"/>
  <c r="E95" i="26" s="1"/>
  <c r="F95" i="26" s="1"/>
  <c r="G95" i="26" s="1"/>
  <c r="H95" i="26" s="1"/>
  <c r="I95" i="26" s="1"/>
  <c r="J95" i="26" s="1"/>
  <c r="K95" i="26" s="1"/>
  <c r="L95" i="26" s="1"/>
  <c r="M95" i="26" s="1"/>
  <c r="N95" i="26" s="1"/>
  <c r="O95" i="26" s="1"/>
  <c r="P95" i="26" s="1"/>
  <c r="Q95" i="26" s="1"/>
  <c r="R95" i="26" s="1"/>
  <c r="S95" i="26" s="1"/>
  <c r="T95" i="26" s="1"/>
  <c r="U95" i="26" s="1"/>
  <c r="V95" i="26" s="1"/>
  <c r="W95" i="26" s="1"/>
  <c r="X95" i="26" s="1"/>
  <c r="Y95" i="26" s="1"/>
  <c r="Z95" i="26" s="1"/>
  <c r="AA95" i="26" s="1"/>
  <c r="AB95" i="26" s="1"/>
  <c r="AC95" i="26" s="1"/>
  <c r="AD95" i="26" s="1"/>
  <c r="AE95" i="26" s="1"/>
  <c r="AF95" i="26" s="1"/>
  <c r="AG95" i="26" s="1"/>
  <c r="AH95" i="26" s="1"/>
  <c r="AI95" i="26" s="1"/>
  <c r="AJ95" i="26" s="1"/>
  <c r="AK95" i="26" s="1"/>
  <c r="AL95" i="26" s="1"/>
  <c r="AM95" i="26" s="1"/>
  <c r="AN95" i="26" s="1"/>
  <c r="AO95" i="26" s="1"/>
  <c r="AP95" i="26" s="1"/>
  <c r="AQ95" i="26" s="1"/>
  <c r="AR95" i="26" s="1"/>
  <c r="AS95" i="26" s="1"/>
  <c r="AT95" i="26" s="1"/>
  <c r="AU95" i="26" s="1"/>
  <c r="AV95" i="26" s="1"/>
  <c r="AW95" i="26" s="1"/>
  <c r="AX95" i="26" s="1"/>
  <c r="AY95" i="26" s="1"/>
  <c r="AZ95" i="26" s="1"/>
  <c r="BA95" i="26" s="1"/>
  <c r="BB95" i="26" s="1"/>
  <c r="BC95" i="26" s="1"/>
  <c r="BD95" i="26" s="1"/>
  <c r="BE95" i="26" s="1"/>
  <c r="BF95" i="26" s="1"/>
  <c r="BG95" i="26" s="1"/>
  <c r="BH95" i="26" s="1"/>
  <c r="BI95" i="26" s="1"/>
  <c r="BJ95" i="26" s="1"/>
  <c r="BK95" i="26" s="1"/>
  <c r="BL95" i="26" s="1"/>
  <c r="BM95" i="26" s="1"/>
  <c r="BN95" i="26" s="1"/>
  <c r="BO95" i="26" s="1"/>
  <c r="BP95" i="26" s="1"/>
  <c r="BQ95" i="26" s="1"/>
  <c r="BR95" i="26" s="1"/>
  <c r="BS95" i="26" s="1"/>
  <c r="BT95" i="26" s="1"/>
  <c r="BU95" i="26" s="1"/>
  <c r="BV95" i="26" s="1"/>
  <c r="BW95" i="26" s="1"/>
  <c r="BX95" i="26" s="1"/>
  <c r="BY95" i="26" s="1"/>
  <c r="BZ95" i="26" s="1"/>
  <c r="CA95" i="26" s="1"/>
  <c r="CB95" i="26" s="1"/>
  <c r="CC95" i="26" s="1"/>
  <c r="CD95" i="26" s="1"/>
  <c r="CE95" i="26" s="1"/>
  <c r="CF95" i="26" s="1"/>
  <c r="CG95" i="26" s="1"/>
  <c r="CH95" i="26" s="1"/>
  <c r="CI95" i="26" s="1"/>
  <c r="CJ95" i="26" s="1"/>
  <c r="CK95" i="26" s="1"/>
  <c r="CL95" i="26" s="1"/>
  <c r="CM95" i="26" s="1"/>
  <c r="CN95" i="26" s="1"/>
  <c r="CO95" i="26" s="1"/>
  <c r="CP95" i="26" s="1"/>
  <c r="CQ95" i="26" s="1"/>
  <c r="CR95" i="26" s="1"/>
  <c r="CS95" i="26" s="1"/>
  <c r="CT95" i="26" s="1"/>
  <c r="CU95" i="26" s="1"/>
  <c r="CV95" i="26" s="1"/>
  <c r="CW95" i="26" s="1"/>
  <c r="CX95" i="26" s="1"/>
  <c r="CY95" i="26" s="1"/>
  <c r="CZ95" i="26" s="1"/>
  <c r="DA95" i="26" s="1"/>
  <c r="DB95" i="26" s="1"/>
  <c r="DC95" i="26" s="1"/>
  <c r="DD95" i="26" s="1"/>
  <c r="DE95" i="26" s="1"/>
  <c r="DF95" i="26" s="1"/>
  <c r="DG95" i="26" s="1"/>
  <c r="DH95" i="26" s="1"/>
  <c r="DI95" i="26" s="1"/>
  <c r="D96" i="26"/>
  <c r="E96" i="26" s="1"/>
  <c r="F96" i="26" s="1"/>
  <c r="G96" i="26" s="1"/>
  <c r="H96" i="26" s="1"/>
  <c r="I96" i="26" s="1"/>
  <c r="J96" i="26" s="1"/>
  <c r="K96" i="26" s="1"/>
  <c r="L96" i="26" s="1"/>
  <c r="M96" i="26" s="1"/>
  <c r="N96" i="26" s="1"/>
  <c r="O96" i="26" s="1"/>
  <c r="P96" i="26" s="1"/>
  <c r="Q96" i="26" s="1"/>
  <c r="R96" i="26" s="1"/>
  <c r="S96" i="26" s="1"/>
  <c r="T96" i="26" s="1"/>
  <c r="U96" i="26" s="1"/>
  <c r="V96" i="26" s="1"/>
  <c r="W96" i="26" s="1"/>
  <c r="X96" i="26" s="1"/>
  <c r="Y96" i="26" s="1"/>
  <c r="Z96" i="26" s="1"/>
  <c r="AA96" i="26" s="1"/>
  <c r="AB96" i="26" s="1"/>
  <c r="AC96" i="26" s="1"/>
  <c r="AD96" i="26" s="1"/>
  <c r="AE96" i="26" s="1"/>
  <c r="AF96" i="26" s="1"/>
  <c r="AG96" i="26" s="1"/>
  <c r="AH96" i="26" s="1"/>
  <c r="AI96" i="26" s="1"/>
  <c r="AJ96" i="26" s="1"/>
  <c r="AK96" i="26" s="1"/>
  <c r="AL96" i="26" s="1"/>
  <c r="AM96" i="26" s="1"/>
  <c r="AN96" i="26" s="1"/>
  <c r="AO96" i="26" s="1"/>
  <c r="AP96" i="26" s="1"/>
  <c r="AQ96" i="26" s="1"/>
  <c r="AR96" i="26" s="1"/>
  <c r="AS96" i="26" s="1"/>
  <c r="AT96" i="26" s="1"/>
  <c r="AU96" i="26" s="1"/>
  <c r="AV96" i="26" s="1"/>
  <c r="AW96" i="26" s="1"/>
  <c r="AX96" i="26" s="1"/>
  <c r="AY96" i="26" s="1"/>
  <c r="AZ96" i="26" s="1"/>
  <c r="BA96" i="26" s="1"/>
  <c r="BB96" i="26" s="1"/>
  <c r="BC96" i="26" s="1"/>
  <c r="BD96" i="26" s="1"/>
  <c r="BE96" i="26" s="1"/>
  <c r="BF96" i="26" s="1"/>
  <c r="BG96" i="26" s="1"/>
  <c r="BH96" i="26" s="1"/>
  <c r="BI96" i="26" s="1"/>
  <c r="BJ96" i="26" s="1"/>
  <c r="BK96" i="26" s="1"/>
  <c r="BL96" i="26" s="1"/>
  <c r="BM96" i="26" s="1"/>
  <c r="BN96" i="26" s="1"/>
  <c r="BO96" i="26" s="1"/>
  <c r="BP96" i="26" s="1"/>
  <c r="BQ96" i="26" s="1"/>
  <c r="BR96" i="26" s="1"/>
  <c r="BS96" i="26" s="1"/>
  <c r="BT96" i="26" s="1"/>
  <c r="BU96" i="26" s="1"/>
  <c r="BV96" i="26" s="1"/>
  <c r="BW96" i="26" s="1"/>
  <c r="BX96" i="26" s="1"/>
  <c r="BY96" i="26" s="1"/>
  <c r="BZ96" i="26" s="1"/>
  <c r="CA96" i="26" s="1"/>
  <c r="CB96" i="26" s="1"/>
  <c r="CC96" i="26" s="1"/>
  <c r="CD96" i="26" s="1"/>
  <c r="CE96" i="26" s="1"/>
  <c r="CF96" i="26" s="1"/>
  <c r="CG96" i="26" s="1"/>
  <c r="CH96" i="26" s="1"/>
  <c r="CI96" i="26" s="1"/>
  <c r="CJ96" i="26" s="1"/>
  <c r="CK96" i="26" s="1"/>
  <c r="CL96" i="26" s="1"/>
  <c r="CM96" i="26" s="1"/>
  <c r="CN96" i="26" s="1"/>
  <c r="CO96" i="26" s="1"/>
  <c r="CP96" i="26" s="1"/>
  <c r="CQ96" i="26" s="1"/>
  <c r="CR96" i="26" s="1"/>
  <c r="CS96" i="26" s="1"/>
  <c r="CT96" i="26" s="1"/>
  <c r="CU96" i="26" s="1"/>
  <c r="CV96" i="26" s="1"/>
  <c r="CW96" i="26" s="1"/>
  <c r="CX96" i="26" s="1"/>
  <c r="CY96" i="26" s="1"/>
  <c r="CZ96" i="26" s="1"/>
  <c r="DA96" i="26" s="1"/>
  <c r="DB96" i="26" s="1"/>
  <c r="DC96" i="26" s="1"/>
  <c r="DD96" i="26" s="1"/>
  <c r="DE96" i="26" s="1"/>
  <c r="DF96" i="26" s="1"/>
  <c r="DG96" i="26" s="1"/>
  <c r="DH96" i="26" s="1"/>
  <c r="DI96" i="26" s="1"/>
  <c r="D97" i="26"/>
  <c r="E97" i="26" s="1"/>
  <c r="F97" i="26" s="1"/>
  <c r="G97" i="26" s="1"/>
  <c r="H97" i="26" s="1"/>
  <c r="I97" i="26" s="1"/>
  <c r="J97" i="26" s="1"/>
  <c r="K97" i="26" s="1"/>
  <c r="L97" i="26" s="1"/>
  <c r="M97" i="26" s="1"/>
  <c r="N97" i="26" s="1"/>
  <c r="O97" i="26" s="1"/>
  <c r="P97" i="26" s="1"/>
  <c r="Q97" i="26" s="1"/>
  <c r="R97" i="26" s="1"/>
  <c r="S97" i="26" s="1"/>
  <c r="T97" i="26" s="1"/>
  <c r="U97" i="26" s="1"/>
  <c r="V97" i="26" s="1"/>
  <c r="W97" i="26" s="1"/>
  <c r="X97" i="26" s="1"/>
  <c r="Y97" i="26" s="1"/>
  <c r="Z97" i="26" s="1"/>
  <c r="AA97" i="26" s="1"/>
  <c r="AB97" i="26" s="1"/>
  <c r="AC97" i="26" s="1"/>
  <c r="AD97" i="26" s="1"/>
  <c r="AE97" i="26" s="1"/>
  <c r="AF97" i="26" s="1"/>
  <c r="AG97" i="26" s="1"/>
  <c r="AH97" i="26" s="1"/>
  <c r="AI97" i="26" s="1"/>
  <c r="AJ97" i="26" s="1"/>
  <c r="AK97" i="26" s="1"/>
  <c r="AL97" i="26" s="1"/>
  <c r="AM97" i="26" s="1"/>
  <c r="AN97" i="26" s="1"/>
  <c r="AO97" i="26" s="1"/>
  <c r="AP97" i="26" s="1"/>
  <c r="AQ97" i="26" s="1"/>
  <c r="AR97" i="26" s="1"/>
  <c r="AS97" i="26" s="1"/>
  <c r="AT97" i="26" s="1"/>
  <c r="AU97" i="26" s="1"/>
  <c r="AV97" i="26" s="1"/>
  <c r="AW97" i="26" s="1"/>
  <c r="AX97" i="26" s="1"/>
  <c r="AY97" i="26" s="1"/>
  <c r="AZ97" i="26" s="1"/>
  <c r="BA97" i="26" s="1"/>
  <c r="BB97" i="26" s="1"/>
  <c r="BC97" i="26" s="1"/>
  <c r="BD97" i="26" s="1"/>
  <c r="BE97" i="26" s="1"/>
  <c r="BF97" i="26" s="1"/>
  <c r="BG97" i="26" s="1"/>
  <c r="BH97" i="26" s="1"/>
  <c r="BI97" i="26" s="1"/>
  <c r="BJ97" i="26" s="1"/>
  <c r="BK97" i="26" s="1"/>
  <c r="BL97" i="26" s="1"/>
  <c r="BM97" i="26" s="1"/>
  <c r="BN97" i="26" s="1"/>
  <c r="BO97" i="26" s="1"/>
  <c r="BP97" i="26" s="1"/>
  <c r="BQ97" i="26" s="1"/>
  <c r="BR97" i="26" s="1"/>
  <c r="BS97" i="26" s="1"/>
  <c r="BT97" i="26" s="1"/>
  <c r="BU97" i="26" s="1"/>
  <c r="BV97" i="26" s="1"/>
  <c r="BW97" i="26" s="1"/>
  <c r="BX97" i="26" s="1"/>
  <c r="BY97" i="26" s="1"/>
  <c r="BZ97" i="26" s="1"/>
  <c r="CA97" i="26" s="1"/>
  <c r="CB97" i="26" s="1"/>
  <c r="CC97" i="26" s="1"/>
  <c r="CD97" i="26" s="1"/>
  <c r="CE97" i="26" s="1"/>
  <c r="CF97" i="26" s="1"/>
  <c r="CG97" i="26" s="1"/>
  <c r="CH97" i="26" s="1"/>
  <c r="CI97" i="26" s="1"/>
  <c r="CJ97" i="26" s="1"/>
  <c r="CK97" i="26" s="1"/>
  <c r="CL97" i="26" s="1"/>
  <c r="CM97" i="26" s="1"/>
  <c r="CN97" i="26" s="1"/>
  <c r="CO97" i="26" s="1"/>
  <c r="CP97" i="26" s="1"/>
  <c r="CQ97" i="26" s="1"/>
  <c r="CR97" i="26" s="1"/>
  <c r="CS97" i="26" s="1"/>
  <c r="CT97" i="26" s="1"/>
  <c r="CU97" i="26" s="1"/>
  <c r="CV97" i="26" s="1"/>
  <c r="CW97" i="26" s="1"/>
  <c r="CX97" i="26" s="1"/>
  <c r="CY97" i="26" s="1"/>
  <c r="CZ97" i="26" s="1"/>
  <c r="DA97" i="26" s="1"/>
  <c r="DB97" i="26" s="1"/>
  <c r="DC97" i="26" s="1"/>
  <c r="DD97" i="26" s="1"/>
  <c r="DE97" i="26" s="1"/>
  <c r="DF97" i="26" s="1"/>
  <c r="DG97" i="26" s="1"/>
  <c r="DH97" i="26" s="1"/>
  <c r="DI97" i="26" s="1"/>
  <c r="D98" i="26"/>
  <c r="E98" i="26" s="1"/>
  <c r="F98" i="26" s="1"/>
  <c r="G98" i="26" s="1"/>
  <c r="H98" i="26" s="1"/>
  <c r="I98" i="26" s="1"/>
  <c r="J98" i="26" s="1"/>
  <c r="K98" i="26" s="1"/>
  <c r="L98" i="26" s="1"/>
  <c r="M98" i="26" s="1"/>
  <c r="N98" i="26" s="1"/>
  <c r="O98" i="26" s="1"/>
  <c r="P98" i="26" s="1"/>
  <c r="Q98" i="26" s="1"/>
  <c r="R98" i="26" s="1"/>
  <c r="S98" i="26" s="1"/>
  <c r="T98" i="26" s="1"/>
  <c r="U98" i="26" s="1"/>
  <c r="V98" i="26" s="1"/>
  <c r="W98" i="26" s="1"/>
  <c r="X98" i="26" s="1"/>
  <c r="Y98" i="26" s="1"/>
  <c r="Z98" i="26" s="1"/>
  <c r="AA98" i="26" s="1"/>
  <c r="AB98" i="26" s="1"/>
  <c r="AC98" i="26" s="1"/>
  <c r="AD98" i="26" s="1"/>
  <c r="AE98" i="26" s="1"/>
  <c r="AF98" i="26" s="1"/>
  <c r="AG98" i="26" s="1"/>
  <c r="AH98" i="26" s="1"/>
  <c r="AI98" i="26" s="1"/>
  <c r="AJ98" i="26" s="1"/>
  <c r="AK98" i="26" s="1"/>
  <c r="AL98" i="26" s="1"/>
  <c r="AM98" i="26" s="1"/>
  <c r="AN98" i="26" s="1"/>
  <c r="AO98" i="26" s="1"/>
  <c r="AP98" i="26" s="1"/>
  <c r="AQ98" i="26" s="1"/>
  <c r="AR98" i="26" s="1"/>
  <c r="AS98" i="26" s="1"/>
  <c r="AT98" i="26" s="1"/>
  <c r="AU98" i="26" s="1"/>
  <c r="AV98" i="26" s="1"/>
  <c r="AW98" i="26" s="1"/>
  <c r="AX98" i="26" s="1"/>
  <c r="AY98" i="26" s="1"/>
  <c r="AZ98" i="26" s="1"/>
  <c r="BA98" i="26" s="1"/>
  <c r="BB98" i="26" s="1"/>
  <c r="BC98" i="26" s="1"/>
  <c r="BD98" i="26" s="1"/>
  <c r="BE98" i="26" s="1"/>
  <c r="BF98" i="26" s="1"/>
  <c r="BG98" i="26" s="1"/>
  <c r="BH98" i="26" s="1"/>
  <c r="BI98" i="26" s="1"/>
  <c r="BJ98" i="26" s="1"/>
  <c r="BK98" i="26" s="1"/>
  <c r="BL98" i="26" s="1"/>
  <c r="BM98" i="26" s="1"/>
  <c r="BN98" i="26" s="1"/>
  <c r="BO98" i="26" s="1"/>
  <c r="BP98" i="26" s="1"/>
  <c r="BQ98" i="26" s="1"/>
  <c r="BR98" i="26" s="1"/>
  <c r="BS98" i="26" s="1"/>
  <c r="BT98" i="26" s="1"/>
  <c r="BU98" i="26" s="1"/>
  <c r="BV98" i="26" s="1"/>
  <c r="BW98" i="26" s="1"/>
  <c r="BX98" i="26" s="1"/>
  <c r="BY98" i="26" s="1"/>
  <c r="BZ98" i="26" s="1"/>
  <c r="CA98" i="26" s="1"/>
  <c r="CB98" i="26" s="1"/>
  <c r="CC98" i="26" s="1"/>
  <c r="CD98" i="26" s="1"/>
  <c r="CE98" i="26" s="1"/>
  <c r="CF98" i="26" s="1"/>
  <c r="CG98" i="26" s="1"/>
  <c r="CH98" i="26" s="1"/>
  <c r="CI98" i="26" s="1"/>
  <c r="CJ98" i="26" s="1"/>
  <c r="CK98" i="26" s="1"/>
  <c r="CL98" i="26" s="1"/>
  <c r="CM98" i="26" s="1"/>
  <c r="CN98" i="26" s="1"/>
  <c r="CO98" i="26" s="1"/>
  <c r="CP98" i="26" s="1"/>
  <c r="CQ98" i="26" s="1"/>
  <c r="CR98" i="26" s="1"/>
  <c r="CS98" i="26" s="1"/>
  <c r="CT98" i="26" s="1"/>
  <c r="CU98" i="26" s="1"/>
  <c r="CV98" i="26" s="1"/>
  <c r="CW98" i="26" s="1"/>
  <c r="CX98" i="26" s="1"/>
  <c r="CY98" i="26" s="1"/>
  <c r="CZ98" i="26" s="1"/>
  <c r="DA98" i="26" s="1"/>
  <c r="DB98" i="26" s="1"/>
  <c r="DC98" i="26" s="1"/>
  <c r="DD98" i="26" s="1"/>
  <c r="DE98" i="26" s="1"/>
  <c r="DF98" i="26" s="1"/>
  <c r="DG98" i="26" s="1"/>
  <c r="DH98" i="26" s="1"/>
  <c r="DI98" i="26" s="1"/>
  <c r="D99" i="26"/>
  <c r="E99" i="26" s="1"/>
  <c r="F99" i="26" s="1"/>
  <c r="G99" i="26" s="1"/>
  <c r="H99" i="26" s="1"/>
  <c r="I99" i="26" s="1"/>
  <c r="J99" i="26" s="1"/>
  <c r="K99" i="26" s="1"/>
  <c r="L99" i="26" s="1"/>
  <c r="M99" i="26" s="1"/>
  <c r="N99" i="26" s="1"/>
  <c r="O99" i="26" s="1"/>
  <c r="P99" i="26" s="1"/>
  <c r="Q99" i="26" s="1"/>
  <c r="R99" i="26" s="1"/>
  <c r="S99" i="26" s="1"/>
  <c r="T99" i="26" s="1"/>
  <c r="U99" i="26" s="1"/>
  <c r="V99" i="26" s="1"/>
  <c r="W99" i="26" s="1"/>
  <c r="X99" i="26" s="1"/>
  <c r="Y99" i="26" s="1"/>
  <c r="Z99" i="26" s="1"/>
  <c r="AA99" i="26" s="1"/>
  <c r="AB99" i="26" s="1"/>
  <c r="AC99" i="26" s="1"/>
  <c r="AD99" i="26" s="1"/>
  <c r="AE99" i="26" s="1"/>
  <c r="AF99" i="26" s="1"/>
  <c r="AG99" i="26" s="1"/>
  <c r="AH99" i="26" s="1"/>
  <c r="AI99" i="26" s="1"/>
  <c r="AJ99" i="26" s="1"/>
  <c r="AK99" i="26" s="1"/>
  <c r="AL99" i="26" s="1"/>
  <c r="AM99" i="26" s="1"/>
  <c r="AN99" i="26" s="1"/>
  <c r="AO99" i="26" s="1"/>
  <c r="AP99" i="26" s="1"/>
  <c r="AQ99" i="26" s="1"/>
  <c r="AR99" i="26" s="1"/>
  <c r="AS99" i="26" s="1"/>
  <c r="AT99" i="26" s="1"/>
  <c r="AU99" i="26" s="1"/>
  <c r="AV99" i="26" s="1"/>
  <c r="AW99" i="26" s="1"/>
  <c r="AX99" i="26" s="1"/>
  <c r="AY99" i="26" s="1"/>
  <c r="AZ99" i="26" s="1"/>
  <c r="BA99" i="26" s="1"/>
  <c r="BB99" i="26" s="1"/>
  <c r="BC99" i="26" s="1"/>
  <c r="BD99" i="26" s="1"/>
  <c r="BE99" i="26" s="1"/>
  <c r="BF99" i="26" s="1"/>
  <c r="BG99" i="26" s="1"/>
  <c r="BH99" i="26" s="1"/>
  <c r="BI99" i="26" s="1"/>
  <c r="BJ99" i="26" s="1"/>
  <c r="BK99" i="26" s="1"/>
  <c r="BL99" i="26" s="1"/>
  <c r="BM99" i="26" s="1"/>
  <c r="BN99" i="26" s="1"/>
  <c r="BO99" i="26" s="1"/>
  <c r="BP99" i="26" s="1"/>
  <c r="BQ99" i="26" s="1"/>
  <c r="BR99" i="26" s="1"/>
  <c r="BS99" i="26" s="1"/>
  <c r="BT99" i="26" s="1"/>
  <c r="BU99" i="26" s="1"/>
  <c r="BV99" i="26" s="1"/>
  <c r="BW99" i="26" s="1"/>
  <c r="BX99" i="26" s="1"/>
  <c r="BY99" i="26" s="1"/>
  <c r="BZ99" i="26" s="1"/>
  <c r="CA99" i="26" s="1"/>
  <c r="CB99" i="26" s="1"/>
  <c r="CC99" i="26" s="1"/>
  <c r="CD99" i="26" s="1"/>
  <c r="CE99" i="26" s="1"/>
  <c r="CF99" i="26" s="1"/>
  <c r="CG99" i="26" s="1"/>
  <c r="CH99" i="26" s="1"/>
  <c r="CI99" i="26" s="1"/>
  <c r="CJ99" i="26" s="1"/>
  <c r="CK99" i="26" s="1"/>
  <c r="CL99" i="26" s="1"/>
  <c r="CM99" i="26" s="1"/>
  <c r="CN99" i="26" s="1"/>
  <c r="CO99" i="26" s="1"/>
  <c r="CP99" i="26" s="1"/>
  <c r="CQ99" i="26" s="1"/>
  <c r="CR99" i="26" s="1"/>
  <c r="CS99" i="26" s="1"/>
  <c r="CT99" i="26" s="1"/>
  <c r="CU99" i="26" s="1"/>
  <c r="CV99" i="26" s="1"/>
  <c r="CW99" i="26" s="1"/>
  <c r="CX99" i="26" s="1"/>
  <c r="CY99" i="26" s="1"/>
  <c r="CZ99" i="26" s="1"/>
  <c r="DA99" i="26" s="1"/>
  <c r="DB99" i="26" s="1"/>
  <c r="DC99" i="26" s="1"/>
  <c r="DD99" i="26" s="1"/>
  <c r="DE99" i="26" s="1"/>
  <c r="DF99" i="26" s="1"/>
  <c r="DG99" i="26" s="1"/>
  <c r="DH99" i="26" s="1"/>
  <c r="DI99" i="26" s="1"/>
  <c r="D100" i="26"/>
  <c r="E100" i="26" s="1"/>
  <c r="F100" i="26" s="1"/>
  <c r="G100" i="26" s="1"/>
  <c r="H100" i="26" s="1"/>
  <c r="I100" i="26" s="1"/>
  <c r="J100" i="26" s="1"/>
  <c r="K100" i="26" s="1"/>
  <c r="L100" i="26" s="1"/>
  <c r="M100" i="26" s="1"/>
  <c r="N100" i="26" s="1"/>
  <c r="O100" i="26" s="1"/>
  <c r="P100" i="26" s="1"/>
  <c r="Q100" i="26" s="1"/>
  <c r="R100" i="26" s="1"/>
  <c r="S100" i="26" s="1"/>
  <c r="T100" i="26" s="1"/>
  <c r="U100" i="26" s="1"/>
  <c r="V100" i="26" s="1"/>
  <c r="W100" i="26" s="1"/>
  <c r="X100" i="26" s="1"/>
  <c r="Y100" i="26" s="1"/>
  <c r="Z100" i="26" s="1"/>
  <c r="AA100" i="26" s="1"/>
  <c r="AB100" i="26" s="1"/>
  <c r="AC100" i="26" s="1"/>
  <c r="AD100" i="26" s="1"/>
  <c r="AE100" i="26" s="1"/>
  <c r="AF100" i="26" s="1"/>
  <c r="AG100" i="26" s="1"/>
  <c r="AH100" i="26" s="1"/>
  <c r="AI100" i="26" s="1"/>
  <c r="AJ100" i="26" s="1"/>
  <c r="AK100" i="26" s="1"/>
  <c r="AL100" i="26" s="1"/>
  <c r="AM100" i="26" s="1"/>
  <c r="AN100" i="26" s="1"/>
  <c r="AO100" i="26" s="1"/>
  <c r="AP100" i="26" s="1"/>
  <c r="AQ100" i="26" s="1"/>
  <c r="AR100" i="26" s="1"/>
  <c r="AS100" i="26" s="1"/>
  <c r="AT100" i="26" s="1"/>
  <c r="AU100" i="26" s="1"/>
  <c r="AV100" i="26" s="1"/>
  <c r="AW100" i="26" s="1"/>
  <c r="AX100" i="26" s="1"/>
  <c r="AY100" i="26" s="1"/>
  <c r="AZ100" i="26" s="1"/>
  <c r="BA100" i="26" s="1"/>
  <c r="BB100" i="26" s="1"/>
  <c r="BC100" i="26" s="1"/>
  <c r="BD100" i="26" s="1"/>
  <c r="BE100" i="26" s="1"/>
  <c r="BF100" i="26" s="1"/>
  <c r="BG100" i="26" s="1"/>
  <c r="BH100" i="26" s="1"/>
  <c r="BI100" i="26" s="1"/>
  <c r="BJ100" i="26" s="1"/>
  <c r="BK100" i="26" s="1"/>
  <c r="BL100" i="26" s="1"/>
  <c r="BM100" i="26" s="1"/>
  <c r="BN100" i="26" s="1"/>
  <c r="BO100" i="26" s="1"/>
  <c r="BP100" i="26" s="1"/>
  <c r="BQ100" i="26" s="1"/>
  <c r="BR100" i="26" s="1"/>
  <c r="BS100" i="26" s="1"/>
  <c r="BT100" i="26" s="1"/>
  <c r="BU100" i="26" s="1"/>
  <c r="BV100" i="26" s="1"/>
  <c r="BW100" i="26" s="1"/>
  <c r="BX100" i="26" s="1"/>
  <c r="BY100" i="26" s="1"/>
  <c r="BZ100" i="26" s="1"/>
  <c r="CA100" i="26" s="1"/>
  <c r="CB100" i="26" s="1"/>
  <c r="CC100" i="26" s="1"/>
  <c r="CD100" i="26" s="1"/>
  <c r="CE100" i="26" s="1"/>
  <c r="CF100" i="26" s="1"/>
  <c r="CG100" i="26" s="1"/>
  <c r="CH100" i="26" s="1"/>
  <c r="CI100" i="26" s="1"/>
  <c r="CJ100" i="26" s="1"/>
  <c r="CK100" i="26" s="1"/>
  <c r="CL100" i="26" s="1"/>
  <c r="CM100" i="26" s="1"/>
  <c r="CN100" i="26" s="1"/>
  <c r="CO100" i="26" s="1"/>
  <c r="CP100" i="26" s="1"/>
  <c r="CQ100" i="26" s="1"/>
  <c r="CR100" i="26" s="1"/>
  <c r="CS100" i="26" s="1"/>
  <c r="CT100" i="26" s="1"/>
  <c r="CU100" i="26" s="1"/>
  <c r="CV100" i="26" s="1"/>
  <c r="CW100" i="26" s="1"/>
  <c r="CX100" i="26" s="1"/>
  <c r="CY100" i="26" s="1"/>
  <c r="CZ100" i="26" s="1"/>
  <c r="DA100" i="26" s="1"/>
  <c r="DB100" i="26" s="1"/>
  <c r="DC100" i="26" s="1"/>
  <c r="DD100" i="26" s="1"/>
  <c r="DE100" i="26" s="1"/>
  <c r="DF100" i="26" s="1"/>
  <c r="DG100" i="26" s="1"/>
  <c r="DH100" i="26" s="1"/>
  <c r="DI100" i="26" s="1"/>
  <c r="D101" i="26"/>
  <c r="E101" i="26" s="1"/>
  <c r="F101" i="26" s="1"/>
  <c r="G101" i="26" s="1"/>
  <c r="H101" i="26" s="1"/>
  <c r="I101" i="26" s="1"/>
  <c r="J101" i="26" s="1"/>
  <c r="K101" i="26" s="1"/>
  <c r="L101" i="26" s="1"/>
  <c r="M101" i="26" s="1"/>
  <c r="N101" i="26" s="1"/>
  <c r="O101" i="26" s="1"/>
  <c r="P101" i="26" s="1"/>
  <c r="Q101" i="26" s="1"/>
  <c r="R101" i="26" s="1"/>
  <c r="S101" i="26" s="1"/>
  <c r="T101" i="26" s="1"/>
  <c r="U101" i="26" s="1"/>
  <c r="V101" i="26" s="1"/>
  <c r="W101" i="26" s="1"/>
  <c r="X101" i="26" s="1"/>
  <c r="Y101" i="26" s="1"/>
  <c r="Z101" i="26" s="1"/>
  <c r="AA101" i="26" s="1"/>
  <c r="AB101" i="26" s="1"/>
  <c r="AC101" i="26" s="1"/>
  <c r="AD101" i="26" s="1"/>
  <c r="AE101" i="26" s="1"/>
  <c r="AF101" i="26" s="1"/>
  <c r="AG101" i="26" s="1"/>
  <c r="AH101" i="26" s="1"/>
  <c r="AI101" i="26" s="1"/>
  <c r="AJ101" i="26" s="1"/>
  <c r="AK101" i="26" s="1"/>
  <c r="AL101" i="26" s="1"/>
  <c r="AM101" i="26" s="1"/>
  <c r="AN101" i="26" s="1"/>
  <c r="AO101" i="26" s="1"/>
  <c r="AP101" i="26" s="1"/>
  <c r="AQ101" i="26" s="1"/>
  <c r="AR101" i="26" s="1"/>
  <c r="AS101" i="26" s="1"/>
  <c r="AT101" i="26" s="1"/>
  <c r="AU101" i="26" s="1"/>
  <c r="AV101" i="26" s="1"/>
  <c r="AW101" i="26" s="1"/>
  <c r="AX101" i="26" s="1"/>
  <c r="AY101" i="26" s="1"/>
  <c r="AZ101" i="26" s="1"/>
  <c r="BA101" i="26" s="1"/>
  <c r="BB101" i="26" s="1"/>
  <c r="BC101" i="26" s="1"/>
  <c r="BD101" i="26" s="1"/>
  <c r="BE101" i="26" s="1"/>
  <c r="BF101" i="26" s="1"/>
  <c r="BG101" i="26" s="1"/>
  <c r="BH101" i="26" s="1"/>
  <c r="BI101" i="26" s="1"/>
  <c r="BJ101" i="26" s="1"/>
  <c r="BK101" i="26" s="1"/>
  <c r="BL101" i="26" s="1"/>
  <c r="BM101" i="26" s="1"/>
  <c r="BN101" i="26" s="1"/>
  <c r="BO101" i="26" s="1"/>
  <c r="BP101" i="26" s="1"/>
  <c r="BQ101" i="26" s="1"/>
  <c r="BR101" i="26" s="1"/>
  <c r="BS101" i="26" s="1"/>
  <c r="BT101" i="26" s="1"/>
  <c r="BU101" i="26" s="1"/>
  <c r="BV101" i="26" s="1"/>
  <c r="BW101" i="26" s="1"/>
  <c r="BX101" i="26" s="1"/>
  <c r="BY101" i="26" s="1"/>
  <c r="BZ101" i="26" s="1"/>
  <c r="CA101" i="26" s="1"/>
  <c r="CB101" i="26" s="1"/>
  <c r="CC101" i="26" s="1"/>
  <c r="CD101" i="26" s="1"/>
  <c r="CE101" i="26" s="1"/>
  <c r="CF101" i="26" s="1"/>
  <c r="CG101" i="26" s="1"/>
  <c r="CH101" i="26" s="1"/>
  <c r="CI101" i="26" s="1"/>
  <c r="CJ101" i="26" s="1"/>
  <c r="CK101" i="26" s="1"/>
  <c r="CL101" i="26" s="1"/>
  <c r="CM101" i="26" s="1"/>
  <c r="CN101" i="26" s="1"/>
  <c r="CO101" i="26" s="1"/>
  <c r="CP101" i="26" s="1"/>
  <c r="CQ101" i="26" s="1"/>
  <c r="CR101" i="26" s="1"/>
  <c r="CS101" i="26" s="1"/>
  <c r="CT101" i="26" s="1"/>
  <c r="CU101" i="26" s="1"/>
  <c r="CV101" i="26" s="1"/>
  <c r="CW101" i="26" s="1"/>
  <c r="CX101" i="26" s="1"/>
  <c r="CY101" i="26" s="1"/>
  <c r="CZ101" i="26" s="1"/>
  <c r="DA101" i="26" s="1"/>
  <c r="DB101" i="26" s="1"/>
  <c r="DC101" i="26" s="1"/>
  <c r="DD101" i="26" s="1"/>
  <c r="DE101" i="26" s="1"/>
  <c r="DF101" i="26" s="1"/>
  <c r="DG101" i="26" s="1"/>
  <c r="DH101" i="26" s="1"/>
  <c r="DI101" i="26" s="1"/>
  <c r="D102" i="26"/>
  <c r="E102" i="26" s="1"/>
  <c r="F102" i="26" s="1"/>
  <c r="G102" i="26" s="1"/>
  <c r="H102" i="26" s="1"/>
  <c r="I102" i="26" s="1"/>
  <c r="J102" i="26" s="1"/>
  <c r="K102" i="26" s="1"/>
  <c r="L102" i="26" s="1"/>
  <c r="M102" i="26" s="1"/>
  <c r="N102" i="26" s="1"/>
  <c r="O102" i="26" s="1"/>
  <c r="P102" i="26" s="1"/>
  <c r="Q102" i="26" s="1"/>
  <c r="R102" i="26" s="1"/>
  <c r="S102" i="26" s="1"/>
  <c r="T102" i="26" s="1"/>
  <c r="U102" i="26" s="1"/>
  <c r="V102" i="26" s="1"/>
  <c r="W102" i="26" s="1"/>
  <c r="X102" i="26" s="1"/>
  <c r="Y102" i="26" s="1"/>
  <c r="Z102" i="26" s="1"/>
  <c r="AA102" i="26" s="1"/>
  <c r="AB102" i="26" s="1"/>
  <c r="AC102" i="26" s="1"/>
  <c r="AD102" i="26" s="1"/>
  <c r="AE102" i="26" s="1"/>
  <c r="AF102" i="26" s="1"/>
  <c r="AG102" i="26" s="1"/>
  <c r="AH102" i="26" s="1"/>
  <c r="AI102" i="26" s="1"/>
  <c r="AJ102" i="26" s="1"/>
  <c r="AK102" i="26" s="1"/>
  <c r="AL102" i="26" s="1"/>
  <c r="AM102" i="26" s="1"/>
  <c r="AN102" i="26" s="1"/>
  <c r="AO102" i="26" s="1"/>
  <c r="AP102" i="26" s="1"/>
  <c r="AQ102" i="26" s="1"/>
  <c r="AR102" i="26" s="1"/>
  <c r="AS102" i="26" s="1"/>
  <c r="AT102" i="26" s="1"/>
  <c r="AU102" i="26" s="1"/>
  <c r="AV102" i="26" s="1"/>
  <c r="AW102" i="26" s="1"/>
  <c r="AX102" i="26" s="1"/>
  <c r="AY102" i="26" s="1"/>
  <c r="AZ102" i="26" s="1"/>
  <c r="BA102" i="26" s="1"/>
  <c r="BB102" i="26" s="1"/>
  <c r="BC102" i="26" s="1"/>
  <c r="BD102" i="26" s="1"/>
  <c r="BE102" i="26" s="1"/>
  <c r="BF102" i="26" s="1"/>
  <c r="BG102" i="26" s="1"/>
  <c r="BH102" i="26" s="1"/>
  <c r="BI102" i="26" s="1"/>
  <c r="BJ102" i="26" s="1"/>
  <c r="BK102" i="26" s="1"/>
  <c r="BL102" i="26" s="1"/>
  <c r="BM102" i="26" s="1"/>
  <c r="BN102" i="26" s="1"/>
  <c r="BO102" i="26" s="1"/>
  <c r="BP102" i="26" s="1"/>
  <c r="BQ102" i="26" s="1"/>
  <c r="BR102" i="26" s="1"/>
  <c r="BS102" i="26" s="1"/>
  <c r="BT102" i="26" s="1"/>
  <c r="BU102" i="26" s="1"/>
  <c r="BV102" i="26" s="1"/>
  <c r="BW102" i="26" s="1"/>
  <c r="BX102" i="26" s="1"/>
  <c r="BY102" i="26" s="1"/>
  <c r="BZ102" i="26" s="1"/>
  <c r="CA102" i="26" s="1"/>
  <c r="CB102" i="26" s="1"/>
  <c r="CC102" i="26" s="1"/>
  <c r="CD102" i="26" s="1"/>
  <c r="CE102" i="26" s="1"/>
  <c r="CF102" i="26" s="1"/>
  <c r="CG102" i="26" s="1"/>
  <c r="CH102" i="26" s="1"/>
  <c r="CI102" i="26" s="1"/>
  <c r="CJ102" i="26" s="1"/>
  <c r="CK102" i="26" s="1"/>
  <c r="CL102" i="26" s="1"/>
  <c r="CM102" i="26" s="1"/>
  <c r="CN102" i="26" s="1"/>
  <c r="CO102" i="26" s="1"/>
  <c r="CP102" i="26" s="1"/>
  <c r="CQ102" i="26" s="1"/>
  <c r="CR102" i="26" s="1"/>
  <c r="CS102" i="26" s="1"/>
  <c r="CT102" i="26" s="1"/>
  <c r="CU102" i="26" s="1"/>
  <c r="CV102" i="26" s="1"/>
  <c r="CW102" i="26" s="1"/>
  <c r="CX102" i="26" s="1"/>
  <c r="CY102" i="26" s="1"/>
  <c r="CZ102" i="26" s="1"/>
  <c r="DA102" i="26" s="1"/>
  <c r="DB102" i="26" s="1"/>
  <c r="DC102" i="26" s="1"/>
  <c r="DD102" i="26" s="1"/>
  <c r="DE102" i="26" s="1"/>
  <c r="DF102" i="26" s="1"/>
  <c r="DG102" i="26" s="1"/>
  <c r="DH102" i="26" s="1"/>
  <c r="DI102" i="26" s="1"/>
  <c r="D103" i="26"/>
  <c r="E103" i="26" s="1"/>
  <c r="F103" i="26" s="1"/>
  <c r="G103" i="26" s="1"/>
  <c r="H103" i="26" s="1"/>
  <c r="I103" i="26" s="1"/>
  <c r="J103" i="26" s="1"/>
  <c r="K103" i="26" s="1"/>
  <c r="L103" i="26" s="1"/>
  <c r="M103" i="26" s="1"/>
  <c r="N103" i="26" s="1"/>
  <c r="O103" i="26" s="1"/>
  <c r="P103" i="26" s="1"/>
  <c r="Q103" i="26" s="1"/>
  <c r="R103" i="26" s="1"/>
  <c r="S103" i="26" s="1"/>
  <c r="T103" i="26" s="1"/>
  <c r="U103" i="26" s="1"/>
  <c r="V103" i="26" s="1"/>
  <c r="W103" i="26" s="1"/>
  <c r="X103" i="26" s="1"/>
  <c r="Y103" i="26" s="1"/>
  <c r="Z103" i="26" s="1"/>
  <c r="AA103" i="26" s="1"/>
  <c r="AB103" i="26" s="1"/>
  <c r="AC103" i="26" s="1"/>
  <c r="AD103" i="26" s="1"/>
  <c r="AE103" i="26" s="1"/>
  <c r="AF103" i="26" s="1"/>
  <c r="AG103" i="26" s="1"/>
  <c r="AH103" i="26" s="1"/>
  <c r="AI103" i="26" s="1"/>
  <c r="AJ103" i="26" s="1"/>
  <c r="AK103" i="26" s="1"/>
  <c r="AL103" i="26" s="1"/>
  <c r="AM103" i="26" s="1"/>
  <c r="AN103" i="26" s="1"/>
  <c r="AO103" i="26" s="1"/>
  <c r="AP103" i="26" s="1"/>
  <c r="AQ103" i="26" s="1"/>
  <c r="AR103" i="26" s="1"/>
  <c r="AS103" i="26" s="1"/>
  <c r="AT103" i="26" s="1"/>
  <c r="AU103" i="26" s="1"/>
  <c r="AV103" i="26" s="1"/>
  <c r="AW103" i="26" s="1"/>
  <c r="AX103" i="26" s="1"/>
  <c r="AY103" i="26" s="1"/>
  <c r="AZ103" i="26" s="1"/>
  <c r="BA103" i="26" s="1"/>
  <c r="BB103" i="26" s="1"/>
  <c r="BC103" i="26" s="1"/>
  <c r="BD103" i="26" s="1"/>
  <c r="BE103" i="26" s="1"/>
  <c r="BF103" i="26" s="1"/>
  <c r="BG103" i="26" s="1"/>
  <c r="BH103" i="26" s="1"/>
  <c r="BI103" i="26" s="1"/>
  <c r="BJ103" i="26" s="1"/>
  <c r="BK103" i="26" s="1"/>
  <c r="BL103" i="26" s="1"/>
  <c r="BM103" i="26" s="1"/>
  <c r="BN103" i="26" s="1"/>
  <c r="BO103" i="26" s="1"/>
  <c r="BP103" i="26" s="1"/>
  <c r="BQ103" i="26" s="1"/>
  <c r="BR103" i="26" s="1"/>
  <c r="BS103" i="26" s="1"/>
  <c r="BT103" i="26" s="1"/>
  <c r="BU103" i="26" s="1"/>
  <c r="BV103" i="26" s="1"/>
  <c r="BW103" i="26" s="1"/>
  <c r="BX103" i="26" s="1"/>
  <c r="BY103" i="26" s="1"/>
  <c r="BZ103" i="26" s="1"/>
  <c r="CA103" i="26" s="1"/>
  <c r="CB103" i="26" s="1"/>
  <c r="CC103" i="26" s="1"/>
  <c r="CD103" i="26" s="1"/>
  <c r="CE103" i="26" s="1"/>
  <c r="CF103" i="26" s="1"/>
  <c r="CG103" i="26" s="1"/>
  <c r="CH103" i="26" s="1"/>
  <c r="CI103" i="26" s="1"/>
  <c r="CJ103" i="26" s="1"/>
  <c r="CK103" i="26" s="1"/>
  <c r="CL103" i="26" s="1"/>
  <c r="CM103" i="26" s="1"/>
  <c r="CN103" i="26" s="1"/>
  <c r="CO103" i="26" s="1"/>
  <c r="CP103" i="26" s="1"/>
  <c r="CQ103" i="26" s="1"/>
  <c r="CR103" i="26" s="1"/>
  <c r="CS103" i="26" s="1"/>
  <c r="CT103" i="26" s="1"/>
  <c r="CU103" i="26" s="1"/>
  <c r="CV103" i="26" s="1"/>
  <c r="CW103" i="26" s="1"/>
  <c r="CX103" i="26" s="1"/>
  <c r="CY103" i="26" s="1"/>
  <c r="CZ103" i="26" s="1"/>
  <c r="DA103" i="26" s="1"/>
  <c r="DB103" i="26" s="1"/>
  <c r="DC103" i="26" s="1"/>
  <c r="DD103" i="26" s="1"/>
  <c r="DE103" i="26" s="1"/>
  <c r="DF103" i="26" s="1"/>
  <c r="DG103" i="26" s="1"/>
  <c r="DH103" i="26" s="1"/>
  <c r="DI103" i="26" s="1"/>
  <c r="D104" i="26"/>
  <c r="E104" i="26" s="1"/>
  <c r="F104" i="26" s="1"/>
  <c r="G104" i="26" s="1"/>
  <c r="H104" i="26" s="1"/>
  <c r="I104" i="26" s="1"/>
  <c r="J104" i="26" s="1"/>
  <c r="K104" i="26" s="1"/>
  <c r="L104" i="26" s="1"/>
  <c r="M104" i="26" s="1"/>
  <c r="N104" i="26" s="1"/>
  <c r="O104" i="26" s="1"/>
  <c r="P104" i="26" s="1"/>
  <c r="Q104" i="26" s="1"/>
  <c r="R104" i="26" s="1"/>
  <c r="S104" i="26" s="1"/>
  <c r="T104" i="26" s="1"/>
  <c r="U104" i="26" s="1"/>
  <c r="V104" i="26" s="1"/>
  <c r="W104" i="26" s="1"/>
  <c r="X104" i="26" s="1"/>
  <c r="Y104" i="26" s="1"/>
  <c r="Z104" i="26" s="1"/>
  <c r="AA104" i="26" s="1"/>
  <c r="AB104" i="26" s="1"/>
  <c r="AC104" i="26" s="1"/>
  <c r="AD104" i="26" s="1"/>
  <c r="AE104" i="26" s="1"/>
  <c r="AF104" i="26" s="1"/>
  <c r="AG104" i="26" s="1"/>
  <c r="AH104" i="26" s="1"/>
  <c r="AI104" i="26" s="1"/>
  <c r="AJ104" i="26" s="1"/>
  <c r="AK104" i="26" s="1"/>
  <c r="AL104" i="26" s="1"/>
  <c r="AM104" i="26" s="1"/>
  <c r="AN104" i="26" s="1"/>
  <c r="AO104" i="26" s="1"/>
  <c r="AP104" i="26" s="1"/>
  <c r="AQ104" i="26" s="1"/>
  <c r="AR104" i="26" s="1"/>
  <c r="AS104" i="26" s="1"/>
  <c r="AT104" i="26" s="1"/>
  <c r="AU104" i="26" s="1"/>
  <c r="AV104" i="26" s="1"/>
  <c r="AW104" i="26" s="1"/>
  <c r="AX104" i="26" s="1"/>
  <c r="AY104" i="26" s="1"/>
  <c r="AZ104" i="26" s="1"/>
  <c r="BA104" i="26" s="1"/>
  <c r="BB104" i="26" s="1"/>
  <c r="BC104" i="26" s="1"/>
  <c r="BD104" i="26" s="1"/>
  <c r="BE104" i="26" s="1"/>
  <c r="BF104" i="26" s="1"/>
  <c r="BG104" i="26" s="1"/>
  <c r="BH104" i="26" s="1"/>
  <c r="BI104" i="26" s="1"/>
  <c r="BJ104" i="26" s="1"/>
  <c r="BK104" i="26" s="1"/>
  <c r="BL104" i="26" s="1"/>
  <c r="BM104" i="26" s="1"/>
  <c r="BN104" i="26" s="1"/>
  <c r="BO104" i="26" s="1"/>
  <c r="BP104" i="26" s="1"/>
  <c r="BQ104" i="26" s="1"/>
  <c r="BR104" i="26" s="1"/>
  <c r="BS104" i="26" s="1"/>
  <c r="BT104" i="26" s="1"/>
  <c r="BU104" i="26" s="1"/>
  <c r="BV104" i="26" s="1"/>
  <c r="BW104" i="26" s="1"/>
  <c r="BX104" i="26" s="1"/>
  <c r="BY104" i="26" s="1"/>
  <c r="BZ104" i="26" s="1"/>
  <c r="CA104" i="26" s="1"/>
  <c r="CB104" i="26" s="1"/>
  <c r="CC104" i="26" s="1"/>
  <c r="CD104" i="26" s="1"/>
  <c r="CE104" i="26" s="1"/>
  <c r="CF104" i="26" s="1"/>
  <c r="CG104" i="26" s="1"/>
  <c r="CH104" i="26" s="1"/>
  <c r="CI104" i="26" s="1"/>
  <c r="CJ104" i="26" s="1"/>
  <c r="CK104" i="26" s="1"/>
  <c r="CL104" i="26" s="1"/>
  <c r="CM104" i="26" s="1"/>
  <c r="CN104" i="26" s="1"/>
  <c r="CO104" i="26" s="1"/>
  <c r="CP104" i="26" s="1"/>
  <c r="CQ104" i="26" s="1"/>
  <c r="CR104" i="26" s="1"/>
  <c r="CS104" i="26" s="1"/>
  <c r="CT104" i="26" s="1"/>
  <c r="CU104" i="26" s="1"/>
  <c r="CV104" i="26" s="1"/>
  <c r="CW104" i="26" s="1"/>
  <c r="CX104" i="26" s="1"/>
  <c r="CY104" i="26" s="1"/>
  <c r="CZ104" i="26" s="1"/>
  <c r="DA104" i="26" s="1"/>
  <c r="DB104" i="26" s="1"/>
  <c r="DC104" i="26" s="1"/>
  <c r="DD104" i="26" s="1"/>
  <c r="DE104" i="26" s="1"/>
  <c r="DF104" i="26" s="1"/>
  <c r="DG104" i="26" s="1"/>
  <c r="DH104" i="26" s="1"/>
  <c r="DI104" i="26" s="1"/>
  <c r="D105" i="26"/>
  <c r="E105" i="26" s="1"/>
  <c r="F105" i="26" s="1"/>
  <c r="G105" i="26" s="1"/>
  <c r="H105" i="26" s="1"/>
  <c r="I105" i="26" s="1"/>
  <c r="J105" i="26" s="1"/>
  <c r="K105" i="26" s="1"/>
  <c r="L105" i="26" s="1"/>
  <c r="M105" i="26" s="1"/>
  <c r="N105" i="26" s="1"/>
  <c r="O105" i="26" s="1"/>
  <c r="P105" i="26" s="1"/>
  <c r="Q105" i="26" s="1"/>
  <c r="R105" i="26" s="1"/>
  <c r="S105" i="26" s="1"/>
  <c r="T105" i="26" s="1"/>
  <c r="U105" i="26" s="1"/>
  <c r="V105" i="26" s="1"/>
  <c r="W105" i="26" s="1"/>
  <c r="X105" i="26" s="1"/>
  <c r="Y105" i="26" s="1"/>
  <c r="Z105" i="26" s="1"/>
  <c r="AA105" i="26" s="1"/>
  <c r="AB105" i="26" s="1"/>
  <c r="AC105" i="26" s="1"/>
  <c r="AD105" i="26" s="1"/>
  <c r="AE105" i="26" s="1"/>
  <c r="AF105" i="26" s="1"/>
  <c r="AG105" i="26" s="1"/>
  <c r="AH105" i="26" s="1"/>
  <c r="AI105" i="26" s="1"/>
  <c r="AJ105" i="26" s="1"/>
  <c r="AK105" i="26" s="1"/>
  <c r="AL105" i="26" s="1"/>
  <c r="AM105" i="26" s="1"/>
  <c r="AN105" i="26" s="1"/>
  <c r="AO105" i="26" s="1"/>
  <c r="AP105" i="26" s="1"/>
  <c r="AQ105" i="26" s="1"/>
  <c r="AR105" i="26" s="1"/>
  <c r="AS105" i="26" s="1"/>
  <c r="AT105" i="26" s="1"/>
  <c r="AU105" i="26" s="1"/>
  <c r="AV105" i="26" s="1"/>
  <c r="AW105" i="26" s="1"/>
  <c r="AX105" i="26" s="1"/>
  <c r="AY105" i="26" s="1"/>
  <c r="AZ105" i="26" s="1"/>
  <c r="BA105" i="26" s="1"/>
  <c r="BB105" i="26" s="1"/>
  <c r="BC105" i="26" s="1"/>
  <c r="BD105" i="26" s="1"/>
  <c r="BE105" i="26" s="1"/>
  <c r="BF105" i="26" s="1"/>
  <c r="BG105" i="26" s="1"/>
  <c r="BH105" i="26" s="1"/>
  <c r="BI105" i="26" s="1"/>
  <c r="BJ105" i="26" s="1"/>
  <c r="BK105" i="26" s="1"/>
  <c r="BL105" i="26" s="1"/>
  <c r="BM105" i="26" s="1"/>
  <c r="BN105" i="26" s="1"/>
  <c r="BO105" i="26" s="1"/>
  <c r="BP105" i="26" s="1"/>
  <c r="BQ105" i="26" s="1"/>
  <c r="BR105" i="26" s="1"/>
  <c r="BS105" i="26" s="1"/>
  <c r="BT105" i="26" s="1"/>
  <c r="BU105" i="26" s="1"/>
  <c r="BV105" i="26" s="1"/>
  <c r="BW105" i="26" s="1"/>
  <c r="BX105" i="26" s="1"/>
  <c r="BY105" i="26" s="1"/>
  <c r="BZ105" i="26" s="1"/>
  <c r="CA105" i="26" s="1"/>
  <c r="CB105" i="26" s="1"/>
  <c r="CC105" i="26" s="1"/>
  <c r="CD105" i="26" s="1"/>
  <c r="CE105" i="26" s="1"/>
  <c r="CF105" i="26" s="1"/>
  <c r="CG105" i="26" s="1"/>
  <c r="CH105" i="26" s="1"/>
  <c r="CI105" i="26" s="1"/>
  <c r="CJ105" i="26" s="1"/>
  <c r="CK105" i="26" s="1"/>
  <c r="CL105" i="26" s="1"/>
  <c r="CM105" i="26" s="1"/>
  <c r="CN105" i="26" s="1"/>
  <c r="CO105" i="26" s="1"/>
  <c r="CP105" i="26" s="1"/>
  <c r="CQ105" i="26" s="1"/>
  <c r="CR105" i="26" s="1"/>
  <c r="CS105" i="26" s="1"/>
  <c r="CT105" i="26" s="1"/>
  <c r="CU105" i="26" s="1"/>
  <c r="CV105" i="26" s="1"/>
  <c r="CW105" i="26" s="1"/>
  <c r="CX105" i="26" s="1"/>
  <c r="CY105" i="26" s="1"/>
  <c r="CZ105" i="26" s="1"/>
  <c r="DA105" i="26" s="1"/>
  <c r="DB105" i="26" s="1"/>
  <c r="DC105" i="26" s="1"/>
  <c r="DD105" i="26" s="1"/>
  <c r="DE105" i="26" s="1"/>
  <c r="DF105" i="26" s="1"/>
  <c r="DG105" i="26" s="1"/>
  <c r="DH105" i="26" s="1"/>
  <c r="DI105" i="26" s="1"/>
  <c r="D106" i="26"/>
  <c r="E106" i="26" s="1"/>
  <c r="F106" i="26" s="1"/>
  <c r="G106" i="26" s="1"/>
  <c r="H106" i="26" s="1"/>
  <c r="I106" i="26" s="1"/>
  <c r="J106" i="26" s="1"/>
  <c r="K106" i="26" s="1"/>
  <c r="L106" i="26" s="1"/>
  <c r="M106" i="26" s="1"/>
  <c r="N106" i="26" s="1"/>
  <c r="O106" i="26" s="1"/>
  <c r="P106" i="26" s="1"/>
  <c r="Q106" i="26" s="1"/>
  <c r="R106" i="26" s="1"/>
  <c r="S106" i="26" s="1"/>
  <c r="T106" i="26" s="1"/>
  <c r="U106" i="26" s="1"/>
  <c r="V106" i="26" s="1"/>
  <c r="W106" i="26" s="1"/>
  <c r="X106" i="26" s="1"/>
  <c r="Y106" i="26" s="1"/>
  <c r="Z106" i="26" s="1"/>
  <c r="AA106" i="26" s="1"/>
  <c r="AB106" i="26" s="1"/>
  <c r="AC106" i="26" s="1"/>
  <c r="AD106" i="26" s="1"/>
  <c r="AE106" i="26" s="1"/>
  <c r="AF106" i="26" s="1"/>
  <c r="AG106" i="26" s="1"/>
  <c r="AH106" i="26" s="1"/>
  <c r="AI106" i="26" s="1"/>
  <c r="AJ106" i="26" s="1"/>
  <c r="AK106" i="26" s="1"/>
  <c r="AL106" i="26" s="1"/>
  <c r="AM106" i="26" s="1"/>
  <c r="AN106" i="26" s="1"/>
  <c r="AO106" i="26" s="1"/>
  <c r="AP106" i="26" s="1"/>
  <c r="AQ106" i="26" s="1"/>
  <c r="AR106" i="26" s="1"/>
  <c r="AS106" i="26" s="1"/>
  <c r="AT106" i="26" s="1"/>
  <c r="AU106" i="26" s="1"/>
  <c r="AV106" i="26" s="1"/>
  <c r="AW106" i="26" s="1"/>
  <c r="AX106" i="26" s="1"/>
  <c r="AY106" i="26" s="1"/>
  <c r="AZ106" i="26" s="1"/>
  <c r="BA106" i="26" s="1"/>
  <c r="BB106" i="26" s="1"/>
  <c r="BC106" i="26" s="1"/>
  <c r="BD106" i="26" s="1"/>
  <c r="BE106" i="26" s="1"/>
  <c r="BF106" i="26" s="1"/>
  <c r="BG106" i="26" s="1"/>
  <c r="BH106" i="26" s="1"/>
  <c r="BI106" i="26" s="1"/>
  <c r="BJ106" i="26" s="1"/>
  <c r="BK106" i="26" s="1"/>
  <c r="BL106" i="26" s="1"/>
  <c r="BM106" i="26" s="1"/>
  <c r="BN106" i="26" s="1"/>
  <c r="BO106" i="26" s="1"/>
  <c r="BP106" i="26" s="1"/>
  <c r="BQ106" i="26" s="1"/>
  <c r="BR106" i="26" s="1"/>
  <c r="BS106" i="26" s="1"/>
  <c r="BT106" i="26" s="1"/>
  <c r="BU106" i="26" s="1"/>
  <c r="BV106" i="26" s="1"/>
  <c r="BW106" i="26" s="1"/>
  <c r="BX106" i="26" s="1"/>
  <c r="BY106" i="26" s="1"/>
  <c r="BZ106" i="26" s="1"/>
  <c r="CA106" i="26" s="1"/>
  <c r="CB106" i="26" s="1"/>
  <c r="CC106" i="26" s="1"/>
  <c r="CD106" i="26" s="1"/>
  <c r="CE106" i="26" s="1"/>
  <c r="CF106" i="26" s="1"/>
  <c r="CG106" i="26" s="1"/>
  <c r="CH106" i="26" s="1"/>
  <c r="CI106" i="26" s="1"/>
  <c r="CJ106" i="26" s="1"/>
  <c r="CK106" i="26" s="1"/>
  <c r="CL106" i="26" s="1"/>
  <c r="CM106" i="26" s="1"/>
  <c r="CN106" i="26" s="1"/>
  <c r="CO106" i="26" s="1"/>
  <c r="CP106" i="26" s="1"/>
  <c r="CQ106" i="26" s="1"/>
  <c r="CR106" i="26" s="1"/>
  <c r="CS106" i="26" s="1"/>
  <c r="CT106" i="26" s="1"/>
  <c r="CU106" i="26" s="1"/>
  <c r="CV106" i="26" s="1"/>
  <c r="CW106" i="26" s="1"/>
  <c r="CX106" i="26" s="1"/>
  <c r="CY106" i="26" s="1"/>
  <c r="CZ106" i="26" s="1"/>
  <c r="DA106" i="26" s="1"/>
  <c r="DB106" i="26" s="1"/>
  <c r="DC106" i="26" s="1"/>
  <c r="DD106" i="26" s="1"/>
  <c r="DE106" i="26" s="1"/>
  <c r="DF106" i="26" s="1"/>
  <c r="DG106" i="26" s="1"/>
  <c r="DH106" i="26" s="1"/>
  <c r="DI106" i="26" s="1"/>
  <c r="D107" i="26"/>
  <c r="E107" i="26" s="1"/>
  <c r="F107" i="26" s="1"/>
  <c r="G107" i="26" s="1"/>
  <c r="H107" i="26" s="1"/>
  <c r="I107" i="26" s="1"/>
  <c r="J107" i="26" s="1"/>
  <c r="K107" i="26" s="1"/>
  <c r="L107" i="26" s="1"/>
  <c r="M107" i="26" s="1"/>
  <c r="N107" i="26" s="1"/>
  <c r="O107" i="26" s="1"/>
  <c r="P107" i="26" s="1"/>
  <c r="Q107" i="26" s="1"/>
  <c r="R107" i="26" s="1"/>
  <c r="S107" i="26" s="1"/>
  <c r="T107" i="26" s="1"/>
  <c r="U107" i="26" s="1"/>
  <c r="V107" i="26" s="1"/>
  <c r="W107" i="26" s="1"/>
  <c r="X107" i="26" s="1"/>
  <c r="Y107" i="26" s="1"/>
  <c r="Z107" i="26" s="1"/>
  <c r="AA107" i="26" s="1"/>
  <c r="AB107" i="26" s="1"/>
  <c r="AC107" i="26" s="1"/>
  <c r="AD107" i="26" s="1"/>
  <c r="AE107" i="26" s="1"/>
  <c r="AF107" i="26" s="1"/>
  <c r="AG107" i="26" s="1"/>
  <c r="AH107" i="26" s="1"/>
  <c r="AI107" i="26" s="1"/>
  <c r="AJ107" i="26" s="1"/>
  <c r="AK107" i="26" s="1"/>
  <c r="AL107" i="26" s="1"/>
  <c r="AM107" i="26" s="1"/>
  <c r="AN107" i="26" s="1"/>
  <c r="AO107" i="26" s="1"/>
  <c r="AP107" i="26" s="1"/>
  <c r="AQ107" i="26" s="1"/>
  <c r="AR107" i="26" s="1"/>
  <c r="AS107" i="26" s="1"/>
  <c r="AT107" i="26" s="1"/>
  <c r="AU107" i="26" s="1"/>
  <c r="AV107" i="26" s="1"/>
  <c r="AW107" i="26" s="1"/>
  <c r="AX107" i="26" s="1"/>
  <c r="AY107" i="26" s="1"/>
  <c r="AZ107" i="26" s="1"/>
  <c r="BA107" i="26" s="1"/>
  <c r="BB107" i="26" s="1"/>
  <c r="BC107" i="26" s="1"/>
  <c r="BD107" i="26" s="1"/>
  <c r="BE107" i="26" s="1"/>
  <c r="BF107" i="26" s="1"/>
  <c r="BG107" i="26" s="1"/>
  <c r="BH107" i="26" s="1"/>
  <c r="BI107" i="26" s="1"/>
  <c r="BJ107" i="26" s="1"/>
  <c r="BK107" i="26" s="1"/>
  <c r="BL107" i="26" s="1"/>
  <c r="BM107" i="26" s="1"/>
  <c r="BN107" i="26" s="1"/>
  <c r="BO107" i="26" s="1"/>
  <c r="BP107" i="26" s="1"/>
  <c r="BQ107" i="26" s="1"/>
  <c r="BR107" i="26" s="1"/>
  <c r="BS107" i="26" s="1"/>
  <c r="BT107" i="26" s="1"/>
  <c r="BU107" i="26" s="1"/>
  <c r="BV107" i="26" s="1"/>
  <c r="BW107" i="26" s="1"/>
  <c r="BX107" i="26" s="1"/>
  <c r="BY107" i="26" s="1"/>
  <c r="BZ107" i="26" s="1"/>
  <c r="CA107" i="26" s="1"/>
  <c r="CB107" i="26" s="1"/>
  <c r="CC107" i="26" s="1"/>
  <c r="CD107" i="26" s="1"/>
  <c r="CE107" i="26" s="1"/>
  <c r="CF107" i="26" s="1"/>
  <c r="CG107" i="26" s="1"/>
  <c r="CH107" i="26" s="1"/>
  <c r="CI107" i="26" s="1"/>
  <c r="CJ107" i="26" s="1"/>
  <c r="CK107" i="26" s="1"/>
  <c r="CL107" i="26" s="1"/>
  <c r="CM107" i="26" s="1"/>
  <c r="CN107" i="26" s="1"/>
  <c r="CO107" i="26" s="1"/>
  <c r="CP107" i="26" s="1"/>
  <c r="CQ107" i="26" s="1"/>
  <c r="CR107" i="26" s="1"/>
  <c r="CS107" i="26" s="1"/>
  <c r="CT107" i="26" s="1"/>
  <c r="CU107" i="26" s="1"/>
  <c r="CV107" i="26" s="1"/>
  <c r="CW107" i="26" s="1"/>
  <c r="CX107" i="26" s="1"/>
  <c r="CY107" i="26" s="1"/>
  <c r="CZ107" i="26" s="1"/>
  <c r="DA107" i="26" s="1"/>
  <c r="DB107" i="26" s="1"/>
  <c r="DC107" i="26" s="1"/>
  <c r="DD107" i="26" s="1"/>
  <c r="DE107" i="26" s="1"/>
  <c r="DF107" i="26" s="1"/>
  <c r="DG107" i="26" s="1"/>
  <c r="DH107" i="26" s="1"/>
  <c r="DI107" i="26" s="1"/>
  <c r="D108" i="26"/>
  <c r="E108" i="26" s="1"/>
  <c r="F108" i="26" s="1"/>
  <c r="G108" i="26" s="1"/>
  <c r="H108" i="26" s="1"/>
  <c r="I108" i="26" s="1"/>
  <c r="J108" i="26" s="1"/>
  <c r="K108" i="26" s="1"/>
  <c r="L108" i="26" s="1"/>
  <c r="M108" i="26" s="1"/>
  <c r="N108" i="26" s="1"/>
  <c r="O108" i="26" s="1"/>
  <c r="P108" i="26" s="1"/>
  <c r="Q108" i="26" s="1"/>
  <c r="R108" i="26" s="1"/>
  <c r="S108" i="26" s="1"/>
  <c r="T108" i="26" s="1"/>
  <c r="U108" i="26" s="1"/>
  <c r="V108" i="26" s="1"/>
  <c r="W108" i="26" s="1"/>
  <c r="X108" i="26" s="1"/>
  <c r="Y108" i="26" s="1"/>
  <c r="Z108" i="26" s="1"/>
  <c r="AA108" i="26" s="1"/>
  <c r="AB108" i="26" s="1"/>
  <c r="AC108" i="26" s="1"/>
  <c r="AD108" i="26" s="1"/>
  <c r="AE108" i="26" s="1"/>
  <c r="AF108" i="26" s="1"/>
  <c r="AG108" i="26" s="1"/>
  <c r="AH108" i="26" s="1"/>
  <c r="AI108" i="26" s="1"/>
  <c r="AJ108" i="26" s="1"/>
  <c r="AK108" i="26" s="1"/>
  <c r="AL108" i="26" s="1"/>
  <c r="AM108" i="26" s="1"/>
  <c r="AN108" i="26" s="1"/>
  <c r="AO108" i="26" s="1"/>
  <c r="AP108" i="26" s="1"/>
  <c r="AQ108" i="26" s="1"/>
  <c r="AR108" i="26" s="1"/>
  <c r="AS108" i="26" s="1"/>
  <c r="AT108" i="26" s="1"/>
  <c r="AU108" i="26" s="1"/>
  <c r="AV108" i="26" s="1"/>
  <c r="AW108" i="26" s="1"/>
  <c r="AX108" i="26" s="1"/>
  <c r="AY108" i="26" s="1"/>
  <c r="AZ108" i="26" s="1"/>
  <c r="BA108" i="26" s="1"/>
  <c r="BB108" i="26" s="1"/>
  <c r="BC108" i="26" s="1"/>
  <c r="BD108" i="26" s="1"/>
  <c r="BE108" i="26" s="1"/>
  <c r="BF108" i="26" s="1"/>
  <c r="BG108" i="26" s="1"/>
  <c r="BH108" i="26" s="1"/>
  <c r="BI108" i="26" s="1"/>
  <c r="BJ108" i="26" s="1"/>
  <c r="BK108" i="26" s="1"/>
  <c r="BL108" i="26" s="1"/>
  <c r="BM108" i="26" s="1"/>
  <c r="BN108" i="26" s="1"/>
  <c r="BO108" i="26" s="1"/>
  <c r="BP108" i="26" s="1"/>
  <c r="BQ108" i="26" s="1"/>
  <c r="BR108" i="26" s="1"/>
  <c r="BS108" i="26" s="1"/>
  <c r="BT108" i="26" s="1"/>
  <c r="BU108" i="26" s="1"/>
  <c r="BV108" i="26" s="1"/>
  <c r="BW108" i="26" s="1"/>
  <c r="BX108" i="26" s="1"/>
  <c r="BY108" i="26" s="1"/>
  <c r="BZ108" i="26" s="1"/>
  <c r="CA108" i="26" s="1"/>
  <c r="CB108" i="26" s="1"/>
  <c r="CC108" i="26" s="1"/>
  <c r="CD108" i="26" s="1"/>
  <c r="CE108" i="26" s="1"/>
  <c r="CF108" i="26" s="1"/>
  <c r="CG108" i="26" s="1"/>
  <c r="CH108" i="26" s="1"/>
  <c r="CI108" i="26" s="1"/>
  <c r="CJ108" i="26" s="1"/>
  <c r="CK108" i="26" s="1"/>
  <c r="CL108" i="26" s="1"/>
  <c r="CM108" i="26" s="1"/>
  <c r="CN108" i="26" s="1"/>
  <c r="CO108" i="26" s="1"/>
  <c r="CP108" i="26" s="1"/>
  <c r="CQ108" i="26" s="1"/>
  <c r="CR108" i="26" s="1"/>
  <c r="CS108" i="26" s="1"/>
  <c r="CT108" i="26" s="1"/>
  <c r="CU108" i="26" s="1"/>
  <c r="CV108" i="26" s="1"/>
  <c r="CW108" i="26" s="1"/>
  <c r="CX108" i="26" s="1"/>
  <c r="CY108" i="26" s="1"/>
  <c r="CZ108" i="26" s="1"/>
  <c r="DA108" i="26" s="1"/>
  <c r="DB108" i="26" s="1"/>
  <c r="DC108" i="26" s="1"/>
  <c r="DD108" i="26" s="1"/>
  <c r="DE108" i="26" s="1"/>
  <c r="DF108" i="26" s="1"/>
  <c r="DG108" i="26" s="1"/>
  <c r="DH108" i="26" s="1"/>
  <c r="DI108" i="26" s="1"/>
  <c r="D109" i="26"/>
  <c r="E109" i="26" s="1"/>
  <c r="F109" i="26" s="1"/>
  <c r="G109" i="26" s="1"/>
  <c r="H109" i="26" s="1"/>
  <c r="I109" i="26" s="1"/>
  <c r="J109" i="26" s="1"/>
  <c r="K109" i="26" s="1"/>
  <c r="L109" i="26" s="1"/>
  <c r="M109" i="26" s="1"/>
  <c r="N109" i="26" s="1"/>
  <c r="O109" i="26" s="1"/>
  <c r="P109" i="26" s="1"/>
  <c r="Q109" i="26" s="1"/>
  <c r="R109" i="26" s="1"/>
  <c r="S109" i="26" s="1"/>
  <c r="T109" i="26" s="1"/>
  <c r="U109" i="26" s="1"/>
  <c r="V109" i="26" s="1"/>
  <c r="W109" i="26" s="1"/>
  <c r="X109" i="26" s="1"/>
  <c r="Y109" i="26" s="1"/>
  <c r="Z109" i="26" s="1"/>
  <c r="AA109" i="26" s="1"/>
  <c r="AB109" i="26" s="1"/>
  <c r="AC109" i="26" s="1"/>
  <c r="AD109" i="26" s="1"/>
  <c r="AE109" i="26" s="1"/>
  <c r="AF109" i="26" s="1"/>
  <c r="AG109" i="26" s="1"/>
  <c r="AH109" i="26" s="1"/>
  <c r="AI109" i="26" s="1"/>
  <c r="AJ109" i="26" s="1"/>
  <c r="AK109" i="26" s="1"/>
  <c r="AL109" i="26" s="1"/>
  <c r="AM109" i="26" s="1"/>
  <c r="AN109" i="26" s="1"/>
  <c r="AO109" i="26" s="1"/>
  <c r="AP109" i="26" s="1"/>
  <c r="AQ109" i="26" s="1"/>
  <c r="AR109" i="26" s="1"/>
  <c r="AS109" i="26" s="1"/>
  <c r="AT109" i="26" s="1"/>
  <c r="AU109" i="26" s="1"/>
  <c r="AV109" i="26" s="1"/>
  <c r="AW109" i="26" s="1"/>
  <c r="AX109" i="26" s="1"/>
  <c r="AY109" i="26" s="1"/>
  <c r="AZ109" i="26" s="1"/>
  <c r="BA109" i="26" s="1"/>
  <c r="BB109" i="26" s="1"/>
  <c r="BC109" i="26" s="1"/>
  <c r="BD109" i="26" s="1"/>
  <c r="BE109" i="26" s="1"/>
  <c r="BF109" i="26" s="1"/>
  <c r="BG109" i="26" s="1"/>
  <c r="BH109" i="26" s="1"/>
  <c r="BI109" i="26" s="1"/>
  <c r="BJ109" i="26" s="1"/>
  <c r="BK109" i="26" s="1"/>
  <c r="BL109" i="26" s="1"/>
  <c r="BM109" i="26" s="1"/>
  <c r="BN109" i="26" s="1"/>
  <c r="BO109" i="26" s="1"/>
  <c r="BP109" i="26" s="1"/>
  <c r="BQ109" i="26" s="1"/>
  <c r="BR109" i="26" s="1"/>
  <c r="BS109" i="26" s="1"/>
  <c r="BT109" i="26" s="1"/>
  <c r="BU109" i="26" s="1"/>
  <c r="BV109" i="26" s="1"/>
  <c r="BW109" i="26" s="1"/>
  <c r="BX109" i="26" s="1"/>
  <c r="BY109" i="26" s="1"/>
  <c r="BZ109" i="26" s="1"/>
  <c r="CA109" i="26" s="1"/>
  <c r="CB109" i="26" s="1"/>
  <c r="CC109" i="26" s="1"/>
  <c r="CD109" i="26" s="1"/>
  <c r="CE109" i="26" s="1"/>
  <c r="CF109" i="26" s="1"/>
  <c r="CG109" i="26" s="1"/>
  <c r="CH109" i="26" s="1"/>
  <c r="CI109" i="26" s="1"/>
  <c r="CJ109" i="26" s="1"/>
  <c r="CK109" i="26" s="1"/>
  <c r="CL109" i="26" s="1"/>
  <c r="CM109" i="26" s="1"/>
  <c r="CN109" i="26" s="1"/>
  <c r="CO109" i="26" s="1"/>
  <c r="CP109" i="26" s="1"/>
  <c r="CQ109" i="26" s="1"/>
  <c r="CR109" i="26" s="1"/>
  <c r="CS109" i="26" s="1"/>
  <c r="CT109" i="26" s="1"/>
  <c r="CU109" i="26" s="1"/>
  <c r="CV109" i="26" s="1"/>
  <c r="CW109" i="26" s="1"/>
  <c r="CX109" i="26" s="1"/>
  <c r="CY109" i="26" s="1"/>
  <c r="CZ109" i="26" s="1"/>
  <c r="DA109" i="26" s="1"/>
  <c r="DB109" i="26" s="1"/>
  <c r="DC109" i="26" s="1"/>
  <c r="DD109" i="26" s="1"/>
  <c r="DE109" i="26" s="1"/>
  <c r="DF109" i="26" s="1"/>
  <c r="DG109" i="26" s="1"/>
  <c r="DH109" i="26" s="1"/>
  <c r="DI109" i="26" s="1"/>
  <c r="D110" i="26"/>
  <c r="E110" i="26" s="1"/>
  <c r="F110" i="26" s="1"/>
  <c r="G110" i="26" s="1"/>
  <c r="H110" i="26" s="1"/>
  <c r="I110" i="26" s="1"/>
  <c r="J110" i="26" s="1"/>
  <c r="K110" i="26" s="1"/>
  <c r="L110" i="26" s="1"/>
  <c r="M110" i="26" s="1"/>
  <c r="N110" i="26" s="1"/>
  <c r="O110" i="26" s="1"/>
  <c r="P110" i="26" s="1"/>
  <c r="Q110" i="26" s="1"/>
  <c r="R110" i="26" s="1"/>
  <c r="S110" i="26" s="1"/>
  <c r="T110" i="26" s="1"/>
  <c r="U110" i="26" s="1"/>
  <c r="V110" i="26" s="1"/>
  <c r="W110" i="26" s="1"/>
  <c r="X110" i="26" s="1"/>
  <c r="Y110" i="26" s="1"/>
  <c r="Z110" i="26" s="1"/>
  <c r="AA110" i="26" s="1"/>
  <c r="AB110" i="26" s="1"/>
  <c r="AC110" i="26" s="1"/>
  <c r="AD110" i="26" s="1"/>
  <c r="AE110" i="26" s="1"/>
  <c r="AF110" i="26" s="1"/>
  <c r="AG110" i="26" s="1"/>
  <c r="AH110" i="26" s="1"/>
  <c r="AI110" i="26" s="1"/>
  <c r="AJ110" i="26" s="1"/>
  <c r="AK110" i="26" s="1"/>
  <c r="AL110" i="26" s="1"/>
  <c r="AM110" i="26" s="1"/>
  <c r="AN110" i="26" s="1"/>
  <c r="AO110" i="26" s="1"/>
  <c r="AP110" i="26" s="1"/>
  <c r="AQ110" i="26" s="1"/>
  <c r="AR110" i="26" s="1"/>
  <c r="AS110" i="26" s="1"/>
  <c r="AT110" i="26" s="1"/>
  <c r="AU110" i="26" s="1"/>
  <c r="AV110" i="26" s="1"/>
  <c r="AW110" i="26" s="1"/>
  <c r="AX110" i="26" s="1"/>
  <c r="AY110" i="26" s="1"/>
  <c r="AZ110" i="26" s="1"/>
  <c r="BA110" i="26" s="1"/>
  <c r="BB110" i="26" s="1"/>
  <c r="BC110" i="26" s="1"/>
  <c r="BD110" i="26" s="1"/>
  <c r="BE110" i="26" s="1"/>
  <c r="BF110" i="26" s="1"/>
  <c r="BG110" i="26" s="1"/>
  <c r="BH110" i="26" s="1"/>
  <c r="BI110" i="26" s="1"/>
  <c r="BJ110" i="26" s="1"/>
  <c r="BK110" i="26" s="1"/>
  <c r="BL110" i="26" s="1"/>
  <c r="BM110" i="26" s="1"/>
  <c r="BN110" i="26" s="1"/>
  <c r="BO110" i="26" s="1"/>
  <c r="BP110" i="26" s="1"/>
  <c r="BQ110" i="26" s="1"/>
  <c r="BR110" i="26" s="1"/>
  <c r="BS110" i="26" s="1"/>
  <c r="BT110" i="26" s="1"/>
  <c r="BU110" i="26" s="1"/>
  <c r="BV110" i="26" s="1"/>
  <c r="BW110" i="26" s="1"/>
  <c r="BX110" i="26" s="1"/>
  <c r="BY110" i="26" s="1"/>
  <c r="BZ110" i="26" s="1"/>
  <c r="CA110" i="26" s="1"/>
  <c r="CB110" i="26" s="1"/>
  <c r="CC110" i="26" s="1"/>
  <c r="CD110" i="26" s="1"/>
  <c r="CE110" i="26" s="1"/>
  <c r="CF110" i="26" s="1"/>
  <c r="CG110" i="26" s="1"/>
  <c r="CH110" i="26" s="1"/>
  <c r="CI110" i="26" s="1"/>
  <c r="CJ110" i="26" s="1"/>
  <c r="CK110" i="26" s="1"/>
  <c r="CL110" i="26" s="1"/>
  <c r="CM110" i="26" s="1"/>
  <c r="CN110" i="26" s="1"/>
  <c r="CO110" i="26" s="1"/>
  <c r="CP110" i="26" s="1"/>
  <c r="CQ110" i="26" s="1"/>
  <c r="CR110" i="26" s="1"/>
  <c r="CS110" i="26" s="1"/>
  <c r="CT110" i="26" s="1"/>
  <c r="CU110" i="26" s="1"/>
  <c r="CV110" i="26" s="1"/>
  <c r="CW110" i="26" s="1"/>
  <c r="CX110" i="26" s="1"/>
  <c r="CY110" i="26" s="1"/>
  <c r="CZ110" i="26" s="1"/>
  <c r="DA110" i="26" s="1"/>
  <c r="DB110" i="26" s="1"/>
  <c r="DC110" i="26" s="1"/>
  <c r="DD110" i="26" s="1"/>
  <c r="DE110" i="26" s="1"/>
  <c r="DF110" i="26" s="1"/>
  <c r="DG110" i="26" s="1"/>
  <c r="DH110" i="26" s="1"/>
  <c r="DI110" i="26" s="1"/>
  <c r="D111" i="26"/>
  <c r="E111" i="26" s="1"/>
  <c r="F111" i="26" s="1"/>
  <c r="G111" i="26" s="1"/>
  <c r="H111" i="26" s="1"/>
  <c r="I111" i="26" s="1"/>
  <c r="J111" i="26" s="1"/>
  <c r="K111" i="26" s="1"/>
  <c r="L111" i="26" s="1"/>
  <c r="M111" i="26" s="1"/>
  <c r="N111" i="26" s="1"/>
  <c r="O111" i="26" s="1"/>
  <c r="P111" i="26" s="1"/>
  <c r="Q111" i="26" s="1"/>
  <c r="R111" i="26" s="1"/>
  <c r="S111" i="26" s="1"/>
  <c r="T111" i="26" s="1"/>
  <c r="U111" i="26" s="1"/>
  <c r="V111" i="26" s="1"/>
  <c r="W111" i="26" s="1"/>
  <c r="X111" i="26" s="1"/>
  <c r="Y111" i="26" s="1"/>
  <c r="Z111" i="26" s="1"/>
  <c r="AA111" i="26" s="1"/>
  <c r="AB111" i="26" s="1"/>
  <c r="AC111" i="26" s="1"/>
  <c r="AD111" i="26" s="1"/>
  <c r="AE111" i="26" s="1"/>
  <c r="AF111" i="26" s="1"/>
  <c r="AG111" i="26" s="1"/>
  <c r="AH111" i="26" s="1"/>
  <c r="AI111" i="26" s="1"/>
  <c r="AJ111" i="26" s="1"/>
  <c r="AK111" i="26" s="1"/>
  <c r="AL111" i="26" s="1"/>
  <c r="AM111" i="26" s="1"/>
  <c r="AN111" i="26" s="1"/>
  <c r="AO111" i="26" s="1"/>
  <c r="AP111" i="26" s="1"/>
  <c r="AQ111" i="26" s="1"/>
  <c r="AR111" i="26" s="1"/>
  <c r="AS111" i="26" s="1"/>
  <c r="AT111" i="26" s="1"/>
  <c r="AU111" i="26" s="1"/>
  <c r="AV111" i="26" s="1"/>
  <c r="AW111" i="26" s="1"/>
  <c r="AX111" i="26" s="1"/>
  <c r="AY111" i="26" s="1"/>
  <c r="AZ111" i="26" s="1"/>
  <c r="BA111" i="26" s="1"/>
  <c r="BB111" i="26" s="1"/>
  <c r="BC111" i="26" s="1"/>
  <c r="BD111" i="26" s="1"/>
  <c r="BE111" i="26" s="1"/>
  <c r="BF111" i="26" s="1"/>
  <c r="BG111" i="26" s="1"/>
  <c r="BH111" i="26" s="1"/>
  <c r="BI111" i="26" s="1"/>
  <c r="BJ111" i="26" s="1"/>
  <c r="BK111" i="26" s="1"/>
  <c r="BL111" i="26" s="1"/>
  <c r="BM111" i="26" s="1"/>
  <c r="BN111" i="26" s="1"/>
  <c r="BO111" i="26" s="1"/>
  <c r="BP111" i="26" s="1"/>
  <c r="BQ111" i="26" s="1"/>
  <c r="BR111" i="26" s="1"/>
  <c r="BS111" i="26" s="1"/>
  <c r="BT111" i="26" s="1"/>
  <c r="BU111" i="26" s="1"/>
  <c r="BV111" i="26" s="1"/>
  <c r="BW111" i="26" s="1"/>
  <c r="BX111" i="26" s="1"/>
  <c r="BY111" i="26" s="1"/>
  <c r="BZ111" i="26" s="1"/>
  <c r="CA111" i="26" s="1"/>
  <c r="CB111" i="26" s="1"/>
  <c r="CC111" i="26" s="1"/>
  <c r="CD111" i="26" s="1"/>
  <c r="CE111" i="26" s="1"/>
  <c r="CF111" i="26" s="1"/>
  <c r="CG111" i="26" s="1"/>
  <c r="CH111" i="26" s="1"/>
  <c r="CI111" i="26" s="1"/>
  <c r="CJ111" i="26" s="1"/>
  <c r="CK111" i="26" s="1"/>
  <c r="CL111" i="26" s="1"/>
  <c r="CM111" i="26" s="1"/>
  <c r="CN111" i="26" s="1"/>
  <c r="CO111" i="26" s="1"/>
  <c r="CP111" i="26" s="1"/>
  <c r="CQ111" i="26" s="1"/>
  <c r="CR111" i="26" s="1"/>
  <c r="CS111" i="26" s="1"/>
  <c r="CT111" i="26" s="1"/>
  <c r="CU111" i="26" s="1"/>
  <c r="CV111" i="26" s="1"/>
  <c r="CW111" i="26" s="1"/>
  <c r="CX111" i="26" s="1"/>
  <c r="CY111" i="26" s="1"/>
  <c r="CZ111" i="26" s="1"/>
  <c r="DA111" i="26" s="1"/>
  <c r="DB111" i="26" s="1"/>
  <c r="DC111" i="26" s="1"/>
  <c r="DD111" i="26" s="1"/>
  <c r="DE111" i="26" s="1"/>
  <c r="DF111" i="26" s="1"/>
  <c r="DG111" i="26" s="1"/>
  <c r="DH111" i="26" s="1"/>
  <c r="DI111" i="26" s="1"/>
  <c r="D112" i="26"/>
  <c r="E112" i="26" s="1"/>
  <c r="F112" i="26" s="1"/>
  <c r="G112" i="26" s="1"/>
  <c r="H112" i="26" s="1"/>
  <c r="I112" i="26" s="1"/>
  <c r="J112" i="26" s="1"/>
  <c r="K112" i="26" s="1"/>
  <c r="L112" i="26" s="1"/>
  <c r="M112" i="26" s="1"/>
  <c r="N112" i="26" s="1"/>
  <c r="O112" i="26" s="1"/>
  <c r="P112" i="26" s="1"/>
  <c r="Q112" i="26" s="1"/>
  <c r="R112" i="26" s="1"/>
  <c r="S112" i="26" s="1"/>
  <c r="T112" i="26" s="1"/>
  <c r="U112" i="26" s="1"/>
  <c r="V112" i="26" s="1"/>
  <c r="W112" i="26" s="1"/>
  <c r="X112" i="26" s="1"/>
  <c r="Y112" i="26" s="1"/>
  <c r="Z112" i="26" s="1"/>
  <c r="AA112" i="26" s="1"/>
  <c r="AB112" i="26" s="1"/>
  <c r="AC112" i="26" s="1"/>
  <c r="AD112" i="26" s="1"/>
  <c r="AE112" i="26" s="1"/>
  <c r="AF112" i="26" s="1"/>
  <c r="AG112" i="26" s="1"/>
  <c r="AH112" i="26" s="1"/>
  <c r="AI112" i="26" s="1"/>
  <c r="AJ112" i="26" s="1"/>
  <c r="AK112" i="26" s="1"/>
  <c r="AL112" i="26" s="1"/>
  <c r="AM112" i="26" s="1"/>
  <c r="AN112" i="26" s="1"/>
  <c r="AO112" i="26" s="1"/>
  <c r="AP112" i="26" s="1"/>
  <c r="AQ112" i="26" s="1"/>
  <c r="AR112" i="26" s="1"/>
  <c r="AS112" i="26" s="1"/>
  <c r="AT112" i="26" s="1"/>
  <c r="AU112" i="26" s="1"/>
  <c r="AV112" i="26" s="1"/>
  <c r="AW112" i="26" s="1"/>
  <c r="AX112" i="26" s="1"/>
  <c r="AY112" i="26" s="1"/>
  <c r="AZ112" i="26" s="1"/>
  <c r="BA112" i="26" s="1"/>
  <c r="BB112" i="26" s="1"/>
  <c r="BC112" i="26" s="1"/>
  <c r="BD112" i="26" s="1"/>
  <c r="BE112" i="26" s="1"/>
  <c r="BF112" i="26" s="1"/>
  <c r="BG112" i="26" s="1"/>
  <c r="BH112" i="26" s="1"/>
  <c r="BI112" i="26" s="1"/>
  <c r="BJ112" i="26" s="1"/>
  <c r="BK112" i="26" s="1"/>
  <c r="BL112" i="26" s="1"/>
  <c r="BM112" i="26" s="1"/>
  <c r="BN112" i="26" s="1"/>
  <c r="BO112" i="26" s="1"/>
  <c r="BP112" i="26" s="1"/>
  <c r="BQ112" i="26" s="1"/>
  <c r="BR112" i="26" s="1"/>
  <c r="BS112" i="26" s="1"/>
  <c r="BT112" i="26" s="1"/>
  <c r="BU112" i="26" s="1"/>
  <c r="BV112" i="26" s="1"/>
  <c r="BW112" i="26" s="1"/>
  <c r="BX112" i="26" s="1"/>
  <c r="BY112" i="26" s="1"/>
  <c r="BZ112" i="26" s="1"/>
  <c r="CA112" i="26" s="1"/>
  <c r="CB112" i="26" s="1"/>
  <c r="CC112" i="26" s="1"/>
  <c r="CD112" i="26" s="1"/>
  <c r="CE112" i="26" s="1"/>
  <c r="CF112" i="26" s="1"/>
  <c r="CG112" i="26" s="1"/>
  <c r="CH112" i="26" s="1"/>
  <c r="CI112" i="26" s="1"/>
  <c r="CJ112" i="26" s="1"/>
  <c r="CK112" i="26" s="1"/>
  <c r="CL112" i="26" s="1"/>
  <c r="CM112" i="26" s="1"/>
  <c r="CN112" i="26" s="1"/>
  <c r="CO112" i="26" s="1"/>
  <c r="CP112" i="26" s="1"/>
  <c r="CQ112" i="26" s="1"/>
  <c r="CR112" i="26" s="1"/>
  <c r="CS112" i="26" s="1"/>
  <c r="CT112" i="26" s="1"/>
  <c r="CU112" i="26" s="1"/>
  <c r="CV112" i="26" s="1"/>
  <c r="CW112" i="26" s="1"/>
  <c r="CX112" i="26" s="1"/>
  <c r="CY112" i="26" s="1"/>
  <c r="CZ112" i="26" s="1"/>
  <c r="DA112" i="26" s="1"/>
  <c r="DB112" i="26" s="1"/>
  <c r="DC112" i="26" s="1"/>
  <c r="DD112" i="26" s="1"/>
  <c r="DE112" i="26" s="1"/>
  <c r="DF112" i="26" s="1"/>
  <c r="DG112" i="26" s="1"/>
  <c r="DH112" i="26" s="1"/>
  <c r="DI112" i="26" s="1"/>
  <c r="D113" i="26"/>
  <c r="E113" i="26" s="1"/>
  <c r="F113" i="26" s="1"/>
  <c r="G113" i="26" s="1"/>
  <c r="H113" i="26" s="1"/>
  <c r="I113" i="26" s="1"/>
  <c r="J113" i="26" s="1"/>
  <c r="K113" i="26" s="1"/>
  <c r="L113" i="26" s="1"/>
  <c r="M113" i="26" s="1"/>
  <c r="N113" i="26" s="1"/>
  <c r="O113" i="26" s="1"/>
  <c r="P113" i="26" s="1"/>
  <c r="Q113" i="26" s="1"/>
  <c r="R113" i="26" s="1"/>
  <c r="S113" i="26" s="1"/>
  <c r="T113" i="26" s="1"/>
  <c r="U113" i="26" s="1"/>
  <c r="V113" i="26" s="1"/>
  <c r="W113" i="26" s="1"/>
  <c r="X113" i="26" s="1"/>
  <c r="Y113" i="26" s="1"/>
  <c r="Z113" i="26" s="1"/>
  <c r="AA113" i="26" s="1"/>
  <c r="AB113" i="26" s="1"/>
  <c r="AC113" i="26" s="1"/>
  <c r="AD113" i="26" s="1"/>
  <c r="AE113" i="26" s="1"/>
  <c r="AF113" i="26" s="1"/>
  <c r="AG113" i="26" s="1"/>
  <c r="AH113" i="26" s="1"/>
  <c r="AI113" i="26" s="1"/>
  <c r="AJ113" i="26" s="1"/>
  <c r="AK113" i="26" s="1"/>
  <c r="AL113" i="26" s="1"/>
  <c r="AM113" i="26" s="1"/>
  <c r="AN113" i="26" s="1"/>
  <c r="AO113" i="26" s="1"/>
  <c r="AP113" i="26" s="1"/>
  <c r="AQ113" i="26" s="1"/>
  <c r="AR113" i="26" s="1"/>
  <c r="AS113" i="26" s="1"/>
  <c r="AT113" i="26" s="1"/>
  <c r="AU113" i="26" s="1"/>
  <c r="AV113" i="26" s="1"/>
  <c r="AW113" i="26" s="1"/>
  <c r="AX113" i="26" s="1"/>
  <c r="AY113" i="26" s="1"/>
  <c r="AZ113" i="26" s="1"/>
  <c r="BA113" i="26" s="1"/>
  <c r="BB113" i="26" s="1"/>
  <c r="BC113" i="26" s="1"/>
  <c r="BD113" i="26" s="1"/>
  <c r="BE113" i="26" s="1"/>
  <c r="BF113" i="26" s="1"/>
  <c r="BG113" i="26" s="1"/>
  <c r="BH113" i="26" s="1"/>
  <c r="BI113" i="26" s="1"/>
  <c r="BJ113" i="26" s="1"/>
  <c r="BK113" i="26" s="1"/>
  <c r="BL113" i="26" s="1"/>
  <c r="BM113" i="26" s="1"/>
  <c r="BN113" i="26" s="1"/>
  <c r="BO113" i="26" s="1"/>
  <c r="BP113" i="26" s="1"/>
  <c r="BQ113" i="26" s="1"/>
  <c r="BR113" i="26" s="1"/>
  <c r="BS113" i="26" s="1"/>
  <c r="BT113" i="26" s="1"/>
  <c r="BU113" i="26" s="1"/>
  <c r="BV113" i="26" s="1"/>
  <c r="BW113" i="26" s="1"/>
  <c r="BX113" i="26" s="1"/>
  <c r="BY113" i="26" s="1"/>
  <c r="BZ113" i="26" s="1"/>
  <c r="CA113" i="26" s="1"/>
  <c r="CB113" i="26" s="1"/>
  <c r="CC113" i="26" s="1"/>
  <c r="CD113" i="26" s="1"/>
  <c r="CE113" i="26" s="1"/>
  <c r="CF113" i="26" s="1"/>
  <c r="CG113" i="26" s="1"/>
  <c r="CH113" i="26" s="1"/>
  <c r="CI113" i="26" s="1"/>
  <c r="CJ113" i="26" s="1"/>
  <c r="CK113" i="26" s="1"/>
  <c r="CL113" i="26" s="1"/>
  <c r="CM113" i="26" s="1"/>
  <c r="CN113" i="26" s="1"/>
  <c r="CO113" i="26" s="1"/>
  <c r="CP113" i="26" s="1"/>
  <c r="CQ113" i="26" s="1"/>
  <c r="CR113" i="26" s="1"/>
  <c r="CS113" i="26" s="1"/>
  <c r="CT113" i="26" s="1"/>
  <c r="CU113" i="26" s="1"/>
  <c r="CV113" i="26" s="1"/>
  <c r="CW113" i="26" s="1"/>
  <c r="CX113" i="26" s="1"/>
  <c r="CY113" i="26" s="1"/>
  <c r="CZ113" i="26" s="1"/>
  <c r="DA113" i="26" s="1"/>
  <c r="DB113" i="26" s="1"/>
  <c r="DC113" i="26" s="1"/>
  <c r="DD113" i="26" s="1"/>
  <c r="DE113" i="26" s="1"/>
  <c r="DF113" i="26" s="1"/>
  <c r="DG113" i="26" s="1"/>
  <c r="DH113" i="26" s="1"/>
  <c r="DI113" i="26" s="1"/>
  <c r="D114" i="26"/>
  <c r="E114" i="26" s="1"/>
  <c r="F114" i="26" s="1"/>
  <c r="G114" i="26" s="1"/>
  <c r="H114" i="26" s="1"/>
  <c r="I114" i="26" s="1"/>
  <c r="J114" i="26" s="1"/>
  <c r="K114" i="26" s="1"/>
  <c r="L114" i="26" s="1"/>
  <c r="M114" i="26" s="1"/>
  <c r="N114" i="26" s="1"/>
  <c r="O114" i="26" s="1"/>
  <c r="P114" i="26" s="1"/>
  <c r="Q114" i="26" s="1"/>
  <c r="R114" i="26" s="1"/>
  <c r="S114" i="26" s="1"/>
  <c r="T114" i="26" s="1"/>
  <c r="U114" i="26" s="1"/>
  <c r="V114" i="26" s="1"/>
  <c r="W114" i="26" s="1"/>
  <c r="X114" i="26" s="1"/>
  <c r="Y114" i="26" s="1"/>
  <c r="Z114" i="26" s="1"/>
  <c r="AA114" i="26" s="1"/>
  <c r="AB114" i="26" s="1"/>
  <c r="AC114" i="26" s="1"/>
  <c r="AD114" i="26" s="1"/>
  <c r="AE114" i="26" s="1"/>
  <c r="AF114" i="26" s="1"/>
  <c r="AG114" i="26" s="1"/>
  <c r="AH114" i="26" s="1"/>
  <c r="AI114" i="26" s="1"/>
  <c r="AJ114" i="26" s="1"/>
  <c r="AK114" i="26" s="1"/>
  <c r="AL114" i="26" s="1"/>
  <c r="AM114" i="26" s="1"/>
  <c r="AN114" i="26" s="1"/>
  <c r="AO114" i="26" s="1"/>
  <c r="AP114" i="26" s="1"/>
  <c r="AQ114" i="26" s="1"/>
  <c r="AR114" i="26" s="1"/>
  <c r="AS114" i="26" s="1"/>
  <c r="AT114" i="26" s="1"/>
  <c r="AU114" i="26" s="1"/>
  <c r="AV114" i="26" s="1"/>
  <c r="AW114" i="26" s="1"/>
  <c r="AX114" i="26" s="1"/>
  <c r="AY114" i="26" s="1"/>
  <c r="AZ114" i="26" s="1"/>
  <c r="BA114" i="26" s="1"/>
  <c r="BB114" i="26" s="1"/>
  <c r="BC114" i="26" s="1"/>
  <c r="BD114" i="26" s="1"/>
  <c r="BE114" i="26" s="1"/>
  <c r="BF114" i="26" s="1"/>
  <c r="BG114" i="26" s="1"/>
  <c r="BH114" i="26" s="1"/>
  <c r="BI114" i="26" s="1"/>
  <c r="BJ114" i="26" s="1"/>
  <c r="BK114" i="26" s="1"/>
  <c r="BL114" i="26" s="1"/>
  <c r="BM114" i="26" s="1"/>
  <c r="BN114" i="26" s="1"/>
  <c r="BO114" i="26" s="1"/>
  <c r="BP114" i="26" s="1"/>
  <c r="BQ114" i="26" s="1"/>
  <c r="BR114" i="26" s="1"/>
  <c r="BS114" i="26" s="1"/>
  <c r="BT114" i="26" s="1"/>
  <c r="BU114" i="26" s="1"/>
  <c r="BV114" i="26" s="1"/>
  <c r="BW114" i="26" s="1"/>
  <c r="BX114" i="26" s="1"/>
  <c r="BY114" i="26" s="1"/>
  <c r="BZ114" i="26" s="1"/>
  <c r="CA114" i="26" s="1"/>
  <c r="CB114" i="26" s="1"/>
  <c r="CC114" i="26" s="1"/>
  <c r="CD114" i="26" s="1"/>
  <c r="CE114" i="26" s="1"/>
  <c r="CF114" i="26" s="1"/>
  <c r="CG114" i="26" s="1"/>
  <c r="CH114" i="26" s="1"/>
  <c r="CI114" i="26" s="1"/>
  <c r="CJ114" i="26" s="1"/>
  <c r="CK114" i="26" s="1"/>
  <c r="CL114" i="26" s="1"/>
  <c r="CM114" i="26" s="1"/>
  <c r="CN114" i="26" s="1"/>
  <c r="CO114" i="26" s="1"/>
  <c r="CP114" i="26" s="1"/>
  <c r="CQ114" i="26" s="1"/>
  <c r="CR114" i="26" s="1"/>
  <c r="CS114" i="26" s="1"/>
  <c r="CT114" i="26" s="1"/>
  <c r="CU114" i="26" s="1"/>
  <c r="CV114" i="26" s="1"/>
  <c r="CW114" i="26" s="1"/>
  <c r="CX114" i="26" s="1"/>
  <c r="CY114" i="26" s="1"/>
  <c r="CZ114" i="26" s="1"/>
  <c r="DA114" i="26" s="1"/>
  <c r="DB114" i="26" s="1"/>
  <c r="DC114" i="26" s="1"/>
  <c r="DD114" i="26" s="1"/>
  <c r="DE114" i="26" s="1"/>
  <c r="DF114" i="26" s="1"/>
  <c r="DG114" i="26" s="1"/>
  <c r="DH114" i="26" s="1"/>
  <c r="DI114" i="26" s="1"/>
  <c r="D115" i="26"/>
  <c r="E115" i="26" s="1"/>
  <c r="F115" i="26" s="1"/>
  <c r="G115" i="26" s="1"/>
  <c r="H115" i="26" s="1"/>
  <c r="I115" i="26" s="1"/>
  <c r="J115" i="26" s="1"/>
  <c r="K115" i="26" s="1"/>
  <c r="L115" i="26" s="1"/>
  <c r="M115" i="26" s="1"/>
  <c r="N115" i="26" s="1"/>
  <c r="O115" i="26" s="1"/>
  <c r="P115" i="26" s="1"/>
  <c r="Q115" i="26" s="1"/>
  <c r="R115" i="26" s="1"/>
  <c r="S115" i="26" s="1"/>
  <c r="T115" i="26" s="1"/>
  <c r="U115" i="26" s="1"/>
  <c r="V115" i="26" s="1"/>
  <c r="W115" i="26" s="1"/>
  <c r="X115" i="26" s="1"/>
  <c r="Y115" i="26" s="1"/>
  <c r="Z115" i="26" s="1"/>
  <c r="AA115" i="26" s="1"/>
  <c r="AB115" i="26" s="1"/>
  <c r="AC115" i="26" s="1"/>
  <c r="AD115" i="26" s="1"/>
  <c r="AE115" i="26" s="1"/>
  <c r="AF115" i="26" s="1"/>
  <c r="AG115" i="26" s="1"/>
  <c r="AH115" i="26" s="1"/>
  <c r="AI115" i="26" s="1"/>
  <c r="AJ115" i="26" s="1"/>
  <c r="AK115" i="26" s="1"/>
  <c r="AL115" i="26" s="1"/>
  <c r="AM115" i="26" s="1"/>
  <c r="AN115" i="26" s="1"/>
  <c r="AO115" i="26" s="1"/>
  <c r="AP115" i="26" s="1"/>
  <c r="AQ115" i="26" s="1"/>
  <c r="AR115" i="26" s="1"/>
  <c r="AS115" i="26" s="1"/>
  <c r="AT115" i="26" s="1"/>
  <c r="AU115" i="26" s="1"/>
  <c r="AV115" i="26" s="1"/>
  <c r="AW115" i="26" s="1"/>
  <c r="AX115" i="26" s="1"/>
  <c r="AY115" i="26" s="1"/>
  <c r="AZ115" i="26" s="1"/>
  <c r="BA115" i="26" s="1"/>
  <c r="BB115" i="26" s="1"/>
  <c r="BC115" i="26" s="1"/>
  <c r="BD115" i="26" s="1"/>
  <c r="BE115" i="26" s="1"/>
  <c r="BF115" i="26" s="1"/>
  <c r="BG115" i="26" s="1"/>
  <c r="BH115" i="26" s="1"/>
  <c r="BI115" i="26" s="1"/>
  <c r="BJ115" i="26" s="1"/>
  <c r="BK115" i="26" s="1"/>
  <c r="BL115" i="26" s="1"/>
  <c r="BM115" i="26" s="1"/>
  <c r="BN115" i="26" s="1"/>
  <c r="BO115" i="26" s="1"/>
  <c r="BP115" i="26" s="1"/>
  <c r="BQ115" i="26" s="1"/>
  <c r="BR115" i="26" s="1"/>
  <c r="BS115" i="26" s="1"/>
  <c r="BT115" i="26" s="1"/>
  <c r="BU115" i="26" s="1"/>
  <c r="BV115" i="26" s="1"/>
  <c r="BW115" i="26" s="1"/>
  <c r="BX115" i="26" s="1"/>
  <c r="BY115" i="26" s="1"/>
  <c r="BZ115" i="26" s="1"/>
  <c r="CA115" i="26" s="1"/>
  <c r="CB115" i="26" s="1"/>
  <c r="CC115" i="26" s="1"/>
  <c r="CD115" i="26" s="1"/>
  <c r="CE115" i="26" s="1"/>
  <c r="CF115" i="26" s="1"/>
  <c r="CG115" i="26" s="1"/>
  <c r="CH115" i="26" s="1"/>
  <c r="CI115" i="26" s="1"/>
  <c r="CJ115" i="26" s="1"/>
  <c r="CK115" i="26" s="1"/>
  <c r="CL115" i="26" s="1"/>
  <c r="CM115" i="26" s="1"/>
  <c r="CN115" i="26" s="1"/>
  <c r="CO115" i="26" s="1"/>
  <c r="CP115" i="26" s="1"/>
  <c r="CQ115" i="26" s="1"/>
  <c r="CR115" i="26" s="1"/>
  <c r="CS115" i="26" s="1"/>
  <c r="CT115" i="26" s="1"/>
  <c r="CU115" i="26" s="1"/>
  <c r="CV115" i="26" s="1"/>
  <c r="CW115" i="26" s="1"/>
  <c r="CX115" i="26" s="1"/>
  <c r="CY115" i="26" s="1"/>
  <c r="CZ115" i="26" s="1"/>
  <c r="DA115" i="26" s="1"/>
  <c r="DB115" i="26" s="1"/>
  <c r="DC115" i="26" s="1"/>
  <c r="DD115" i="26" s="1"/>
  <c r="DE115" i="26" s="1"/>
  <c r="DF115" i="26" s="1"/>
  <c r="DG115" i="26" s="1"/>
  <c r="DH115" i="26" s="1"/>
  <c r="DI115" i="26" s="1"/>
  <c r="D116" i="26"/>
  <c r="E116" i="26" s="1"/>
  <c r="F116" i="26" s="1"/>
  <c r="G116" i="26" s="1"/>
  <c r="H116" i="26" s="1"/>
  <c r="I116" i="26" s="1"/>
  <c r="J116" i="26" s="1"/>
  <c r="K116" i="26" s="1"/>
  <c r="L116" i="26" s="1"/>
  <c r="M116" i="26" s="1"/>
  <c r="N116" i="26" s="1"/>
  <c r="O116" i="26" s="1"/>
  <c r="P116" i="26" s="1"/>
  <c r="Q116" i="26" s="1"/>
  <c r="R116" i="26" s="1"/>
  <c r="S116" i="26" s="1"/>
  <c r="T116" i="26" s="1"/>
  <c r="U116" i="26" s="1"/>
  <c r="V116" i="26" s="1"/>
  <c r="W116" i="26" s="1"/>
  <c r="X116" i="26" s="1"/>
  <c r="Y116" i="26" s="1"/>
  <c r="Z116" i="26" s="1"/>
  <c r="AA116" i="26" s="1"/>
  <c r="AB116" i="26" s="1"/>
  <c r="AC116" i="26" s="1"/>
  <c r="AD116" i="26" s="1"/>
  <c r="AE116" i="26" s="1"/>
  <c r="AF116" i="26" s="1"/>
  <c r="AG116" i="26" s="1"/>
  <c r="AH116" i="26" s="1"/>
  <c r="AI116" i="26" s="1"/>
  <c r="AJ116" i="26" s="1"/>
  <c r="AK116" i="26" s="1"/>
  <c r="AL116" i="26" s="1"/>
  <c r="AM116" i="26" s="1"/>
  <c r="AN116" i="26" s="1"/>
  <c r="AO116" i="26" s="1"/>
  <c r="AP116" i="26" s="1"/>
  <c r="AQ116" i="26" s="1"/>
  <c r="AR116" i="26" s="1"/>
  <c r="AS116" i="26" s="1"/>
  <c r="AT116" i="26" s="1"/>
  <c r="AU116" i="26" s="1"/>
  <c r="AV116" i="26" s="1"/>
  <c r="AW116" i="26" s="1"/>
  <c r="AX116" i="26" s="1"/>
  <c r="AY116" i="26" s="1"/>
  <c r="AZ116" i="26" s="1"/>
  <c r="BA116" i="26" s="1"/>
  <c r="BB116" i="26" s="1"/>
  <c r="BC116" i="26" s="1"/>
  <c r="BD116" i="26" s="1"/>
  <c r="BE116" i="26" s="1"/>
  <c r="BF116" i="26" s="1"/>
  <c r="BG116" i="26" s="1"/>
  <c r="BH116" i="26" s="1"/>
  <c r="BI116" i="26" s="1"/>
  <c r="BJ116" i="26" s="1"/>
  <c r="BK116" i="26" s="1"/>
  <c r="BL116" i="26" s="1"/>
  <c r="BM116" i="26" s="1"/>
  <c r="BN116" i="26" s="1"/>
  <c r="BO116" i="26" s="1"/>
  <c r="BP116" i="26" s="1"/>
  <c r="BQ116" i="26" s="1"/>
  <c r="BR116" i="26" s="1"/>
  <c r="BS116" i="26" s="1"/>
  <c r="BT116" i="26" s="1"/>
  <c r="BU116" i="26" s="1"/>
  <c r="BV116" i="26" s="1"/>
  <c r="BW116" i="26" s="1"/>
  <c r="BX116" i="26" s="1"/>
  <c r="BY116" i="26" s="1"/>
  <c r="BZ116" i="26" s="1"/>
  <c r="CA116" i="26" s="1"/>
  <c r="CB116" i="26" s="1"/>
  <c r="CC116" i="26" s="1"/>
  <c r="CD116" i="26" s="1"/>
  <c r="CE116" i="26" s="1"/>
  <c r="CF116" i="26" s="1"/>
  <c r="CG116" i="26" s="1"/>
  <c r="CH116" i="26" s="1"/>
  <c r="CI116" i="26" s="1"/>
  <c r="CJ116" i="26" s="1"/>
  <c r="CK116" i="26" s="1"/>
  <c r="CL116" i="26" s="1"/>
  <c r="CM116" i="26" s="1"/>
  <c r="CN116" i="26" s="1"/>
  <c r="CO116" i="26" s="1"/>
  <c r="CP116" i="26" s="1"/>
  <c r="CQ116" i="26" s="1"/>
  <c r="CR116" i="26" s="1"/>
  <c r="CS116" i="26" s="1"/>
  <c r="CT116" i="26" s="1"/>
  <c r="CU116" i="26" s="1"/>
  <c r="CV116" i="26" s="1"/>
  <c r="CW116" i="26" s="1"/>
  <c r="CX116" i="26" s="1"/>
  <c r="CY116" i="26" s="1"/>
  <c r="CZ116" i="26" s="1"/>
  <c r="DA116" i="26" s="1"/>
  <c r="DB116" i="26" s="1"/>
  <c r="DC116" i="26" s="1"/>
  <c r="DD116" i="26" s="1"/>
  <c r="DE116" i="26" s="1"/>
  <c r="DF116" i="26" s="1"/>
  <c r="DG116" i="26" s="1"/>
  <c r="DH116" i="26" s="1"/>
  <c r="DI116" i="26" s="1"/>
  <c r="D117" i="26"/>
  <c r="E117" i="26" s="1"/>
  <c r="F117" i="26" s="1"/>
  <c r="G117" i="26" s="1"/>
  <c r="H117" i="26" s="1"/>
  <c r="I117" i="26" s="1"/>
  <c r="J117" i="26" s="1"/>
  <c r="K117" i="26" s="1"/>
  <c r="L117" i="26" s="1"/>
  <c r="M117" i="26" s="1"/>
  <c r="N117" i="26" s="1"/>
  <c r="O117" i="26" s="1"/>
  <c r="P117" i="26" s="1"/>
  <c r="Q117" i="26" s="1"/>
  <c r="R117" i="26" s="1"/>
  <c r="S117" i="26" s="1"/>
  <c r="T117" i="26" s="1"/>
  <c r="U117" i="26" s="1"/>
  <c r="V117" i="26" s="1"/>
  <c r="W117" i="26" s="1"/>
  <c r="X117" i="26" s="1"/>
  <c r="Y117" i="26" s="1"/>
  <c r="Z117" i="26" s="1"/>
  <c r="AA117" i="26" s="1"/>
  <c r="AB117" i="26" s="1"/>
  <c r="AC117" i="26" s="1"/>
  <c r="AD117" i="26" s="1"/>
  <c r="AE117" i="26" s="1"/>
  <c r="AF117" i="26" s="1"/>
  <c r="AG117" i="26" s="1"/>
  <c r="AH117" i="26" s="1"/>
  <c r="AI117" i="26" s="1"/>
  <c r="AJ117" i="26" s="1"/>
  <c r="AK117" i="26" s="1"/>
  <c r="AL117" i="26" s="1"/>
  <c r="AM117" i="26" s="1"/>
  <c r="AN117" i="26" s="1"/>
  <c r="AO117" i="26" s="1"/>
  <c r="AP117" i="26" s="1"/>
  <c r="AQ117" i="26" s="1"/>
  <c r="AR117" i="26" s="1"/>
  <c r="AS117" i="26" s="1"/>
  <c r="AT117" i="26" s="1"/>
  <c r="AU117" i="26" s="1"/>
  <c r="AV117" i="26" s="1"/>
  <c r="AW117" i="26" s="1"/>
  <c r="AX117" i="26" s="1"/>
  <c r="AY117" i="26" s="1"/>
  <c r="AZ117" i="26" s="1"/>
  <c r="BA117" i="26" s="1"/>
  <c r="BB117" i="26" s="1"/>
  <c r="BC117" i="26" s="1"/>
  <c r="BD117" i="26" s="1"/>
  <c r="BE117" i="26" s="1"/>
  <c r="BF117" i="26" s="1"/>
  <c r="BG117" i="26" s="1"/>
  <c r="BH117" i="26" s="1"/>
  <c r="BI117" i="26" s="1"/>
  <c r="BJ117" i="26" s="1"/>
  <c r="BK117" i="26" s="1"/>
  <c r="BL117" i="26" s="1"/>
  <c r="BM117" i="26" s="1"/>
  <c r="BN117" i="26" s="1"/>
  <c r="BO117" i="26" s="1"/>
  <c r="BP117" i="26" s="1"/>
  <c r="BQ117" i="26" s="1"/>
  <c r="BR117" i="26" s="1"/>
  <c r="BS117" i="26" s="1"/>
  <c r="BT117" i="26" s="1"/>
  <c r="BU117" i="26" s="1"/>
  <c r="BV117" i="26" s="1"/>
  <c r="BW117" i="26" s="1"/>
  <c r="BX117" i="26" s="1"/>
  <c r="BY117" i="26" s="1"/>
  <c r="BZ117" i="26" s="1"/>
  <c r="CA117" i="26" s="1"/>
  <c r="CB117" i="26" s="1"/>
  <c r="CC117" i="26" s="1"/>
  <c r="CD117" i="26" s="1"/>
  <c r="CE117" i="26" s="1"/>
  <c r="CF117" i="26" s="1"/>
  <c r="CG117" i="26" s="1"/>
  <c r="CH117" i="26" s="1"/>
  <c r="CI117" i="26" s="1"/>
  <c r="CJ117" i="26" s="1"/>
  <c r="CK117" i="26" s="1"/>
  <c r="CL117" i="26" s="1"/>
  <c r="CM117" i="26" s="1"/>
  <c r="CN117" i="26" s="1"/>
  <c r="CO117" i="26" s="1"/>
  <c r="CP117" i="26" s="1"/>
  <c r="CQ117" i="26" s="1"/>
  <c r="CR117" i="26" s="1"/>
  <c r="CS117" i="26" s="1"/>
  <c r="CT117" i="26" s="1"/>
  <c r="CU117" i="26" s="1"/>
  <c r="CV117" i="26" s="1"/>
  <c r="CW117" i="26" s="1"/>
  <c r="CX117" i="26" s="1"/>
  <c r="CY117" i="26" s="1"/>
  <c r="CZ117" i="26" s="1"/>
  <c r="DA117" i="26" s="1"/>
  <c r="DB117" i="26" s="1"/>
  <c r="DC117" i="26" s="1"/>
  <c r="DD117" i="26" s="1"/>
  <c r="DE117" i="26" s="1"/>
  <c r="DF117" i="26" s="1"/>
  <c r="DG117" i="26" s="1"/>
  <c r="DH117" i="26" s="1"/>
  <c r="DI117" i="26" s="1"/>
  <c r="D118" i="26"/>
  <c r="E118" i="26" s="1"/>
  <c r="F118" i="26" s="1"/>
  <c r="G118" i="26" s="1"/>
  <c r="H118" i="26" s="1"/>
  <c r="I118" i="26" s="1"/>
  <c r="J118" i="26" s="1"/>
  <c r="K118" i="26" s="1"/>
  <c r="L118" i="26" s="1"/>
  <c r="M118" i="26" s="1"/>
  <c r="N118" i="26" s="1"/>
  <c r="O118" i="26" s="1"/>
  <c r="P118" i="26" s="1"/>
  <c r="Q118" i="26" s="1"/>
  <c r="R118" i="26" s="1"/>
  <c r="S118" i="26" s="1"/>
  <c r="T118" i="26" s="1"/>
  <c r="U118" i="26" s="1"/>
  <c r="V118" i="26" s="1"/>
  <c r="W118" i="26" s="1"/>
  <c r="X118" i="26" s="1"/>
  <c r="Y118" i="26" s="1"/>
  <c r="Z118" i="26" s="1"/>
  <c r="AA118" i="26" s="1"/>
  <c r="AB118" i="26" s="1"/>
  <c r="AC118" i="26" s="1"/>
  <c r="AD118" i="26" s="1"/>
  <c r="AE118" i="26" s="1"/>
  <c r="AF118" i="26" s="1"/>
  <c r="AG118" i="26" s="1"/>
  <c r="AH118" i="26" s="1"/>
  <c r="AI118" i="26" s="1"/>
  <c r="AJ118" i="26" s="1"/>
  <c r="AK118" i="26" s="1"/>
  <c r="AL118" i="26" s="1"/>
  <c r="AM118" i="26" s="1"/>
  <c r="AN118" i="26" s="1"/>
  <c r="AO118" i="26" s="1"/>
  <c r="AP118" i="26" s="1"/>
  <c r="AQ118" i="26" s="1"/>
  <c r="AR118" i="26" s="1"/>
  <c r="AS118" i="26" s="1"/>
  <c r="AT118" i="26" s="1"/>
  <c r="AU118" i="26" s="1"/>
  <c r="AV118" i="26" s="1"/>
  <c r="AW118" i="26" s="1"/>
  <c r="AX118" i="26" s="1"/>
  <c r="AY118" i="26" s="1"/>
  <c r="AZ118" i="26" s="1"/>
  <c r="BA118" i="26" s="1"/>
  <c r="BB118" i="26" s="1"/>
  <c r="BC118" i="26" s="1"/>
  <c r="BD118" i="26" s="1"/>
  <c r="BE118" i="26" s="1"/>
  <c r="BF118" i="26" s="1"/>
  <c r="BG118" i="26" s="1"/>
  <c r="BH118" i="26" s="1"/>
  <c r="BI118" i="26" s="1"/>
  <c r="BJ118" i="26" s="1"/>
  <c r="BK118" i="26" s="1"/>
  <c r="BL118" i="26" s="1"/>
  <c r="BM118" i="26" s="1"/>
  <c r="BN118" i="26" s="1"/>
  <c r="BO118" i="26" s="1"/>
  <c r="BP118" i="26" s="1"/>
  <c r="BQ118" i="26" s="1"/>
  <c r="BR118" i="26" s="1"/>
  <c r="BS118" i="26" s="1"/>
  <c r="BT118" i="26" s="1"/>
  <c r="BU118" i="26" s="1"/>
  <c r="BV118" i="26" s="1"/>
  <c r="BW118" i="26" s="1"/>
  <c r="BX118" i="26" s="1"/>
  <c r="BY118" i="26" s="1"/>
  <c r="BZ118" i="26" s="1"/>
  <c r="CA118" i="26" s="1"/>
  <c r="CB118" i="26" s="1"/>
  <c r="CC118" i="26" s="1"/>
  <c r="CD118" i="26" s="1"/>
  <c r="CE118" i="26" s="1"/>
  <c r="CF118" i="26" s="1"/>
  <c r="CG118" i="26" s="1"/>
  <c r="CH118" i="26" s="1"/>
  <c r="CI118" i="26" s="1"/>
  <c r="CJ118" i="26" s="1"/>
  <c r="CK118" i="26" s="1"/>
  <c r="CL118" i="26" s="1"/>
  <c r="CM118" i="26" s="1"/>
  <c r="CN118" i="26" s="1"/>
  <c r="CO118" i="26" s="1"/>
  <c r="CP118" i="26" s="1"/>
  <c r="CQ118" i="26" s="1"/>
  <c r="CR118" i="26" s="1"/>
  <c r="CS118" i="26" s="1"/>
  <c r="CT118" i="26" s="1"/>
  <c r="CU118" i="26" s="1"/>
  <c r="CV118" i="26" s="1"/>
  <c r="CW118" i="26" s="1"/>
  <c r="CX118" i="26" s="1"/>
  <c r="CY118" i="26" s="1"/>
  <c r="CZ118" i="26" s="1"/>
  <c r="DA118" i="26" s="1"/>
  <c r="DB118" i="26" s="1"/>
  <c r="DC118" i="26" s="1"/>
  <c r="DD118" i="26" s="1"/>
  <c r="DE118" i="26" s="1"/>
  <c r="DF118" i="26" s="1"/>
  <c r="DG118" i="26" s="1"/>
  <c r="DH118" i="26" s="1"/>
  <c r="DI118" i="26" s="1"/>
  <c r="D119" i="26"/>
  <c r="E119" i="26" s="1"/>
  <c r="F119" i="26" s="1"/>
  <c r="G119" i="26" s="1"/>
  <c r="H119" i="26" s="1"/>
  <c r="I119" i="26" s="1"/>
  <c r="J119" i="26" s="1"/>
  <c r="K119" i="26" s="1"/>
  <c r="L119" i="26" s="1"/>
  <c r="M119" i="26" s="1"/>
  <c r="N119" i="26" s="1"/>
  <c r="O119" i="26" s="1"/>
  <c r="P119" i="26" s="1"/>
  <c r="Q119" i="26" s="1"/>
  <c r="R119" i="26" s="1"/>
  <c r="S119" i="26" s="1"/>
  <c r="T119" i="26" s="1"/>
  <c r="U119" i="26" s="1"/>
  <c r="V119" i="26" s="1"/>
  <c r="W119" i="26" s="1"/>
  <c r="X119" i="26" s="1"/>
  <c r="Y119" i="26" s="1"/>
  <c r="Z119" i="26" s="1"/>
  <c r="AA119" i="26" s="1"/>
  <c r="AB119" i="26" s="1"/>
  <c r="AC119" i="26" s="1"/>
  <c r="AD119" i="26" s="1"/>
  <c r="AE119" i="26" s="1"/>
  <c r="AF119" i="26" s="1"/>
  <c r="AG119" i="26" s="1"/>
  <c r="AH119" i="26" s="1"/>
  <c r="AI119" i="26" s="1"/>
  <c r="AJ119" i="26" s="1"/>
  <c r="AK119" i="26" s="1"/>
  <c r="AL119" i="26" s="1"/>
  <c r="AM119" i="26" s="1"/>
  <c r="AN119" i="26" s="1"/>
  <c r="AO119" i="26" s="1"/>
  <c r="AP119" i="26" s="1"/>
  <c r="AQ119" i="26" s="1"/>
  <c r="AR119" i="26" s="1"/>
  <c r="AS119" i="26" s="1"/>
  <c r="AT119" i="26" s="1"/>
  <c r="AU119" i="26" s="1"/>
  <c r="AV119" i="26" s="1"/>
  <c r="AW119" i="26" s="1"/>
  <c r="AX119" i="26" s="1"/>
  <c r="AY119" i="26" s="1"/>
  <c r="AZ119" i="26" s="1"/>
  <c r="BA119" i="26" s="1"/>
  <c r="BB119" i="26" s="1"/>
  <c r="BC119" i="26" s="1"/>
  <c r="BD119" i="26" s="1"/>
  <c r="BE119" i="26" s="1"/>
  <c r="BF119" i="26" s="1"/>
  <c r="BG119" i="26" s="1"/>
  <c r="BH119" i="26" s="1"/>
  <c r="BI119" i="26" s="1"/>
  <c r="BJ119" i="26" s="1"/>
  <c r="BK119" i="26" s="1"/>
  <c r="BL119" i="26" s="1"/>
  <c r="BM119" i="26" s="1"/>
  <c r="BN119" i="26" s="1"/>
  <c r="BO119" i="26" s="1"/>
  <c r="BP119" i="26" s="1"/>
  <c r="BQ119" i="26" s="1"/>
  <c r="BR119" i="26" s="1"/>
  <c r="BS119" i="26" s="1"/>
  <c r="BT119" i="26" s="1"/>
  <c r="BU119" i="26" s="1"/>
  <c r="BV119" i="26" s="1"/>
  <c r="BW119" i="26" s="1"/>
  <c r="BX119" i="26" s="1"/>
  <c r="BY119" i="26" s="1"/>
  <c r="BZ119" i="26" s="1"/>
  <c r="CA119" i="26" s="1"/>
  <c r="CB119" i="26" s="1"/>
  <c r="CC119" i="26" s="1"/>
  <c r="CD119" i="26" s="1"/>
  <c r="CE119" i="26" s="1"/>
  <c r="CF119" i="26" s="1"/>
  <c r="CG119" i="26" s="1"/>
  <c r="CH119" i="26" s="1"/>
  <c r="CI119" i="26" s="1"/>
  <c r="CJ119" i="26" s="1"/>
  <c r="CK119" i="26" s="1"/>
  <c r="CL119" i="26" s="1"/>
  <c r="CM119" i="26" s="1"/>
  <c r="CN119" i="26" s="1"/>
  <c r="CO119" i="26" s="1"/>
  <c r="CP119" i="26" s="1"/>
  <c r="CQ119" i="26" s="1"/>
  <c r="CR119" i="26" s="1"/>
  <c r="CS119" i="26" s="1"/>
  <c r="CT119" i="26" s="1"/>
  <c r="CU119" i="26" s="1"/>
  <c r="CV119" i="26" s="1"/>
  <c r="CW119" i="26" s="1"/>
  <c r="CX119" i="26" s="1"/>
  <c r="CY119" i="26" s="1"/>
  <c r="CZ119" i="26" s="1"/>
  <c r="DA119" i="26" s="1"/>
  <c r="DB119" i="26" s="1"/>
  <c r="DC119" i="26" s="1"/>
  <c r="DD119" i="26" s="1"/>
  <c r="DE119" i="26" s="1"/>
  <c r="DF119" i="26" s="1"/>
  <c r="DG119" i="26" s="1"/>
  <c r="DH119" i="26" s="1"/>
  <c r="DI119" i="26" s="1"/>
  <c r="D120" i="26"/>
  <c r="E120" i="26" s="1"/>
  <c r="F120" i="26" s="1"/>
  <c r="G120" i="26" s="1"/>
  <c r="H120" i="26" s="1"/>
  <c r="I120" i="26" s="1"/>
  <c r="J120" i="26" s="1"/>
  <c r="K120" i="26" s="1"/>
  <c r="L120" i="26" s="1"/>
  <c r="M120" i="26" s="1"/>
  <c r="N120" i="26" s="1"/>
  <c r="O120" i="26" s="1"/>
  <c r="P120" i="26" s="1"/>
  <c r="Q120" i="26" s="1"/>
  <c r="R120" i="26" s="1"/>
  <c r="S120" i="26" s="1"/>
  <c r="T120" i="26" s="1"/>
  <c r="U120" i="26" s="1"/>
  <c r="V120" i="26" s="1"/>
  <c r="W120" i="26" s="1"/>
  <c r="X120" i="26" s="1"/>
  <c r="Y120" i="26" s="1"/>
  <c r="Z120" i="26" s="1"/>
  <c r="AA120" i="26" s="1"/>
  <c r="AB120" i="26" s="1"/>
  <c r="AC120" i="26" s="1"/>
  <c r="AD120" i="26" s="1"/>
  <c r="AE120" i="26" s="1"/>
  <c r="AF120" i="26" s="1"/>
  <c r="AG120" i="26" s="1"/>
  <c r="AH120" i="26" s="1"/>
  <c r="AI120" i="26" s="1"/>
  <c r="AJ120" i="26" s="1"/>
  <c r="AK120" i="26" s="1"/>
  <c r="AL120" i="26" s="1"/>
  <c r="AM120" i="26" s="1"/>
  <c r="AN120" i="26" s="1"/>
  <c r="AO120" i="26" s="1"/>
  <c r="AP120" i="26" s="1"/>
  <c r="AQ120" i="26" s="1"/>
  <c r="AR120" i="26" s="1"/>
  <c r="AS120" i="26" s="1"/>
  <c r="AT120" i="26" s="1"/>
  <c r="AU120" i="26" s="1"/>
  <c r="AV120" i="26" s="1"/>
  <c r="AW120" i="26" s="1"/>
  <c r="AX120" i="26" s="1"/>
  <c r="AY120" i="26" s="1"/>
  <c r="AZ120" i="26" s="1"/>
  <c r="BA120" i="26" s="1"/>
  <c r="BB120" i="26" s="1"/>
  <c r="BC120" i="26" s="1"/>
  <c r="BD120" i="26" s="1"/>
  <c r="BE120" i="26" s="1"/>
  <c r="BF120" i="26" s="1"/>
  <c r="BG120" i="26" s="1"/>
  <c r="BH120" i="26" s="1"/>
  <c r="BI120" i="26" s="1"/>
  <c r="BJ120" i="26" s="1"/>
  <c r="BK120" i="26" s="1"/>
  <c r="BL120" i="26" s="1"/>
  <c r="BM120" i="26" s="1"/>
  <c r="BN120" i="26" s="1"/>
  <c r="BO120" i="26" s="1"/>
  <c r="BP120" i="26" s="1"/>
  <c r="BQ120" i="26" s="1"/>
  <c r="BR120" i="26" s="1"/>
  <c r="BS120" i="26" s="1"/>
  <c r="BT120" i="26" s="1"/>
  <c r="BU120" i="26" s="1"/>
  <c r="BV120" i="26" s="1"/>
  <c r="BW120" i="26" s="1"/>
  <c r="BX120" i="26" s="1"/>
  <c r="BY120" i="26" s="1"/>
  <c r="BZ120" i="26" s="1"/>
  <c r="CA120" i="26" s="1"/>
  <c r="CB120" i="26" s="1"/>
  <c r="CC120" i="26" s="1"/>
  <c r="CD120" i="26" s="1"/>
  <c r="CE120" i="26" s="1"/>
  <c r="CF120" i="26" s="1"/>
  <c r="CG120" i="26" s="1"/>
  <c r="CH120" i="26" s="1"/>
  <c r="CI120" i="26" s="1"/>
  <c r="CJ120" i="26" s="1"/>
  <c r="CK120" i="26" s="1"/>
  <c r="CL120" i="26" s="1"/>
  <c r="CM120" i="26" s="1"/>
  <c r="CN120" i="26" s="1"/>
  <c r="CO120" i="26" s="1"/>
  <c r="CP120" i="26" s="1"/>
  <c r="CQ120" i="26" s="1"/>
  <c r="CR120" i="26" s="1"/>
  <c r="CS120" i="26" s="1"/>
  <c r="CT120" i="26" s="1"/>
  <c r="CU120" i="26" s="1"/>
  <c r="CV120" i="26" s="1"/>
  <c r="CW120" i="26" s="1"/>
  <c r="CX120" i="26" s="1"/>
  <c r="CY120" i="26" s="1"/>
  <c r="CZ120" i="26" s="1"/>
  <c r="DA120" i="26" s="1"/>
  <c r="DB120" i="26" s="1"/>
  <c r="DC120" i="26" s="1"/>
  <c r="DD120" i="26" s="1"/>
  <c r="DE120" i="26" s="1"/>
  <c r="DF120" i="26" s="1"/>
  <c r="DG120" i="26" s="1"/>
  <c r="DH120" i="26" s="1"/>
  <c r="DI120" i="26" s="1"/>
  <c r="D121" i="26"/>
  <c r="E121" i="26" s="1"/>
  <c r="F121" i="26" s="1"/>
  <c r="G121" i="26" s="1"/>
  <c r="H121" i="26" s="1"/>
  <c r="I121" i="26" s="1"/>
  <c r="J121" i="26" s="1"/>
  <c r="K121" i="26" s="1"/>
  <c r="L121" i="26" s="1"/>
  <c r="M121" i="26" s="1"/>
  <c r="N121" i="26" s="1"/>
  <c r="O121" i="26" s="1"/>
  <c r="P121" i="26" s="1"/>
  <c r="Q121" i="26" s="1"/>
  <c r="R121" i="26" s="1"/>
  <c r="S121" i="26" s="1"/>
  <c r="T121" i="26" s="1"/>
  <c r="U121" i="26" s="1"/>
  <c r="V121" i="26" s="1"/>
  <c r="W121" i="26" s="1"/>
  <c r="X121" i="26" s="1"/>
  <c r="Y121" i="26" s="1"/>
  <c r="Z121" i="26" s="1"/>
  <c r="AA121" i="26" s="1"/>
  <c r="AB121" i="26" s="1"/>
  <c r="AC121" i="26" s="1"/>
  <c r="AD121" i="26" s="1"/>
  <c r="AE121" i="26" s="1"/>
  <c r="AF121" i="26" s="1"/>
  <c r="AG121" i="26" s="1"/>
  <c r="AH121" i="26" s="1"/>
  <c r="AI121" i="26" s="1"/>
  <c r="AJ121" i="26" s="1"/>
  <c r="AK121" i="26" s="1"/>
  <c r="AL121" i="26" s="1"/>
  <c r="AM121" i="26" s="1"/>
  <c r="AN121" i="26" s="1"/>
  <c r="AO121" i="26" s="1"/>
  <c r="AP121" i="26" s="1"/>
  <c r="AQ121" i="26" s="1"/>
  <c r="AR121" i="26" s="1"/>
  <c r="AS121" i="26" s="1"/>
  <c r="AT121" i="26" s="1"/>
  <c r="AU121" i="26" s="1"/>
  <c r="AV121" i="26" s="1"/>
  <c r="AW121" i="26" s="1"/>
  <c r="AX121" i="26" s="1"/>
  <c r="AY121" i="26" s="1"/>
  <c r="AZ121" i="26" s="1"/>
  <c r="BA121" i="26" s="1"/>
  <c r="BB121" i="26" s="1"/>
  <c r="BC121" i="26" s="1"/>
  <c r="BD121" i="26" s="1"/>
  <c r="BE121" i="26" s="1"/>
  <c r="BF121" i="26" s="1"/>
  <c r="BG121" i="26" s="1"/>
  <c r="BH121" i="26" s="1"/>
  <c r="BI121" i="26" s="1"/>
  <c r="BJ121" i="26" s="1"/>
  <c r="BK121" i="26" s="1"/>
  <c r="BL121" i="26" s="1"/>
  <c r="BM121" i="26" s="1"/>
  <c r="BN121" i="26" s="1"/>
  <c r="BO121" i="26" s="1"/>
  <c r="BP121" i="26" s="1"/>
  <c r="BQ121" i="26" s="1"/>
  <c r="BR121" i="26" s="1"/>
  <c r="BS121" i="26" s="1"/>
  <c r="BT121" i="26" s="1"/>
  <c r="BU121" i="26" s="1"/>
  <c r="BV121" i="26" s="1"/>
  <c r="BW121" i="26" s="1"/>
  <c r="BX121" i="26" s="1"/>
  <c r="BY121" i="26" s="1"/>
  <c r="BZ121" i="26" s="1"/>
  <c r="CA121" i="26" s="1"/>
  <c r="CB121" i="26" s="1"/>
  <c r="CC121" i="26" s="1"/>
  <c r="CD121" i="26" s="1"/>
  <c r="CE121" i="26" s="1"/>
  <c r="CF121" i="26" s="1"/>
  <c r="CG121" i="26" s="1"/>
  <c r="CH121" i="26" s="1"/>
  <c r="CI121" i="26" s="1"/>
  <c r="CJ121" i="26" s="1"/>
  <c r="CK121" i="26" s="1"/>
  <c r="CL121" i="26" s="1"/>
  <c r="CM121" i="26" s="1"/>
  <c r="CN121" i="26" s="1"/>
  <c r="CO121" i="26" s="1"/>
  <c r="CP121" i="26" s="1"/>
  <c r="CQ121" i="26" s="1"/>
  <c r="CR121" i="26" s="1"/>
  <c r="CS121" i="26" s="1"/>
  <c r="CT121" i="26" s="1"/>
  <c r="CU121" i="26" s="1"/>
  <c r="CV121" i="26" s="1"/>
  <c r="CW121" i="26" s="1"/>
  <c r="CX121" i="26" s="1"/>
  <c r="CY121" i="26" s="1"/>
  <c r="CZ121" i="26" s="1"/>
  <c r="DA121" i="26" s="1"/>
  <c r="DB121" i="26" s="1"/>
  <c r="DC121" i="26" s="1"/>
  <c r="DD121" i="26" s="1"/>
  <c r="DE121" i="26" s="1"/>
  <c r="DF121" i="26" s="1"/>
  <c r="DG121" i="26" s="1"/>
  <c r="DH121" i="26" s="1"/>
  <c r="DI121" i="26" s="1"/>
  <c r="D122" i="26"/>
  <c r="E122" i="26" s="1"/>
  <c r="F122" i="26" s="1"/>
  <c r="G122" i="26" s="1"/>
  <c r="H122" i="26" s="1"/>
  <c r="I122" i="26" s="1"/>
  <c r="J122" i="26" s="1"/>
  <c r="K122" i="26" s="1"/>
  <c r="L122" i="26" s="1"/>
  <c r="M122" i="26" s="1"/>
  <c r="N122" i="26" s="1"/>
  <c r="O122" i="26" s="1"/>
  <c r="P122" i="26" s="1"/>
  <c r="Q122" i="26" s="1"/>
  <c r="R122" i="26" s="1"/>
  <c r="S122" i="26" s="1"/>
  <c r="T122" i="26" s="1"/>
  <c r="U122" i="26" s="1"/>
  <c r="V122" i="26" s="1"/>
  <c r="W122" i="26" s="1"/>
  <c r="X122" i="26" s="1"/>
  <c r="Y122" i="26" s="1"/>
  <c r="Z122" i="26" s="1"/>
  <c r="AA122" i="26" s="1"/>
  <c r="AB122" i="26" s="1"/>
  <c r="AC122" i="26" s="1"/>
  <c r="AD122" i="26" s="1"/>
  <c r="AE122" i="26" s="1"/>
  <c r="AF122" i="26" s="1"/>
  <c r="AG122" i="26" s="1"/>
  <c r="AH122" i="26" s="1"/>
  <c r="AI122" i="26" s="1"/>
  <c r="AJ122" i="26" s="1"/>
  <c r="AK122" i="26" s="1"/>
  <c r="AL122" i="26" s="1"/>
  <c r="AM122" i="26" s="1"/>
  <c r="AN122" i="26" s="1"/>
  <c r="AO122" i="26" s="1"/>
  <c r="AP122" i="26" s="1"/>
  <c r="AQ122" i="26" s="1"/>
  <c r="AR122" i="26" s="1"/>
  <c r="AS122" i="26" s="1"/>
  <c r="AT122" i="26" s="1"/>
  <c r="AU122" i="26" s="1"/>
  <c r="AV122" i="26" s="1"/>
  <c r="AW122" i="26" s="1"/>
  <c r="AX122" i="26" s="1"/>
  <c r="AY122" i="26" s="1"/>
  <c r="AZ122" i="26" s="1"/>
  <c r="BA122" i="26" s="1"/>
  <c r="BB122" i="26" s="1"/>
  <c r="BC122" i="26" s="1"/>
  <c r="BD122" i="26" s="1"/>
  <c r="BE122" i="26" s="1"/>
  <c r="BF122" i="26" s="1"/>
  <c r="BG122" i="26" s="1"/>
  <c r="BH122" i="26" s="1"/>
  <c r="BI122" i="26" s="1"/>
  <c r="BJ122" i="26" s="1"/>
  <c r="BK122" i="26" s="1"/>
  <c r="BL122" i="26" s="1"/>
  <c r="BM122" i="26" s="1"/>
  <c r="BN122" i="26" s="1"/>
  <c r="BO122" i="26" s="1"/>
  <c r="BP122" i="26" s="1"/>
  <c r="BQ122" i="26" s="1"/>
  <c r="BR122" i="26" s="1"/>
  <c r="BS122" i="26" s="1"/>
  <c r="BT122" i="26" s="1"/>
  <c r="BU122" i="26" s="1"/>
  <c r="BV122" i="26" s="1"/>
  <c r="BW122" i="26" s="1"/>
  <c r="BX122" i="26" s="1"/>
  <c r="BY122" i="26" s="1"/>
  <c r="BZ122" i="26" s="1"/>
  <c r="CA122" i="26" s="1"/>
  <c r="CB122" i="26" s="1"/>
  <c r="CC122" i="26" s="1"/>
  <c r="CD122" i="26" s="1"/>
  <c r="CE122" i="26" s="1"/>
  <c r="CF122" i="26" s="1"/>
  <c r="CG122" i="26" s="1"/>
  <c r="CH122" i="26" s="1"/>
  <c r="CI122" i="26" s="1"/>
  <c r="CJ122" i="26" s="1"/>
  <c r="CK122" i="26" s="1"/>
  <c r="CL122" i="26" s="1"/>
  <c r="CM122" i="26" s="1"/>
  <c r="CN122" i="26" s="1"/>
  <c r="CO122" i="26" s="1"/>
  <c r="CP122" i="26" s="1"/>
  <c r="CQ122" i="26" s="1"/>
  <c r="CR122" i="26" s="1"/>
  <c r="CS122" i="26" s="1"/>
  <c r="CT122" i="26" s="1"/>
  <c r="CU122" i="26" s="1"/>
  <c r="CV122" i="26" s="1"/>
  <c r="CW122" i="26" s="1"/>
  <c r="CX122" i="26" s="1"/>
  <c r="CY122" i="26" s="1"/>
  <c r="CZ122" i="26" s="1"/>
  <c r="DA122" i="26" s="1"/>
  <c r="DB122" i="26" s="1"/>
  <c r="DC122" i="26" s="1"/>
  <c r="DD122" i="26" s="1"/>
  <c r="DE122" i="26" s="1"/>
  <c r="DF122" i="26" s="1"/>
  <c r="DG122" i="26" s="1"/>
  <c r="DH122" i="26" s="1"/>
  <c r="DI122" i="26" s="1"/>
  <c r="D123" i="26"/>
  <c r="E123" i="26" s="1"/>
  <c r="F123" i="26" s="1"/>
  <c r="G123" i="26" s="1"/>
  <c r="H123" i="26" s="1"/>
  <c r="I123" i="26" s="1"/>
  <c r="J123" i="26" s="1"/>
  <c r="K123" i="26" s="1"/>
  <c r="L123" i="26" s="1"/>
  <c r="M123" i="26" s="1"/>
  <c r="N123" i="26" s="1"/>
  <c r="O123" i="26" s="1"/>
  <c r="P123" i="26" s="1"/>
  <c r="Q123" i="26" s="1"/>
  <c r="R123" i="26" s="1"/>
  <c r="S123" i="26" s="1"/>
  <c r="T123" i="26" s="1"/>
  <c r="U123" i="26" s="1"/>
  <c r="V123" i="26" s="1"/>
  <c r="W123" i="26" s="1"/>
  <c r="X123" i="26" s="1"/>
  <c r="Y123" i="26" s="1"/>
  <c r="Z123" i="26" s="1"/>
  <c r="AA123" i="26" s="1"/>
  <c r="AB123" i="26" s="1"/>
  <c r="AC123" i="26" s="1"/>
  <c r="AD123" i="26" s="1"/>
  <c r="AE123" i="26" s="1"/>
  <c r="AF123" i="26" s="1"/>
  <c r="AG123" i="26" s="1"/>
  <c r="AH123" i="26" s="1"/>
  <c r="AI123" i="26" s="1"/>
  <c r="AJ123" i="26" s="1"/>
  <c r="AK123" i="26" s="1"/>
  <c r="AL123" i="26" s="1"/>
  <c r="AM123" i="26" s="1"/>
  <c r="AN123" i="26" s="1"/>
  <c r="AO123" i="26" s="1"/>
  <c r="AP123" i="26" s="1"/>
  <c r="AQ123" i="26" s="1"/>
  <c r="AR123" i="26" s="1"/>
  <c r="AS123" i="26" s="1"/>
  <c r="AT123" i="26" s="1"/>
  <c r="AU123" i="26" s="1"/>
  <c r="AV123" i="26" s="1"/>
  <c r="AW123" i="26" s="1"/>
  <c r="AX123" i="26" s="1"/>
  <c r="AY123" i="26" s="1"/>
  <c r="AZ123" i="26" s="1"/>
  <c r="BA123" i="26" s="1"/>
  <c r="BB123" i="26" s="1"/>
  <c r="BC123" i="26" s="1"/>
  <c r="BD123" i="26" s="1"/>
  <c r="BE123" i="26" s="1"/>
  <c r="BF123" i="26" s="1"/>
  <c r="BG123" i="26" s="1"/>
  <c r="BH123" i="26" s="1"/>
  <c r="BI123" i="26" s="1"/>
  <c r="BJ123" i="26" s="1"/>
  <c r="BK123" i="26" s="1"/>
  <c r="BL123" i="26" s="1"/>
  <c r="BM123" i="26" s="1"/>
  <c r="BN123" i="26" s="1"/>
  <c r="BO123" i="26" s="1"/>
  <c r="BP123" i="26" s="1"/>
  <c r="BQ123" i="26" s="1"/>
  <c r="BR123" i="26" s="1"/>
  <c r="BS123" i="26" s="1"/>
  <c r="BT123" i="26" s="1"/>
  <c r="BU123" i="26" s="1"/>
  <c r="BV123" i="26" s="1"/>
  <c r="BW123" i="26" s="1"/>
  <c r="BX123" i="26" s="1"/>
  <c r="BY123" i="26" s="1"/>
  <c r="BZ123" i="26" s="1"/>
  <c r="CA123" i="26" s="1"/>
  <c r="CB123" i="26" s="1"/>
  <c r="CC123" i="26" s="1"/>
  <c r="CD123" i="26" s="1"/>
  <c r="CE123" i="26" s="1"/>
  <c r="CF123" i="26" s="1"/>
  <c r="CG123" i="26" s="1"/>
  <c r="CH123" i="26" s="1"/>
  <c r="CI123" i="26" s="1"/>
  <c r="CJ123" i="26" s="1"/>
  <c r="CK123" i="26" s="1"/>
  <c r="CL123" i="26" s="1"/>
  <c r="CM123" i="26" s="1"/>
  <c r="CN123" i="26" s="1"/>
  <c r="CO123" i="26" s="1"/>
  <c r="CP123" i="26" s="1"/>
  <c r="CQ123" i="26" s="1"/>
  <c r="CR123" i="26" s="1"/>
  <c r="CS123" i="26" s="1"/>
  <c r="CT123" i="26" s="1"/>
  <c r="CU123" i="26" s="1"/>
  <c r="CV123" i="26" s="1"/>
  <c r="CW123" i="26" s="1"/>
  <c r="CX123" i="26" s="1"/>
  <c r="CY123" i="26" s="1"/>
  <c r="CZ123" i="26" s="1"/>
  <c r="DA123" i="26" s="1"/>
  <c r="DB123" i="26" s="1"/>
  <c r="DC123" i="26" s="1"/>
  <c r="DD123" i="26" s="1"/>
  <c r="DE123" i="26" s="1"/>
  <c r="DF123" i="26" s="1"/>
  <c r="DG123" i="26" s="1"/>
  <c r="DH123" i="26" s="1"/>
  <c r="DI123" i="26" s="1"/>
  <c r="D124" i="26"/>
  <c r="E124" i="26" s="1"/>
  <c r="F124" i="26" s="1"/>
  <c r="G124" i="26" s="1"/>
  <c r="H124" i="26" s="1"/>
  <c r="I124" i="26" s="1"/>
  <c r="J124" i="26" s="1"/>
  <c r="K124" i="26" s="1"/>
  <c r="L124" i="26" s="1"/>
  <c r="M124" i="26" s="1"/>
  <c r="N124" i="26" s="1"/>
  <c r="O124" i="26" s="1"/>
  <c r="P124" i="26" s="1"/>
  <c r="Q124" i="26" s="1"/>
  <c r="R124" i="26" s="1"/>
  <c r="S124" i="26" s="1"/>
  <c r="T124" i="26" s="1"/>
  <c r="U124" i="26" s="1"/>
  <c r="V124" i="26" s="1"/>
  <c r="W124" i="26" s="1"/>
  <c r="X124" i="26" s="1"/>
  <c r="Y124" i="26" s="1"/>
  <c r="Z124" i="26" s="1"/>
  <c r="AA124" i="26" s="1"/>
  <c r="AB124" i="26" s="1"/>
  <c r="AC124" i="26" s="1"/>
  <c r="AD124" i="26" s="1"/>
  <c r="AE124" i="26" s="1"/>
  <c r="AF124" i="26" s="1"/>
  <c r="AG124" i="26" s="1"/>
  <c r="AH124" i="26" s="1"/>
  <c r="AI124" i="26" s="1"/>
  <c r="AJ124" i="26" s="1"/>
  <c r="AK124" i="26" s="1"/>
  <c r="AL124" i="26" s="1"/>
  <c r="AM124" i="26" s="1"/>
  <c r="AN124" i="26" s="1"/>
  <c r="AO124" i="26" s="1"/>
  <c r="AP124" i="26" s="1"/>
  <c r="AQ124" i="26" s="1"/>
  <c r="AR124" i="26" s="1"/>
  <c r="AS124" i="26" s="1"/>
  <c r="AT124" i="26" s="1"/>
  <c r="AU124" i="26" s="1"/>
  <c r="AV124" i="26" s="1"/>
  <c r="AW124" i="26" s="1"/>
  <c r="AX124" i="26" s="1"/>
  <c r="AY124" i="26" s="1"/>
  <c r="AZ124" i="26" s="1"/>
  <c r="BA124" i="26" s="1"/>
  <c r="BB124" i="26" s="1"/>
  <c r="BC124" i="26" s="1"/>
  <c r="BD124" i="26" s="1"/>
  <c r="BE124" i="26" s="1"/>
  <c r="BF124" i="26" s="1"/>
  <c r="BG124" i="26" s="1"/>
  <c r="BH124" i="26" s="1"/>
  <c r="BI124" i="26" s="1"/>
  <c r="BJ124" i="26" s="1"/>
  <c r="BK124" i="26" s="1"/>
  <c r="BL124" i="26" s="1"/>
  <c r="BM124" i="26" s="1"/>
  <c r="BN124" i="26" s="1"/>
  <c r="BO124" i="26" s="1"/>
  <c r="BP124" i="26" s="1"/>
  <c r="BQ124" i="26" s="1"/>
  <c r="BR124" i="26" s="1"/>
  <c r="BS124" i="26" s="1"/>
  <c r="BT124" i="26" s="1"/>
  <c r="BU124" i="26" s="1"/>
  <c r="BV124" i="26" s="1"/>
  <c r="BW124" i="26" s="1"/>
  <c r="BX124" i="26" s="1"/>
  <c r="BY124" i="26" s="1"/>
  <c r="BZ124" i="26" s="1"/>
  <c r="CA124" i="26" s="1"/>
  <c r="CB124" i="26" s="1"/>
  <c r="CC124" i="26" s="1"/>
  <c r="CD124" i="26" s="1"/>
  <c r="CE124" i="26" s="1"/>
  <c r="CF124" i="26" s="1"/>
  <c r="CG124" i="26" s="1"/>
  <c r="CH124" i="26" s="1"/>
  <c r="CI124" i="26" s="1"/>
  <c r="CJ124" i="26" s="1"/>
  <c r="CK124" i="26" s="1"/>
  <c r="CL124" i="26" s="1"/>
  <c r="CM124" i="26" s="1"/>
  <c r="CN124" i="26" s="1"/>
  <c r="CO124" i="26" s="1"/>
  <c r="CP124" i="26" s="1"/>
  <c r="CQ124" i="26" s="1"/>
  <c r="CR124" i="26" s="1"/>
  <c r="CS124" i="26" s="1"/>
  <c r="CT124" i="26" s="1"/>
  <c r="CU124" i="26" s="1"/>
  <c r="CV124" i="26" s="1"/>
  <c r="CW124" i="26" s="1"/>
  <c r="CX124" i="26" s="1"/>
  <c r="CY124" i="26" s="1"/>
  <c r="CZ124" i="26" s="1"/>
  <c r="DA124" i="26" s="1"/>
  <c r="DB124" i="26" s="1"/>
  <c r="DC124" i="26" s="1"/>
  <c r="DD124" i="26" s="1"/>
  <c r="DE124" i="26" s="1"/>
  <c r="DF124" i="26" s="1"/>
  <c r="DG124" i="26" s="1"/>
  <c r="DH124" i="26" s="1"/>
  <c r="DI124" i="26" s="1"/>
  <c r="D125" i="26"/>
  <c r="E125" i="26" s="1"/>
  <c r="F125" i="26" s="1"/>
  <c r="G125" i="26" s="1"/>
  <c r="H125" i="26" s="1"/>
  <c r="I125" i="26" s="1"/>
  <c r="J125" i="26" s="1"/>
  <c r="K125" i="26" s="1"/>
  <c r="L125" i="26" s="1"/>
  <c r="M125" i="26" s="1"/>
  <c r="N125" i="26" s="1"/>
  <c r="O125" i="26" s="1"/>
  <c r="P125" i="26" s="1"/>
  <c r="Q125" i="26" s="1"/>
  <c r="R125" i="26" s="1"/>
  <c r="S125" i="26" s="1"/>
  <c r="T125" i="26" s="1"/>
  <c r="U125" i="26" s="1"/>
  <c r="V125" i="26" s="1"/>
  <c r="W125" i="26" s="1"/>
  <c r="X125" i="26" s="1"/>
  <c r="Y125" i="26" s="1"/>
  <c r="Z125" i="26" s="1"/>
  <c r="AA125" i="26" s="1"/>
  <c r="AB125" i="26" s="1"/>
  <c r="AC125" i="26" s="1"/>
  <c r="AD125" i="26" s="1"/>
  <c r="AE125" i="26" s="1"/>
  <c r="AF125" i="26" s="1"/>
  <c r="AG125" i="26" s="1"/>
  <c r="AH125" i="26" s="1"/>
  <c r="AI125" i="26" s="1"/>
  <c r="AJ125" i="26" s="1"/>
  <c r="AK125" i="26" s="1"/>
  <c r="AL125" i="26" s="1"/>
  <c r="AM125" i="26" s="1"/>
  <c r="AN125" i="26" s="1"/>
  <c r="AO125" i="26" s="1"/>
  <c r="AP125" i="26" s="1"/>
  <c r="AQ125" i="26" s="1"/>
  <c r="AR125" i="26" s="1"/>
  <c r="AS125" i="26" s="1"/>
  <c r="AT125" i="26" s="1"/>
  <c r="AU125" i="26" s="1"/>
  <c r="AV125" i="26" s="1"/>
  <c r="AW125" i="26" s="1"/>
  <c r="AX125" i="26" s="1"/>
  <c r="AY125" i="26" s="1"/>
  <c r="AZ125" i="26" s="1"/>
  <c r="BA125" i="26" s="1"/>
  <c r="BB125" i="26" s="1"/>
  <c r="BC125" i="26" s="1"/>
  <c r="BD125" i="26" s="1"/>
  <c r="BE125" i="26" s="1"/>
  <c r="BF125" i="26" s="1"/>
  <c r="BG125" i="26" s="1"/>
  <c r="BH125" i="26" s="1"/>
  <c r="BI125" i="26" s="1"/>
  <c r="BJ125" i="26" s="1"/>
  <c r="BK125" i="26" s="1"/>
  <c r="BL125" i="26" s="1"/>
  <c r="BM125" i="26" s="1"/>
  <c r="BN125" i="26" s="1"/>
  <c r="BO125" i="26" s="1"/>
  <c r="BP125" i="26" s="1"/>
  <c r="BQ125" i="26" s="1"/>
  <c r="BR125" i="26" s="1"/>
  <c r="BS125" i="26" s="1"/>
  <c r="BT125" i="26" s="1"/>
  <c r="BU125" i="26" s="1"/>
  <c r="BV125" i="26" s="1"/>
  <c r="BW125" i="26" s="1"/>
  <c r="BX125" i="26" s="1"/>
  <c r="BY125" i="26" s="1"/>
  <c r="BZ125" i="26" s="1"/>
  <c r="CA125" i="26" s="1"/>
  <c r="CB125" i="26" s="1"/>
  <c r="CC125" i="26" s="1"/>
  <c r="CD125" i="26" s="1"/>
  <c r="CE125" i="26" s="1"/>
  <c r="CF125" i="26" s="1"/>
  <c r="CG125" i="26" s="1"/>
  <c r="CH125" i="26" s="1"/>
  <c r="CI125" i="26" s="1"/>
  <c r="CJ125" i="26" s="1"/>
  <c r="CK125" i="26" s="1"/>
  <c r="CL125" i="26" s="1"/>
  <c r="CM125" i="26" s="1"/>
  <c r="CN125" i="26" s="1"/>
  <c r="CO125" i="26" s="1"/>
  <c r="CP125" i="26" s="1"/>
  <c r="CQ125" i="26" s="1"/>
  <c r="CR125" i="26" s="1"/>
  <c r="CS125" i="26" s="1"/>
  <c r="CT125" i="26" s="1"/>
  <c r="CU125" i="26" s="1"/>
  <c r="CV125" i="26" s="1"/>
  <c r="CW125" i="26" s="1"/>
  <c r="CX125" i="26" s="1"/>
  <c r="CY125" i="26" s="1"/>
  <c r="CZ125" i="26" s="1"/>
  <c r="DA125" i="26" s="1"/>
  <c r="DB125" i="26" s="1"/>
  <c r="DC125" i="26" s="1"/>
  <c r="DD125" i="26" s="1"/>
  <c r="DE125" i="26" s="1"/>
  <c r="DF125" i="26" s="1"/>
  <c r="DG125" i="26" s="1"/>
  <c r="DH125" i="26" s="1"/>
  <c r="DI125" i="26" s="1"/>
  <c r="D126" i="26"/>
  <c r="E126" i="26" s="1"/>
  <c r="F126" i="26" s="1"/>
  <c r="G126" i="26" s="1"/>
  <c r="H126" i="26" s="1"/>
  <c r="I126" i="26" s="1"/>
  <c r="J126" i="26" s="1"/>
  <c r="K126" i="26" s="1"/>
  <c r="L126" i="26" s="1"/>
  <c r="M126" i="26" s="1"/>
  <c r="N126" i="26" s="1"/>
  <c r="O126" i="26" s="1"/>
  <c r="P126" i="26" s="1"/>
  <c r="Q126" i="26" s="1"/>
  <c r="R126" i="26" s="1"/>
  <c r="S126" i="26" s="1"/>
  <c r="T126" i="26" s="1"/>
  <c r="U126" i="26" s="1"/>
  <c r="V126" i="26" s="1"/>
  <c r="W126" i="26" s="1"/>
  <c r="X126" i="26" s="1"/>
  <c r="Y126" i="26" s="1"/>
  <c r="Z126" i="26" s="1"/>
  <c r="AA126" i="26" s="1"/>
  <c r="AB126" i="26" s="1"/>
  <c r="AC126" i="26" s="1"/>
  <c r="AD126" i="26" s="1"/>
  <c r="AE126" i="26" s="1"/>
  <c r="AF126" i="26" s="1"/>
  <c r="AG126" i="26" s="1"/>
  <c r="AH126" i="26" s="1"/>
  <c r="AI126" i="26" s="1"/>
  <c r="AJ126" i="26" s="1"/>
  <c r="AK126" i="26" s="1"/>
  <c r="AL126" i="26" s="1"/>
  <c r="AM126" i="26" s="1"/>
  <c r="AN126" i="26" s="1"/>
  <c r="AO126" i="26" s="1"/>
  <c r="AP126" i="26" s="1"/>
  <c r="AQ126" i="26" s="1"/>
  <c r="AR126" i="26" s="1"/>
  <c r="AS126" i="26" s="1"/>
  <c r="AT126" i="26" s="1"/>
  <c r="AU126" i="26" s="1"/>
  <c r="AV126" i="26" s="1"/>
  <c r="AW126" i="26" s="1"/>
  <c r="AX126" i="26" s="1"/>
  <c r="AY126" i="26" s="1"/>
  <c r="AZ126" i="26" s="1"/>
  <c r="BA126" i="26" s="1"/>
  <c r="BB126" i="26" s="1"/>
  <c r="BC126" i="26" s="1"/>
  <c r="BD126" i="26" s="1"/>
  <c r="BE126" i="26" s="1"/>
  <c r="BF126" i="26" s="1"/>
  <c r="BG126" i="26" s="1"/>
  <c r="BH126" i="26" s="1"/>
  <c r="BI126" i="26" s="1"/>
  <c r="BJ126" i="26" s="1"/>
  <c r="BK126" i="26" s="1"/>
  <c r="BL126" i="26" s="1"/>
  <c r="BM126" i="26" s="1"/>
  <c r="BN126" i="26" s="1"/>
  <c r="BO126" i="26" s="1"/>
  <c r="BP126" i="26" s="1"/>
  <c r="BQ126" i="26" s="1"/>
  <c r="BR126" i="26" s="1"/>
  <c r="BS126" i="26" s="1"/>
  <c r="BT126" i="26" s="1"/>
  <c r="BU126" i="26" s="1"/>
  <c r="BV126" i="26" s="1"/>
  <c r="BW126" i="26" s="1"/>
  <c r="BX126" i="26" s="1"/>
  <c r="BY126" i="26" s="1"/>
  <c r="BZ126" i="26" s="1"/>
  <c r="CA126" i="26" s="1"/>
  <c r="CB126" i="26" s="1"/>
  <c r="CC126" i="26" s="1"/>
  <c r="CD126" i="26" s="1"/>
  <c r="CE126" i="26" s="1"/>
  <c r="CF126" i="26" s="1"/>
  <c r="CG126" i="26" s="1"/>
  <c r="CH126" i="26" s="1"/>
  <c r="CI126" i="26" s="1"/>
  <c r="CJ126" i="26" s="1"/>
  <c r="CK126" i="26" s="1"/>
  <c r="CL126" i="26" s="1"/>
  <c r="CM126" i="26" s="1"/>
  <c r="CN126" i="26" s="1"/>
  <c r="CO126" i="26" s="1"/>
  <c r="CP126" i="26" s="1"/>
  <c r="CQ126" i="26" s="1"/>
  <c r="CR126" i="26" s="1"/>
  <c r="CS126" i="26" s="1"/>
  <c r="CT126" i="26" s="1"/>
  <c r="CU126" i="26" s="1"/>
  <c r="CV126" i="26" s="1"/>
  <c r="CW126" i="26" s="1"/>
  <c r="CX126" i="26" s="1"/>
  <c r="CY126" i="26" s="1"/>
  <c r="CZ126" i="26" s="1"/>
  <c r="DA126" i="26" s="1"/>
  <c r="DB126" i="26" s="1"/>
  <c r="DC126" i="26" s="1"/>
  <c r="DD126" i="26" s="1"/>
  <c r="DE126" i="26" s="1"/>
  <c r="DF126" i="26" s="1"/>
  <c r="DG126" i="26" s="1"/>
  <c r="DH126" i="26" s="1"/>
  <c r="DI126" i="26" s="1"/>
  <c r="D127" i="26"/>
  <c r="E127" i="26" s="1"/>
  <c r="F127" i="26" s="1"/>
  <c r="G127" i="26" s="1"/>
  <c r="H127" i="26" s="1"/>
  <c r="I127" i="26" s="1"/>
  <c r="J127" i="26" s="1"/>
  <c r="K127" i="26" s="1"/>
  <c r="L127" i="26" s="1"/>
  <c r="M127" i="26" s="1"/>
  <c r="N127" i="26" s="1"/>
  <c r="O127" i="26" s="1"/>
  <c r="P127" i="26" s="1"/>
  <c r="Q127" i="26" s="1"/>
  <c r="R127" i="26" s="1"/>
  <c r="S127" i="26" s="1"/>
  <c r="T127" i="26" s="1"/>
  <c r="U127" i="26" s="1"/>
  <c r="V127" i="26" s="1"/>
  <c r="W127" i="26" s="1"/>
  <c r="X127" i="26" s="1"/>
  <c r="Y127" i="26" s="1"/>
  <c r="Z127" i="26" s="1"/>
  <c r="AA127" i="26" s="1"/>
  <c r="AB127" i="26" s="1"/>
  <c r="AC127" i="26" s="1"/>
  <c r="AD127" i="26" s="1"/>
  <c r="AE127" i="26" s="1"/>
  <c r="AF127" i="26" s="1"/>
  <c r="AG127" i="26" s="1"/>
  <c r="AH127" i="26" s="1"/>
  <c r="AI127" i="26" s="1"/>
  <c r="AJ127" i="26" s="1"/>
  <c r="AK127" i="26" s="1"/>
  <c r="AL127" i="26" s="1"/>
  <c r="AM127" i="26" s="1"/>
  <c r="AN127" i="26" s="1"/>
  <c r="AO127" i="26" s="1"/>
  <c r="AP127" i="26" s="1"/>
  <c r="AQ127" i="26" s="1"/>
  <c r="AR127" i="26" s="1"/>
  <c r="AS127" i="26" s="1"/>
  <c r="AT127" i="26" s="1"/>
  <c r="AU127" i="26" s="1"/>
  <c r="AV127" i="26" s="1"/>
  <c r="AW127" i="26" s="1"/>
  <c r="AX127" i="26" s="1"/>
  <c r="AY127" i="26" s="1"/>
  <c r="AZ127" i="26" s="1"/>
  <c r="BA127" i="26" s="1"/>
  <c r="BB127" i="26" s="1"/>
  <c r="BC127" i="26" s="1"/>
  <c r="BD127" i="26" s="1"/>
  <c r="BE127" i="26" s="1"/>
  <c r="BF127" i="26" s="1"/>
  <c r="BG127" i="26" s="1"/>
  <c r="BH127" i="26" s="1"/>
  <c r="BI127" i="26" s="1"/>
  <c r="BJ127" i="26" s="1"/>
  <c r="BK127" i="26" s="1"/>
  <c r="BL127" i="26" s="1"/>
  <c r="BM127" i="26" s="1"/>
  <c r="BN127" i="26" s="1"/>
  <c r="BO127" i="26" s="1"/>
  <c r="BP127" i="26" s="1"/>
  <c r="BQ127" i="26" s="1"/>
  <c r="BR127" i="26" s="1"/>
  <c r="BS127" i="26" s="1"/>
  <c r="BT127" i="26" s="1"/>
  <c r="BU127" i="26" s="1"/>
  <c r="BV127" i="26" s="1"/>
  <c r="BW127" i="26" s="1"/>
  <c r="BX127" i="26" s="1"/>
  <c r="BY127" i="26" s="1"/>
  <c r="BZ127" i="26" s="1"/>
  <c r="CA127" i="26" s="1"/>
  <c r="CB127" i="26" s="1"/>
  <c r="CC127" i="26" s="1"/>
  <c r="CD127" i="26" s="1"/>
  <c r="CE127" i="26" s="1"/>
  <c r="CF127" i="26" s="1"/>
  <c r="CG127" i="26" s="1"/>
  <c r="CH127" i="26" s="1"/>
  <c r="CI127" i="26" s="1"/>
  <c r="CJ127" i="26" s="1"/>
  <c r="CK127" i="26" s="1"/>
  <c r="CL127" i="26" s="1"/>
  <c r="CM127" i="26" s="1"/>
  <c r="CN127" i="26" s="1"/>
  <c r="CO127" i="26" s="1"/>
  <c r="CP127" i="26" s="1"/>
  <c r="CQ127" i="26" s="1"/>
  <c r="CR127" i="26" s="1"/>
  <c r="CS127" i="26" s="1"/>
  <c r="CT127" i="26" s="1"/>
  <c r="CU127" i="26" s="1"/>
  <c r="CV127" i="26" s="1"/>
  <c r="CW127" i="26" s="1"/>
  <c r="CX127" i="26" s="1"/>
  <c r="CY127" i="26" s="1"/>
  <c r="CZ127" i="26" s="1"/>
  <c r="DA127" i="26" s="1"/>
  <c r="DB127" i="26" s="1"/>
  <c r="DC127" i="26" s="1"/>
  <c r="DD127" i="26" s="1"/>
  <c r="DE127" i="26" s="1"/>
  <c r="DF127" i="26" s="1"/>
  <c r="DG127" i="26" s="1"/>
  <c r="DH127" i="26" s="1"/>
  <c r="DI127" i="26" s="1"/>
  <c r="D128" i="26"/>
  <c r="E128" i="26" s="1"/>
  <c r="F128" i="26" s="1"/>
  <c r="G128" i="26" s="1"/>
  <c r="H128" i="26" s="1"/>
  <c r="I128" i="26" s="1"/>
  <c r="J128" i="26" s="1"/>
  <c r="K128" i="26" s="1"/>
  <c r="L128" i="26" s="1"/>
  <c r="M128" i="26" s="1"/>
  <c r="N128" i="26" s="1"/>
  <c r="O128" i="26" s="1"/>
  <c r="P128" i="26" s="1"/>
  <c r="Q128" i="26" s="1"/>
  <c r="R128" i="26" s="1"/>
  <c r="S128" i="26" s="1"/>
  <c r="T128" i="26" s="1"/>
  <c r="U128" i="26" s="1"/>
  <c r="V128" i="26" s="1"/>
  <c r="W128" i="26" s="1"/>
  <c r="X128" i="26" s="1"/>
  <c r="Y128" i="26" s="1"/>
  <c r="Z128" i="26" s="1"/>
  <c r="AA128" i="26" s="1"/>
  <c r="AB128" i="26" s="1"/>
  <c r="AC128" i="26" s="1"/>
  <c r="AD128" i="26" s="1"/>
  <c r="AE128" i="26" s="1"/>
  <c r="AF128" i="26" s="1"/>
  <c r="AG128" i="26" s="1"/>
  <c r="AH128" i="26" s="1"/>
  <c r="AI128" i="26" s="1"/>
  <c r="AJ128" i="26" s="1"/>
  <c r="AK128" i="26" s="1"/>
  <c r="AL128" i="26" s="1"/>
  <c r="AM128" i="26" s="1"/>
  <c r="AN128" i="26" s="1"/>
  <c r="AO128" i="26" s="1"/>
  <c r="AP128" i="26" s="1"/>
  <c r="AQ128" i="26" s="1"/>
  <c r="AR128" i="26" s="1"/>
  <c r="AS128" i="26" s="1"/>
  <c r="AT128" i="26" s="1"/>
  <c r="AU128" i="26" s="1"/>
  <c r="AV128" i="26" s="1"/>
  <c r="AW128" i="26" s="1"/>
  <c r="AX128" i="26" s="1"/>
  <c r="AY128" i="26" s="1"/>
  <c r="AZ128" i="26" s="1"/>
  <c r="BA128" i="26" s="1"/>
  <c r="BB128" i="26" s="1"/>
  <c r="BC128" i="26" s="1"/>
  <c r="BD128" i="26" s="1"/>
  <c r="BE128" i="26" s="1"/>
  <c r="BF128" i="26" s="1"/>
  <c r="BG128" i="26" s="1"/>
  <c r="BH128" i="26" s="1"/>
  <c r="BI128" i="26" s="1"/>
  <c r="BJ128" i="26" s="1"/>
  <c r="BK128" i="26" s="1"/>
  <c r="BL128" i="26" s="1"/>
  <c r="BM128" i="26" s="1"/>
  <c r="BN128" i="26" s="1"/>
  <c r="BO128" i="26" s="1"/>
  <c r="BP128" i="26" s="1"/>
  <c r="BQ128" i="26" s="1"/>
  <c r="BR128" i="26" s="1"/>
  <c r="BS128" i="26" s="1"/>
  <c r="BT128" i="26" s="1"/>
  <c r="BU128" i="26" s="1"/>
  <c r="BV128" i="26" s="1"/>
  <c r="BW128" i="26" s="1"/>
  <c r="BX128" i="26" s="1"/>
  <c r="BY128" i="26" s="1"/>
  <c r="BZ128" i="26" s="1"/>
  <c r="CA128" i="26" s="1"/>
  <c r="CB128" i="26" s="1"/>
  <c r="CC128" i="26" s="1"/>
  <c r="CD128" i="26" s="1"/>
  <c r="CE128" i="26" s="1"/>
  <c r="CF128" i="26" s="1"/>
  <c r="CG128" i="26" s="1"/>
  <c r="CH128" i="26" s="1"/>
  <c r="CI128" i="26" s="1"/>
  <c r="CJ128" i="26" s="1"/>
  <c r="CK128" i="26" s="1"/>
  <c r="CL128" i="26" s="1"/>
  <c r="CM128" i="26" s="1"/>
  <c r="CN128" i="26" s="1"/>
  <c r="CO128" i="26" s="1"/>
  <c r="CP128" i="26" s="1"/>
  <c r="CQ128" i="26" s="1"/>
  <c r="CR128" i="26" s="1"/>
  <c r="CS128" i="26" s="1"/>
  <c r="CT128" i="26" s="1"/>
  <c r="CU128" i="26" s="1"/>
  <c r="CV128" i="26" s="1"/>
  <c r="CW128" i="26" s="1"/>
  <c r="CX128" i="26" s="1"/>
  <c r="CY128" i="26" s="1"/>
  <c r="CZ128" i="26" s="1"/>
  <c r="DA128" i="26" s="1"/>
  <c r="DB128" i="26" s="1"/>
  <c r="DC128" i="26" s="1"/>
  <c r="DD128" i="26" s="1"/>
  <c r="DE128" i="26" s="1"/>
  <c r="DF128" i="26" s="1"/>
  <c r="DG128" i="26" s="1"/>
  <c r="DH128" i="26" s="1"/>
  <c r="DI128" i="26" s="1"/>
  <c r="D129" i="26"/>
  <c r="E129" i="26" s="1"/>
  <c r="F129" i="26" s="1"/>
  <c r="G129" i="26" s="1"/>
  <c r="H129" i="26" s="1"/>
  <c r="I129" i="26" s="1"/>
  <c r="J129" i="26" s="1"/>
  <c r="K129" i="26" s="1"/>
  <c r="L129" i="26" s="1"/>
  <c r="M129" i="26" s="1"/>
  <c r="N129" i="26" s="1"/>
  <c r="O129" i="26" s="1"/>
  <c r="P129" i="26" s="1"/>
  <c r="Q129" i="26" s="1"/>
  <c r="R129" i="26" s="1"/>
  <c r="S129" i="26" s="1"/>
  <c r="T129" i="26" s="1"/>
  <c r="U129" i="26" s="1"/>
  <c r="V129" i="26" s="1"/>
  <c r="W129" i="26" s="1"/>
  <c r="X129" i="26" s="1"/>
  <c r="Y129" i="26" s="1"/>
  <c r="Z129" i="26" s="1"/>
  <c r="AA129" i="26" s="1"/>
  <c r="AB129" i="26" s="1"/>
  <c r="AC129" i="26" s="1"/>
  <c r="AD129" i="26" s="1"/>
  <c r="AE129" i="26" s="1"/>
  <c r="AF129" i="26" s="1"/>
  <c r="AG129" i="26" s="1"/>
  <c r="AH129" i="26" s="1"/>
  <c r="AI129" i="26" s="1"/>
  <c r="AJ129" i="26" s="1"/>
  <c r="AK129" i="26" s="1"/>
  <c r="AL129" i="26" s="1"/>
  <c r="AM129" i="26" s="1"/>
  <c r="AN129" i="26" s="1"/>
  <c r="AO129" i="26" s="1"/>
  <c r="AP129" i="26" s="1"/>
  <c r="AQ129" i="26" s="1"/>
  <c r="AR129" i="26" s="1"/>
  <c r="AS129" i="26" s="1"/>
  <c r="AT129" i="26" s="1"/>
  <c r="AU129" i="26" s="1"/>
  <c r="AV129" i="26" s="1"/>
  <c r="AW129" i="26" s="1"/>
  <c r="AX129" i="26" s="1"/>
  <c r="AY129" i="26" s="1"/>
  <c r="AZ129" i="26" s="1"/>
  <c r="BA129" i="26" s="1"/>
  <c r="BB129" i="26" s="1"/>
  <c r="BC129" i="26" s="1"/>
  <c r="BD129" i="26" s="1"/>
  <c r="BE129" i="26" s="1"/>
  <c r="BF129" i="26" s="1"/>
  <c r="BG129" i="26" s="1"/>
  <c r="BH129" i="26" s="1"/>
  <c r="BI129" i="26" s="1"/>
  <c r="BJ129" i="26" s="1"/>
  <c r="BK129" i="26" s="1"/>
  <c r="BL129" i="26" s="1"/>
  <c r="BM129" i="26" s="1"/>
  <c r="BN129" i="26" s="1"/>
  <c r="BO129" i="26" s="1"/>
  <c r="BP129" i="26" s="1"/>
  <c r="BQ129" i="26" s="1"/>
  <c r="BR129" i="26" s="1"/>
  <c r="BS129" i="26" s="1"/>
  <c r="BT129" i="26" s="1"/>
  <c r="BU129" i="26" s="1"/>
  <c r="BV129" i="26" s="1"/>
  <c r="BW129" i="26" s="1"/>
  <c r="BX129" i="26" s="1"/>
  <c r="BY129" i="26" s="1"/>
  <c r="BZ129" i="26" s="1"/>
  <c r="CA129" i="26" s="1"/>
  <c r="CB129" i="26" s="1"/>
  <c r="CC129" i="26" s="1"/>
  <c r="CD129" i="26" s="1"/>
  <c r="CE129" i="26" s="1"/>
  <c r="CF129" i="26" s="1"/>
  <c r="CG129" i="26" s="1"/>
  <c r="CH129" i="26" s="1"/>
  <c r="CI129" i="26" s="1"/>
  <c r="CJ129" i="26" s="1"/>
  <c r="CK129" i="26" s="1"/>
  <c r="CL129" i="26" s="1"/>
  <c r="CM129" i="26" s="1"/>
  <c r="CN129" i="26" s="1"/>
  <c r="CO129" i="26" s="1"/>
  <c r="CP129" i="26" s="1"/>
  <c r="CQ129" i="26" s="1"/>
  <c r="CR129" i="26" s="1"/>
  <c r="CS129" i="26" s="1"/>
  <c r="CT129" i="26" s="1"/>
  <c r="CU129" i="26" s="1"/>
  <c r="CV129" i="26" s="1"/>
  <c r="CW129" i="26" s="1"/>
  <c r="CX129" i="26" s="1"/>
  <c r="CY129" i="26" s="1"/>
  <c r="CZ129" i="26" s="1"/>
  <c r="DA129" i="26" s="1"/>
  <c r="DB129" i="26" s="1"/>
  <c r="DC129" i="26" s="1"/>
  <c r="DD129" i="26" s="1"/>
  <c r="DE129" i="26" s="1"/>
  <c r="DF129" i="26" s="1"/>
  <c r="DG129" i="26" s="1"/>
  <c r="DH129" i="26" s="1"/>
  <c r="DI129" i="26" s="1"/>
  <c r="D130" i="26"/>
  <c r="E130" i="26" s="1"/>
  <c r="F130" i="26" s="1"/>
  <c r="G130" i="26" s="1"/>
  <c r="H130" i="26" s="1"/>
  <c r="I130" i="26" s="1"/>
  <c r="J130" i="26" s="1"/>
  <c r="K130" i="26" s="1"/>
  <c r="L130" i="26" s="1"/>
  <c r="M130" i="26" s="1"/>
  <c r="N130" i="26" s="1"/>
  <c r="O130" i="26" s="1"/>
  <c r="P130" i="26" s="1"/>
  <c r="Q130" i="26" s="1"/>
  <c r="R130" i="26" s="1"/>
  <c r="S130" i="26" s="1"/>
  <c r="T130" i="26" s="1"/>
  <c r="U130" i="26" s="1"/>
  <c r="V130" i="26" s="1"/>
  <c r="W130" i="26" s="1"/>
  <c r="X130" i="26" s="1"/>
  <c r="Y130" i="26" s="1"/>
  <c r="Z130" i="26" s="1"/>
  <c r="AA130" i="26" s="1"/>
  <c r="AB130" i="26" s="1"/>
  <c r="AC130" i="26" s="1"/>
  <c r="AD130" i="26" s="1"/>
  <c r="AE130" i="26" s="1"/>
  <c r="AF130" i="26" s="1"/>
  <c r="AG130" i="26" s="1"/>
  <c r="AH130" i="26" s="1"/>
  <c r="AI130" i="26" s="1"/>
  <c r="AJ130" i="26" s="1"/>
  <c r="AK130" i="26" s="1"/>
  <c r="AL130" i="26" s="1"/>
  <c r="AM130" i="26" s="1"/>
  <c r="AN130" i="26" s="1"/>
  <c r="AO130" i="26" s="1"/>
  <c r="AP130" i="26" s="1"/>
  <c r="AQ130" i="26" s="1"/>
  <c r="AR130" i="26" s="1"/>
  <c r="AS130" i="26" s="1"/>
  <c r="AT130" i="26" s="1"/>
  <c r="AU130" i="26" s="1"/>
  <c r="AV130" i="26" s="1"/>
  <c r="AW130" i="26" s="1"/>
  <c r="AX130" i="26" s="1"/>
  <c r="AY130" i="26" s="1"/>
  <c r="AZ130" i="26" s="1"/>
  <c r="BA130" i="26" s="1"/>
  <c r="BB130" i="26" s="1"/>
  <c r="BC130" i="26" s="1"/>
  <c r="BD130" i="26" s="1"/>
  <c r="BE130" i="26" s="1"/>
  <c r="BF130" i="26" s="1"/>
  <c r="BG130" i="26" s="1"/>
  <c r="BH130" i="26" s="1"/>
  <c r="BI130" i="26" s="1"/>
  <c r="BJ130" i="26" s="1"/>
  <c r="BK130" i="26" s="1"/>
  <c r="BL130" i="26" s="1"/>
  <c r="BM130" i="26" s="1"/>
  <c r="BN130" i="26" s="1"/>
  <c r="BO130" i="26" s="1"/>
  <c r="BP130" i="26" s="1"/>
  <c r="BQ130" i="26" s="1"/>
  <c r="BR130" i="26" s="1"/>
  <c r="BS130" i="26" s="1"/>
  <c r="BT130" i="26" s="1"/>
  <c r="BU130" i="26" s="1"/>
  <c r="BV130" i="26" s="1"/>
  <c r="BW130" i="26" s="1"/>
  <c r="BX130" i="26" s="1"/>
  <c r="BY130" i="26" s="1"/>
  <c r="BZ130" i="26" s="1"/>
  <c r="CA130" i="26" s="1"/>
  <c r="CB130" i="26" s="1"/>
  <c r="CC130" i="26" s="1"/>
  <c r="CD130" i="26" s="1"/>
  <c r="CE130" i="26" s="1"/>
  <c r="CF130" i="26" s="1"/>
  <c r="CG130" i="26" s="1"/>
  <c r="CH130" i="26" s="1"/>
  <c r="CI130" i="26" s="1"/>
  <c r="CJ130" i="26" s="1"/>
  <c r="CK130" i="26" s="1"/>
  <c r="CL130" i="26" s="1"/>
  <c r="CM130" i="26" s="1"/>
  <c r="CN130" i="26" s="1"/>
  <c r="CO130" i="26" s="1"/>
  <c r="CP130" i="26" s="1"/>
  <c r="CQ130" i="26" s="1"/>
  <c r="CR130" i="26" s="1"/>
  <c r="CS130" i="26" s="1"/>
  <c r="CT130" i="26" s="1"/>
  <c r="CU130" i="26" s="1"/>
  <c r="CV130" i="26" s="1"/>
  <c r="CW130" i="26" s="1"/>
  <c r="CX130" i="26" s="1"/>
  <c r="CY130" i="26" s="1"/>
  <c r="CZ130" i="26" s="1"/>
  <c r="DA130" i="26" s="1"/>
  <c r="DB130" i="26" s="1"/>
  <c r="DC130" i="26" s="1"/>
  <c r="DD130" i="26" s="1"/>
  <c r="DE130" i="26" s="1"/>
  <c r="DF130" i="26" s="1"/>
  <c r="DG130" i="26" s="1"/>
  <c r="DH130" i="26" s="1"/>
  <c r="DI130" i="26" s="1"/>
  <c r="D131" i="26"/>
  <c r="E131" i="26" s="1"/>
  <c r="F131" i="26" s="1"/>
  <c r="G131" i="26" s="1"/>
  <c r="H131" i="26" s="1"/>
  <c r="I131" i="26" s="1"/>
  <c r="J131" i="26" s="1"/>
  <c r="K131" i="26" s="1"/>
  <c r="L131" i="26" s="1"/>
  <c r="M131" i="26" s="1"/>
  <c r="N131" i="26" s="1"/>
  <c r="O131" i="26" s="1"/>
  <c r="P131" i="26" s="1"/>
  <c r="Q131" i="26" s="1"/>
  <c r="R131" i="26" s="1"/>
  <c r="S131" i="26" s="1"/>
  <c r="T131" i="26" s="1"/>
  <c r="U131" i="26" s="1"/>
  <c r="V131" i="26" s="1"/>
  <c r="W131" i="26" s="1"/>
  <c r="X131" i="26" s="1"/>
  <c r="Y131" i="26" s="1"/>
  <c r="Z131" i="26" s="1"/>
  <c r="AA131" i="26" s="1"/>
  <c r="AB131" i="26" s="1"/>
  <c r="AC131" i="26" s="1"/>
  <c r="AD131" i="26" s="1"/>
  <c r="AE131" i="26" s="1"/>
  <c r="AF131" i="26" s="1"/>
  <c r="AG131" i="26" s="1"/>
  <c r="AH131" i="26" s="1"/>
  <c r="AI131" i="26" s="1"/>
  <c r="AJ131" i="26" s="1"/>
  <c r="AK131" i="26" s="1"/>
  <c r="AL131" i="26" s="1"/>
  <c r="AM131" i="26" s="1"/>
  <c r="AN131" i="26" s="1"/>
  <c r="AO131" i="26" s="1"/>
  <c r="AP131" i="26" s="1"/>
  <c r="AQ131" i="26" s="1"/>
  <c r="AR131" i="26" s="1"/>
  <c r="AS131" i="26" s="1"/>
  <c r="AT131" i="26" s="1"/>
  <c r="AU131" i="26" s="1"/>
  <c r="AV131" i="26" s="1"/>
  <c r="AW131" i="26" s="1"/>
  <c r="AX131" i="26" s="1"/>
  <c r="AY131" i="26" s="1"/>
  <c r="AZ131" i="26" s="1"/>
  <c r="BA131" i="26" s="1"/>
  <c r="BB131" i="26" s="1"/>
  <c r="BC131" i="26" s="1"/>
  <c r="BD131" i="26" s="1"/>
  <c r="BE131" i="26" s="1"/>
  <c r="BF131" i="26" s="1"/>
  <c r="BG131" i="26" s="1"/>
  <c r="BH131" i="26" s="1"/>
  <c r="BI131" i="26" s="1"/>
  <c r="BJ131" i="26" s="1"/>
  <c r="BK131" i="26" s="1"/>
  <c r="BL131" i="26" s="1"/>
  <c r="BM131" i="26" s="1"/>
  <c r="BN131" i="26" s="1"/>
  <c r="BO131" i="26" s="1"/>
  <c r="BP131" i="26" s="1"/>
  <c r="BQ131" i="26" s="1"/>
  <c r="BR131" i="26" s="1"/>
  <c r="BS131" i="26" s="1"/>
  <c r="BT131" i="26" s="1"/>
  <c r="BU131" i="26" s="1"/>
  <c r="BV131" i="26" s="1"/>
  <c r="BW131" i="26" s="1"/>
  <c r="BX131" i="26" s="1"/>
  <c r="BY131" i="26" s="1"/>
  <c r="BZ131" i="26" s="1"/>
  <c r="CA131" i="26" s="1"/>
  <c r="CB131" i="26" s="1"/>
  <c r="CC131" i="26" s="1"/>
  <c r="CD131" i="26" s="1"/>
  <c r="CE131" i="26" s="1"/>
  <c r="CF131" i="26" s="1"/>
  <c r="CG131" i="26" s="1"/>
  <c r="CH131" i="26" s="1"/>
  <c r="CI131" i="26" s="1"/>
  <c r="CJ131" i="26" s="1"/>
  <c r="CK131" i="26" s="1"/>
  <c r="CL131" i="26" s="1"/>
  <c r="CM131" i="26" s="1"/>
  <c r="CN131" i="26" s="1"/>
  <c r="CO131" i="26" s="1"/>
  <c r="CP131" i="26" s="1"/>
  <c r="CQ131" i="26" s="1"/>
  <c r="CR131" i="26" s="1"/>
  <c r="CS131" i="26" s="1"/>
  <c r="CT131" i="26" s="1"/>
  <c r="CU131" i="26" s="1"/>
  <c r="CV131" i="26" s="1"/>
  <c r="CW131" i="26" s="1"/>
  <c r="CX131" i="26" s="1"/>
  <c r="CY131" i="26" s="1"/>
  <c r="CZ131" i="26" s="1"/>
  <c r="DA131" i="26" s="1"/>
  <c r="DB131" i="26" s="1"/>
  <c r="DC131" i="26" s="1"/>
  <c r="DD131" i="26" s="1"/>
  <c r="DE131" i="26" s="1"/>
  <c r="DF131" i="26" s="1"/>
  <c r="DG131" i="26" s="1"/>
  <c r="DH131" i="26" s="1"/>
  <c r="DI131" i="26" s="1"/>
  <c r="D132" i="26"/>
  <c r="E132" i="26" s="1"/>
  <c r="F132" i="26" s="1"/>
  <c r="G132" i="26" s="1"/>
  <c r="H132" i="26" s="1"/>
  <c r="I132" i="26" s="1"/>
  <c r="J132" i="26" s="1"/>
  <c r="K132" i="26" s="1"/>
  <c r="L132" i="26" s="1"/>
  <c r="M132" i="26" s="1"/>
  <c r="N132" i="26" s="1"/>
  <c r="O132" i="26" s="1"/>
  <c r="P132" i="26" s="1"/>
  <c r="Q132" i="26" s="1"/>
  <c r="R132" i="26" s="1"/>
  <c r="S132" i="26" s="1"/>
  <c r="T132" i="26" s="1"/>
  <c r="U132" i="26" s="1"/>
  <c r="V132" i="26" s="1"/>
  <c r="W132" i="26" s="1"/>
  <c r="X132" i="26" s="1"/>
  <c r="Y132" i="26" s="1"/>
  <c r="Z132" i="26" s="1"/>
  <c r="AA132" i="26" s="1"/>
  <c r="AB132" i="26" s="1"/>
  <c r="AC132" i="26" s="1"/>
  <c r="AD132" i="26" s="1"/>
  <c r="AE132" i="26" s="1"/>
  <c r="AF132" i="26" s="1"/>
  <c r="AG132" i="26" s="1"/>
  <c r="AH132" i="26" s="1"/>
  <c r="AI132" i="26" s="1"/>
  <c r="AJ132" i="26" s="1"/>
  <c r="AK132" i="26" s="1"/>
  <c r="AL132" i="26" s="1"/>
  <c r="AM132" i="26" s="1"/>
  <c r="AN132" i="26" s="1"/>
  <c r="AO132" i="26" s="1"/>
  <c r="AP132" i="26" s="1"/>
  <c r="AQ132" i="26" s="1"/>
  <c r="AR132" i="26" s="1"/>
  <c r="AS132" i="26" s="1"/>
  <c r="AT132" i="26" s="1"/>
  <c r="AU132" i="26" s="1"/>
  <c r="AV132" i="26" s="1"/>
  <c r="AW132" i="26" s="1"/>
  <c r="AX132" i="26" s="1"/>
  <c r="AY132" i="26" s="1"/>
  <c r="AZ132" i="26" s="1"/>
  <c r="BA132" i="26" s="1"/>
  <c r="BB132" i="26" s="1"/>
  <c r="BC132" i="26" s="1"/>
  <c r="BD132" i="26" s="1"/>
  <c r="BE132" i="26" s="1"/>
  <c r="BF132" i="26" s="1"/>
  <c r="BG132" i="26" s="1"/>
  <c r="BH132" i="26" s="1"/>
  <c r="BI132" i="26" s="1"/>
  <c r="BJ132" i="26" s="1"/>
  <c r="BK132" i="26" s="1"/>
  <c r="BL132" i="26" s="1"/>
  <c r="BM132" i="26" s="1"/>
  <c r="BN132" i="26" s="1"/>
  <c r="BO132" i="26" s="1"/>
  <c r="BP132" i="26" s="1"/>
  <c r="BQ132" i="26" s="1"/>
  <c r="BR132" i="26" s="1"/>
  <c r="BS132" i="26" s="1"/>
  <c r="BT132" i="26" s="1"/>
  <c r="BU132" i="26" s="1"/>
  <c r="BV132" i="26" s="1"/>
  <c r="BW132" i="26" s="1"/>
  <c r="BX132" i="26" s="1"/>
  <c r="BY132" i="26" s="1"/>
  <c r="BZ132" i="26" s="1"/>
  <c r="CA132" i="26" s="1"/>
  <c r="CB132" i="26" s="1"/>
  <c r="CC132" i="26" s="1"/>
  <c r="CD132" i="26" s="1"/>
  <c r="CE132" i="26" s="1"/>
  <c r="CF132" i="26" s="1"/>
  <c r="CG132" i="26" s="1"/>
  <c r="CH132" i="26" s="1"/>
  <c r="CI132" i="26" s="1"/>
  <c r="CJ132" i="26" s="1"/>
  <c r="CK132" i="26" s="1"/>
  <c r="CL132" i="26" s="1"/>
  <c r="CM132" i="26" s="1"/>
  <c r="CN132" i="26" s="1"/>
  <c r="CO132" i="26" s="1"/>
  <c r="CP132" i="26" s="1"/>
  <c r="CQ132" i="26" s="1"/>
  <c r="CR132" i="26" s="1"/>
  <c r="CS132" i="26" s="1"/>
  <c r="CT132" i="26" s="1"/>
  <c r="CU132" i="26" s="1"/>
  <c r="CV132" i="26" s="1"/>
  <c r="CW132" i="26" s="1"/>
  <c r="CX132" i="26" s="1"/>
  <c r="CY132" i="26" s="1"/>
  <c r="CZ132" i="26" s="1"/>
  <c r="DA132" i="26" s="1"/>
  <c r="DB132" i="26" s="1"/>
  <c r="DC132" i="26" s="1"/>
  <c r="DD132" i="26" s="1"/>
  <c r="DE132" i="26" s="1"/>
  <c r="DF132" i="26" s="1"/>
  <c r="DG132" i="26" s="1"/>
  <c r="DH132" i="26" s="1"/>
  <c r="DI132" i="26" s="1"/>
  <c r="D133" i="26"/>
  <c r="E133" i="26" s="1"/>
  <c r="F133" i="26" s="1"/>
  <c r="G133" i="26" s="1"/>
  <c r="H133" i="26" s="1"/>
  <c r="I133" i="26" s="1"/>
  <c r="J133" i="26" s="1"/>
  <c r="K133" i="26" s="1"/>
  <c r="L133" i="26" s="1"/>
  <c r="M133" i="26" s="1"/>
  <c r="N133" i="26" s="1"/>
  <c r="O133" i="26" s="1"/>
  <c r="P133" i="26" s="1"/>
  <c r="Q133" i="26" s="1"/>
  <c r="R133" i="26" s="1"/>
  <c r="S133" i="26" s="1"/>
  <c r="T133" i="26" s="1"/>
  <c r="U133" i="26" s="1"/>
  <c r="V133" i="26" s="1"/>
  <c r="W133" i="26" s="1"/>
  <c r="X133" i="26" s="1"/>
  <c r="Y133" i="26" s="1"/>
  <c r="Z133" i="26" s="1"/>
  <c r="AA133" i="26" s="1"/>
  <c r="AB133" i="26" s="1"/>
  <c r="AC133" i="26" s="1"/>
  <c r="AD133" i="26" s="1"/>
  <c r="AE133" i="26" s="1"/>
  <c r="AF133" i="26" s="1"/>
  <c r="AG133" i="26" s="1"/>
  <c r="AH133" i="26" s="1"/>
  <c r="AI133" i="26" s="1"/>
  <c r="AJ133" i="26" s="1"/>
  <c r="AK133" i="26" s="1"/>
  <c r="AL133" i="26" s="1"/>
  <c r="AM133" i="26" s="1"/>
  <c r="AN133" i="26" s="1"/>
  <c r="AO133" i="26" s="1"/>
  <c r="AP133" i="26" s="1"/>
  <c r="AQ133" i="26" s="1"/>
  <c r="AR133" i="26" s="1"/>
  <c r="AS133" i="26" s="1"/>
  <c r="AT133" i="26" s="1"/>
  <c r="AU133" i="26" s="1"/>
  <c r="AV133" i="26" s="1"/>
  <c r="AW133" i="26" s="1"/>
  <c r="AX133" i="26" s="1"/>
  <c r="AY133" i="26" s="1"/>
  <c r="AZ133" i="26" s="1"/>
  <c r="BA133" i="26" s="1"/>
  <c r="BB133" i="26" s="1"/>
  <c r="BC133" i="26" s="1"/>
  <c r="BD133" i="26" s="1"/>
  <c r="BE133" i="26" s="1"/>
  <c r="BF133" i="26" s="1"/>
  <c r="BG133" i="26" s="1"/>
  <c r="BH133" i="26" s="1"/>
  <c r="BI133" i="26" s="1"/>
  <c r="BJ133" i="26" s="1"/>
  <c r="BK133" i="26" s="1"/>
  <c r="BL133" i="26" s="1"/>
  <c r="BM133" i="26" s="1"/>
  <c r="BN133" i="26" s="1"/>
  <c r="BO133" i="26" s="1"/>
  <c r="BP133" i="26" s="1"/>
  <c r="BQ133" i="26" s="1"/>
  <c r="BR133" i="26" s="1"/>
  <c r="BS133" i="26" s="1"/>
  <c r="BT133" i="26" s="1"/>
  <c r="BU133" i="26" s="1"/>
  <c r="BV133" i="26" s="1"/>
  <c r="BW133" i="26" s="1"/>
  <c r="BX133" i="26" s="1"/>
  <c r="BY133" i="26" s="1"/>
  <c r="BZ133" i="26" s="1"/>
  <c r="CA133" i="26" s="1"/>
  <c r="CB133" i="26" s="1"/>
  <c r="CC133" i="26" s="1"/>
  <c r="CD133" i="26" s="1"/>
  <c r="CE133" i="26" s="1"/>
  <c r="CF133" i="26" s="1"/>
  <c r="CG133" i="26" s="1"/>
  <c r="CH133" i="26" s="1"/>
  <c r="CI133" i="26" s="1"/>
  <c r="CJ133" i="26" s="1"/>
  <c r="CK133" i="26" s="1"/>
  <c r="CL133" i="26" s="1"/>
  <c r="CM133" i="26" s="1"/>
  <c r="CN133" i="26" s="1"/>
  <c r="CO133" i="26" s="1"/>
  <c r="CP133" i="26" s="1"/>
  <c r="CQ133" i="26" s="1"/>
  <c r="CR133" i="26" s="1"/>
  <c r="CS133" i="26" s="1"/>
  <c r="CT133" i="26" s="1"/>
  <c r="CU133" i="26" s="1"/>
  <c r="CV133" i="26" s="1"/>
  <c r="CW133" i="26" s="1"/>
  <c r="CX133" i="26" s="1"/>
  <c r="CY133" i="26" s="1"/>
  <c r="CZ133" i="26" s="1"/>
  <c r="DA133" i="26" s="1"/>
  <c r="DB133" i="26" s="1"/>
  <c r="DC133" i="26" s="1"/>
  <c r="DD133" i="26" s="1"/>
  <c r="DE133" i="26" s="1"/>
  <c r="DF133" i="26" s="1"/>
  <c r="DG133" i="26" s="1"/>
  <c r="DH133" i="26" s="1"/>
  <c r="DI133" i="26" s="1"/>
  <c r="D134" i="26"/>
  <c r="E134" i="26" s="1"/>
  <c r="F134" i="26" s="1"/>
  <c r="G134" i="26" s="1"/>
  <c r="H134" i="26" s="1"/>
  <c r="I134" i="26" s="1"/>
  <c r="J134" i="26" s="1"/>
  <c r="K134" i="26" s="1"/>
  <c r="L134" i="26" s="1"/>
  <c r="M134" i="26" s="1"/>
  <c r="N134" i="26" s="1"/>
  <c r="O134" i="26" s="1"/>
  <c r="P134" i="26" s="1"/>
  <c r="Q134" i="26" s="1"/>
  <c r="R134" i="26" s="1"/>
  <c r="S134" i="26" s="1"/>
  <c r="T134" i="26" s="1"/>
  <c r="U134" i="26" s="1"/>
  <c r="V134" i="26" s="1"/>
  <c r="W134" i="26" s="1"/>
  <c r="X134" i="26" s="1"/>
  <c r="Y134" i="26" s="1"/>
  <c r="Z134" i="26" s="1"/>
  <c r="AA134" i="26" s="1"/>
  <c r="AB134" i="26" s="1"/>
  <c r="AC134" i="26" s="1"/>
  <c r="AD134" i="26" s="1"/>
  <c r="AE134" i="26" s="1"/>
  <c r="AF134" i="26" s="1"/>
  <c r="AG134" i="26" s="1"/>
  <c r="AH134" i="26" s="1"/>
  <c r="AI134" i="26" s="1"/>
  <c r="AJ134" i="26" s="1"/>
  <c r="AK134" i="26" s="1"/>
  <c r="AL134" i="26" s="1"/>
  <c r="AM134" i="26" s="1"/>
  <c r="AN134" i="26" s="1"/>
  <c r="AO134" i="26" s="1"/>
  <c r="AP134" i="26" s="1"/>
  <c r="AQ134" i="26" s="1"/>
  <c r="AR134" i="26" s="1"/>
  <c r="AS134" i="26" s="1"/>
  <c r="AT134" i="26" s="1"/>
  <c r="AU134" i="26" s="1"/>
  <c r="AV134" i="26" s="1"/>
  <c r="AW134" i="26" s="1"/>
  <c r="AX134" i="26" s="1"/>
  <c r="AY134" i="26" s="1"/>
  <c r="AZ134" i="26" s="1"/>
  <c r="BA134" i="26" s="1"/>
  <c r="BB134" i="26" s="1"/>
  <c r="BC134" i="26" s="1"/>
  <c r="BD134" i="26" s="1"/>
  <c r="BE134" i="26" s="1"/>
  <c r="BF134" i="26" s="1"/>
  <c r="BG134" i="26" s="1"/>
  <c r="BH134" i="26" s="1"/>
  <c r="BI134" i="26" s="1"/>
  <c r="BJ134" i="26" s="1"/>
  <c r="BK134" i="26" s="1"/>
  <c r="BL134" i="26" s="1"/>
  <c r="BM134" i="26" s="1"/>
  <c r="BN134" i="26" s="1"/>
  <c r="BO134" i="26" s="1"/>
  <c r="BP134" i="26" s="1"/>
  <c r="BQ134" i="26" s="1"/>
  <c r="BR134" i="26" s="1"/>
  <c r="BS134" i="26" s="1"/>
  <c r="BT134" i="26" s="1"/>
  <c r="BU134" i="26" s="1"/>
  <c r="BV134" i="26" s="1"/>
  <c r="BW134" i="26" s="1"/>
  <c r="BX134" i="26" s="1"/>
  <c r="BY134" i="26" s="1"/>
  <c r="BZ134" i="26" s="1"/>
  <c r="CA134" i="26" s="1"/>
  <c r="CB134" i="26" s="1"/>
  <c r="CC134" i="26" s="1"/>
  <c r="CD134" i="26" s="1"/>
  <c r="CE134" i="26" s="1"/>
  <c r="CF134" i="26" s="1"/>
  <c r="CG134" i="26" s="1"/>
  <c r="CH134" i="26" s="1"/>
  <c r="CI134" i="26" s="1"/>
  <c r="CJ134" i="26" s="1"/>
  <c r="CK134" i="26" s="1"/>
  <c r="CL134" i="26" s="1"/>
  <c r="CM134" i="26" s="1"/>
  <c r="CN134" i="26" s="1"/>
  <c r="CO134" i="26" s="1"/>
  <c r="CP134" i="26" s="1"/>
  <c r="CQ134" i="26" s="1"/>
  <c r="CR134" i="26" s="1"/>
  <c r="CS134" i="26" s="1"/>
  <c r="CT134" i="26" s="1"/>
  <c r="CU134" i="26" s="1"/>
  <c r="CV134" i="26" s="1"/>
  <c r="CW134" i="26" s="1"/>
  <c r="CX134" i="26" s="1"/>
  <c r="CY134" i="26" s="1"/>
  <c r="CZ134" i="26" s="1"/>
  <c r="DA134" i="26" s="1"/>
  <c r="DB134" i="26" s="1"/>
  <c r="DC134" i="26" s="1"/>
  <c r="DD134" i="26" s="1"/>
  <c r="DE134" i="26" s="1"/>
  <c r="DF134" i="26" s="1"/>
  <c r="DG134" i="26" s="1"/>
  <c r="DH134" i="26" s="1"/>
  <c r="DI134" i="26" s="1"/>
  <c r="D135" i="26"/>
  <c r="E135" i="26" s="1"/>
  <c r="F135" i="26" s="1"/>
  <c r="G135" i="26" s="1"/>
  <c r="H135" i="26" s="1"/>
  <c r="I135" i="26" s="1"/>
  <c r="J135" i="26" s="1"/>
  <c r="K135" i="26" s="1"/>
  <c r="L135" i="26" s="1"/>
  <c r="M135" i="26" s="1"/>
  <c r="N135" i="26" s="1"/>
  <c r="O135" i="26" s="1"/>
  <c r="P135" i="26" s="1"/>
  <c r="Q135" i="26" s="1"/>
  <c r="R135" i="26" s="1"/>
  <c r="S135" i="26" s="1"/>
  <c r="T135" i="26" s="1"/>
  <c r="U135" i="26" s="1"/>
  <c r="V135" i="26" s="1"/>
  <c r="W135" i="26" s="1"/>
  <c r="X135" i="26" s="1"/>
  <c r="Y135" i="26" s="1"/>
  <c r="Z135" i="26" s="1"/>
  <c r="AA135" i="26" s="1"/>
  <c r="AB135" i="26" s="1"/>
  <c r="AC135" i="26" s="1"/>
  <c r="AD135" i="26" s="1"/>
  <c r="AE135" i="26" s="1"/>
  <c r="AF135" i="26" s="1"/>
  <c r="AG135" i="26" s="1"/>
  <c r="AH135" i="26" s="1"/>
  <c r="AI135" i="26" s="1"/>
  <c r="AJ135" i="26" s="1"/>
  <c r="AK135" i="26" s="1"/>
  <c r="AL135" i="26" s="1"/>
  <c r="AM135" i="26" s="1"/>
  <c r="AN135" i="26" s="1"/>
  <c r="AO135" i="26" s="1"/>
  <c r="AP135" i="26" s="1"/>
  <c r="AQ135" i="26" s="1"/>
  <c r="AR135" i="26" s="1"/>
  <c r="AS135" i="26" s="1"/>
  <c r="AT135" i="26" s="1"/>
  <c r="AU135" i="26" s="1"/>
  <c r="AV135" i="26" s="1"/>
  <c r="AW135" i="26" s="1"/>
  <c r="AX135" i="26" s="1"/>
  <c r="AY135" i="26" s="1"/>
  <c r="AZ135" i="26" s="1"/>
  <c r="BA135" i="26" s="1"/>
  <c r="BB135" i="26" s="1"/>
  <c r="BC135" i="26" s="1"/>
  <c r="BD135" i="26" s="1"/>
  <c r="BE135" i="26" s="1"/>
  <c r="BF135" i="26" s="1"/>
  <c r="BG135" i="26" s="1"/>
  <c r="BH135" i="26" s="1"/>
  <c r="BI135" i="26" s="1"/>
  <c r="BJ135" i="26" s="1"/>
  <c r="BK135" i="26" s="1"/>
  <c r="BL135" i="26" s="1"/>
  <c r="BM135" i="26" s="1"/>
  <c r="BN135" i="26" s="1"/>
  <c r="BO135" i="26" s="1"/>
  <c r="BP135" i="26" s="1"/>
  <c r="BQ135" i="26" s="1"/>
  <c r="BR135" i="26" s="1"/>
  <c r="BS135" i="26" s="1"/>
  <c r="BT135" i="26" s="1"/>
  <c r="BU135" i="26" s="1"/>
  <c r="BV135" i="26" s="1"/>
  <c r="BW135" i="26" s="1"/>
  <c r="BX135" i="26" s="1"/>
  <c r="BY135" i="26" s="1"/>
  <c r="BZ135" i="26" s="1"/>
  <c r="CA135" i="26" s="1"/>
  <c r="CB135" i="26" s="1"/>
  <c r="CC135" i="26" s="1"/>
  <c r="CD135" i="26" s="1"/>
  <c r="CE135" i="26" s="1"/>
  <c r="CF135" i="26" s="1"/>
  <c r="CG135" i="26" s="1"/>
  <c r="CH135" i="26" s="1"/>
  <c r="CI135" i="26" s="1"/>
  <c r="CJ135" i="26" s="1"/>
  <c r="CK135" i="26" s="1"/>
  <c r="CL135" i="26" s="1"/>
  <c r="CM135" i="26" s="1"/>
  <c r="CN135" i="26" s="1"/>
  <c r="CO135" i="26" s="1"/>
  <c r="CP135" i="26" s="1"/>
  <c r="CQ135" i="26" s="1"/>
  <c r="CR135" i="26" s="1"/>
  <c r="CS135" i="26" s="1"/>
  <c r="CT135" i="26" s="1"/>
  <c r="CU135" i="26" s="1"/>
  <c r="CV135" i="26" s="1"/>
  <c r="CW135" i="26" s="1"/>
  <c r="CX135" i="26" s="1"/>
  <c r="CY135" i="26" s="1"/>
  <c r="CZ135" i="26" s="1"/>
  <c r="DA135" i="26" s="1"/>
  <c r="DB135" i="26" s="1"/>
  <c r="DC135" i="26" s="1"/>
  <c r="DD135" i="26" s="1"/>
  <c r="DE135" i="26" s="1"/>
  <c r="DF135" i="26" s="1"/>
  <c r="DG135" i="26" s="1"/>
  <c r="DH135" i="26" s="1"/>
  <c r="DI135" i="26" s="1"/>
  <c r="D136" i="26"/>
  <c r="E136" i="26" s="1"/>
  <c r="F136" i="26" s="1"/>
  <c r="G136" i="26" s="1"/>
  <c r="H136" i="26" s="1"/>
  <c r="I136" i="26" s="1"/>
  <c r="J136" i="26" s="1"/>
  <c r="K136" i="26" s="1"/>
  <c r="L136" i="26" s="1"/>
  <c r="M136" i="26" s="1"/>
  <c r="N136" i="26" s="1"/>
  <c r="O136" i="26" s="1"/>
  <c r="P136" i="26" s="1"/>
  <c r="Q136" i="26" s="1"/>
  <c r="R136" i="26" s="1"/>
  <c r="S136" i="26" s="1"/>
  <c r="T136" i="26" s="1"/>
  <c r="U136" i="26" s="1"/>
  <c r="V136" i="26" s="1"/>
  <c r="W136" i="26" s="1"/>
  <c r="X136" i="26" s="1"/>
  <c r="Y136" i="26" s="1"/>
  <c r="Z136" i="26" s="1"/>
  <c r="AA136" i="26" s="1"/>
  <c r="AB136" i="26" s="1"/>
  <c r="AC136" i="26" s="1"/>
  <c r="AD136" i="26" s="1"/>
  <c r="AE136" i="26" s="1"/>
  <c r="AF136" i="26" s="1"/>
  <c r="AG136" i="26" s="1"/>
  <c r="AH136" i="26" s="1"/>
  <c r="AI136" i="26" s="1"/>
  <c r="AJ136" i="26" s="1"/>
  <c r="AK136" i="26" s="1"/>
  <c r="AL136" i="26" s="1"/>
  <c r="AM136" i="26" s="1"/>
  <c r="AN136" i="26" s="1"/>
  <c r="AO136" i="26" s="1"/>
  <c r="AP136" i="26" s="1"/>
  <c r="AQ136" i="26" s="1"/>
  <c r="AR136" i="26" s="1"/>
  <c r="AS136" i="26" s="1"/>
  <c r="AT136" i="26" s="1"/>
  <c r="AU136" i="26" s="1"/>
  <c r="AV136" i="26" s="1"/>
  <c r="AW136" i="26" s="1"/>
  <c r="AX136" i="26" s="1"/>
  <c r="AY136" i="26" s="1"/>
  <c r="AZ136" i="26" s="1"/>
  <c r="BA136" i="26" s="1"/>
  <c r="BB136" i="26" s="1"/>
  <c r="BC136" i="26" s="1"/>
  <c r="BD136" i="26" s="1"/>
  <c r="BE136" i="26" s="1"/>
  <c r="BF136" i="26" s="1"/>
  <c r="BG136" i="26" s="1"/>
  <c r="BH136" i="26" s="1"/>
  <c r="BI136" i="26" s="1"/>
  <c r="BJ136" i="26" s="1"/>
  <c r="BK136" i="26" s="1"/>
  <c r="BL136" i="26" s="1"/>
  <c r="BM136" i="26" s="1"/>
  <c r="BN136" i="26" s="1"/>
  <c r="BO136" i="26" s="1"/>
  <c r="BP136" i="26" s="1"/>
  <c r="BQ136" i="26" s="1"/>
  <c r="BR136" i="26" s="1"/>
  <c r="BS136" i="26" s="1"/>
  <c r="BT136" i="26" s="1"/>
  <c r="BU136" i="26" s="1"/>
  <c r="BV136" i="26" s="1"/>
  <c r="BW136" i="26" s="1"/>
  <c r="BX136" i="26" s="1"/>
  <c r="BY136" i="26" s="1"/>
  <c r="BZ136" i="26" s="1"/>
  <c r="CA136" i="26" s="1"/>
  <c r="CB136" i="26" s="1"/>
  <c r="CC136" i="26" s="1"/>
  <c r="CD136" i="26" s="1"/>
  <c r="CE136" i="26" s="1"/>
  <c r="CF136" i="26" s="1"/>
  <c r="CG136" i="26" s="1"/>
  <c r="CH136" i="26" s="1"/>
  <c r="CI136" i="26" s="1"/>
  <c r="CJ136" i="26" s="1"/>
  <c r="CK136" i="26" s="1"/>
  <c r="CL136" i="26" s="1"/>
  <c r="CM136" i="26" s="1"/>
  <c r="CN136" i="26" s="1"/>
  <c r="CO136" i="26" s="1"/>
  <c r="CP136" i="26" s="1"/>
  <c r="CQ136" i="26" s="1"/>
  <c r="CR136" i="26" s="1"/>
  <c r="CS136" i="26" s="1"/>
  <c r="CT136" i="26" s="1"/>
  <c r="CU136" i="26" s="1"/>
  <c r="CV136" i="26" s="1"/>
  <c r="CW136" i="26" s="1"/>
  <c r="CX136" i="26" s="1"/>
  <c r="CY136" i="26" s="1"/>
  <c r="CZ136" i="26" s="1"/>
  <c r="DA136" i="26" s="1"/>
  <c r="DB136" i="26" s="1"/>
  <c r="DC136" i="26" s="1"/>
  <c r="DD136" i="26" s="1"/>
  <c r="DE136" i="26" s="1"/>
  <c r="DF136" i="26" s="1"/>
  <c r="DG136" i="26" s="1"/>
  <c r="DH136" i="26" s="1"/>
  <c r="DI136" i="26" s="1"/>
  <c r="D137" i="26"/>
  <c r="E137" i="26" s="1"/>
  <c r="F137" i="26" s="1"/>
  <c r="G137" i="26" s="1"/>
  <c r="H137" i="26" s="1"/>
  <c r="I137" i="26" s="1"/>
  <c r="J137" i="26" s="1"/>
  <c r="K137" i="26" s="1"/>
  <c r="L137" i="26" s="1"/>
  <c r="M137" i="26" s="1"/>
  <c r="N137" i="26" s="1"/>
  <c r="O137" i="26" s="1"/>
  <c r="P137" i="26" s="1"/>
  <c r="Q137" i="26" s="1"/>
  <c r="R137" i="26" s="1"/>
  <c r="S137" i="26" s="1"/>
  <c r="T137" i="26" s="1"/>
  <c r="U137" i="26" s="1"/>
  <c r="V137" i="26" s="1"/>
  <c r="W137" i="26" s="1"/>
  <c r="X137" i="26" s="1"/>
  <c r="Y137" i="26" s="1"/>
  <c r="Z137" i="26" s="1"/>
  <c r="AA137" i="26" s="1"/>
  <c r="AB137" i="26" s="1"/>
  <c r="AC137" i="26" s="1"/>
  <c r="AD137" i="26" s="1"/>
  <c r="AE137" i="26" s="1"/>
  <c r="AF137" i="26" s="1"/>
  <c r="AG137" i="26" s="1"/>
  <c r="AH137" i="26" s="1"/>
  <c r="AI137" i="26" s="1"/>
  <c r="AJ137" i="26" s="1"/>
  <c r="AK137" i="26" s="1"/>
  <c r="AL137" i="26" s="1"/>
  <c r="AM137" i="26" s="1"/>
  <c r="AN137" i="26" s="1"/>
  <c r="AO137" i="26" s="1"/>
  <c r="AP137" i="26" s="1"/>
  <c r="AQ137" i="26" s="1"/>
  <c r="AR137" i="26" s="1"/>
  <c r="AS137" i="26" s="1"/>
  <c r="AT137" i="26" s="1"/>
  <c r="AU137" i="26" s="1"/>
  <c r="AV137" i="26" s="1"/>
  <c r="AW137" i="26" s="1"/>
  <c r="AX137" i="26" s="1"/>
  <c r="AY137" i="26" s="1"/>
  <c r="AZ137" i="26" s="1"/>
  <c r="BA137" i="26" s="1"/>
  <c r="BB137" i="26" s="1"/>
  <c r="BC137" i="26" s="1"/>
  <c r="BD137" i="26" s="1"/>
  <c r="BE137" i="26" s="1"/>
  <c r="BF137" i="26" s="1"/>
  <c r="BG137" i="26" s="1"/>
  <c r="BH137" i="26" s="1"/>
  <c r="BI137" i="26" s="1"/>
  <c r="BJ137" i="26" s="1"/>
  <c r="BK137" i="26" s="1"/>
  <c r="BL137" i="26" s="1"/>
  <c r="BM137" i="26" s="1"/>
  <c r="BN137" i="26" s="1"/>
  <c r="BO137" i="26" s="1"/>
  <c r="BP137" i="26" s="1"/>
  <c r="BQ137" i="26" s="1"/>
  <c r="BR137" i="26" s="1"/>
  <c r="BS137" i="26" s="1"/>
  <c r="BT137" i="26" s="1"/>
  <c r="BU137" i="26" s="1"/>
  <c r="BV137" i="26" s="1"/>
  <c r="BW137" i="26" s="1"/>
  <c r="BX137" i="26" s="1"/>
  <c r="BY137" i="26" s="1"/>
  <c r="BZ137" i="26" s="1"/>
  <c r="CA137" i="26" s="1"/>
  <c r="CB137" i="26" s="1"/>
  <c r="CC137" i="26" s="1"/>
  <c r="CD137" i="26" s="1"/>
  <c r="CE137" i="26" s="1"/>
  <c r="CF137" i="26" s="1"/>
  <c r="CG137" i="26" s="1"/>
  <c r="CH137" i="26" s="1"/>
  <c r="CI137" i="26" s="1"/>
  <c r="CJ137" i="26" s="1"/>
  <c r="CK137" i="26" s="1"/>
  <c r="CL137" i="26" s="1"/>
  <c r="CM137" i="26" s="1"/>
  <c r="CN137" i="26" s="1"/>
  <c r="CO137" i="26" s="1"/>
  <c r="CP137" i="26" s="1"/>
  <c r="CQ137" i="26" s="1"/>
  <c r="CR137" i="26" s="1"/>
  <c r="CS137" i="26" s="1"/>
  <c r="CT137" i="26" s="1"/>
  <c r="CU137" i="26" s="1"/>
  <c r="CV137" i="26" s="1"/>
  <c r="CW137" i="26" s="1"/>
  <c r="CX137" i="26" s="1"/>
  <c r="CY137" i="26" s="1"/>
  <c r="CZ137" i="26" s="1"/>
  <c r="DA137" i="26" s="1"/>
  <c r="DB137" i="26" s="1"/>
  <c r="DC137" i="26" s="1"/>
  <c r="DD137" i="26" s="1"/>
  <c r="DE137" i="26" s="1"/>
  <c r="DF137" i="26" s="1"/>
  <c r="DG137" i="26" s="1"/>
  <c r="DH137" i="26" s="1"/>
  <c r="DI137" i="26" s="1"/>
  <c r="D138" i="26"/>
  <c r="E138" i="26" s="1"/>
  <c r="F138" i="26" s="1"/>
  <c r="G138" i="26" s="1"/>
  <c r="H138" i="26" s="1"/>
  <c r="I138" i="26" s="1"/>
  <c r="J138" i="26" s="1"/>
  <c r="K138" i="26" s="1"/>
  <c r="L138" i="26" s="1"/>
  <c r="M138" i="26" s="1"/>
  <c r="N138" i="26" s="1"/>
  <c r="O138" i="26" s="1"/>
  <c r="P138" i="26" s="1"/>
  <c r="Q138" i="26" s="1"/>
  <c r="R138" i="26" s="1"/>
  <c r="S138" i="26" s="1"/>
  <c r="T138" i="26" s="1"/>
  <c r="U138" i="26" s="1"/>
  <c r="V138" i="26" s="1"/>
  <c r="W138" i="26" s="1"/>
  <c r="X138" i="26" s="1"/>
  <c r="Y138" i="26" s="1"/>
  <c r="Z138" i="26" s="1"/>
  <c r="AA138" i="26" s="1"/>
  <c r="AB138" i="26" s="1"/>
  <c r="AC138" i="26" s="1"/>
  <c r="AD138" i="26" s="1"/>
  <c r="AE138" i="26" s="1"/>
  <c r="AF138" i="26" s="1"/>
  <c r="AG138" i="26" s="1"/>
  <c r="AH138" i="26" s="1"/>
  <c r="AI138" i="26" s="1"/>
  <c r="AJ138" i="26" s="1"/>
  <c r="AK138" i="26" s="1"/>
  <c r="AL138" i="26" s="1"/>
  <c r="AM138" i="26" s="1"/>
  <c r="AN138" i="26" s="1"/>
  <c r="AO138" i="26" s="1"/>
  <c r="AP138" i="26" s="1"/>
  <c r="AQ138" i="26" s="1"/>
  <c r="AR138" i="26" s="1"/>
  <c r="AS138" i="26" s="1"/>
  <c r="AT138" i="26" s="1"/>
  <c r="AU138" i="26" s="1"/>
  <c r="AV138" i="26" s="1"/>
  <c r="AW138" i="26" s="1"/>
  <c r="AX138" i="26" s="1"/>
  <c r="AY138" i="26" s="1"/>
  <c r="AZ138" i="26" s="1"/>
  <c r="BA138" i="26" s="1"/>
  <c r="BB138" i="26" s="1"/>
  <c r="BC138" i="26" s="1"/>
  <c r="BD138" i="26" s="1"/>
  <c r="BE138" i="26" s="1"/>
  <c r="BF138" i="26" s="1"/>
  <c r="BG138" i="26" s="1"/>
  <c r="BH138" i="26" s="1"/>
  <c r="BI138" i="26" s="1"/>
  <c r="BJ138" i="26" s="1"/>
  <c r="BK138" i="26" s="1"/>
  <c r="BL138" i="26" s="1"/>
  <c r="BM138" i="26" s="1"/>
  <c r="BN138" i="26" s="1"/>
  <c r="BO138" i="26" s="1"/>
  <c r="BP138" i="26" s="1"/>
  <c r="BQ138" i="26" s="1"/>
  <c r="BR138" i="26" s="1"/>
  <c r="BS138" i="26" s="1"/>
  <c r="BT138" i="26" s="1"/>
  <c r="BU138" i="26" s="1"/>
  <c r="BV138" i="26" s="1"/>
  <c r="BW138" i="26" s="1"/>
  <c r="BX138" i="26" s="1"/>
  <c r="BY138" i="26" s="1"/>
  <c r="BZ138" i="26" s="1"/>
  <c r="CA138" i="26" s="1"/>
  <c r="CB138" i="26" s="1"/>
  <c r="CC138" i="26" s="1"/>
  <c r="CD138" i="26" s="1"/>
  <c r="CE138" i="26" s="1"/>
  <c r="CF138" i="26" s="1"/>
  <c r="CG138" i="26" s="1"/>
  <c r="CH138" i="26" s="1"/>
  <c r="CI138" i="26" s="1"/>
  <c r="CJ138" i="26" s="1"/>
  <c r="CK138" i="26" s="1"/>
  <c r="CL138" i="26" s="1"/>
  <c r="CM138" i="26" s="1"/>
  <c r="CN138" i="26" s="1"/>
  <c r="CO138" i="26" s="1"/>
  <c r="CP138" i="26" s="1"/>
  <c r="CQ138" i="26" s="1"/>
  <c r="CR138" i="26" s="1"/>
  <c r="CS138" i="26" s="1"/>
  <c r="CT138" i="26" s="1"/>
  <c r="CU138" i="26" s="1"/>
  <c r="CV138" i="26" s="1"/>
  <c r="CW138" i="26" s="1"/>
  <c r="CX138" i="26" s="1"/>
  <c r="CY138" i="26" s="1"/>
  <c r="CZ138" i="26" s="1"/>
  <c r="DA138" i="26" s="1"/>
  <c r="DB138" i="26" s="1"/>
  <c r="DC138" i="26" s="1"/>
  <c r="DD138" i="26" s="1"/>
  <c r="DE138" i="26" s="1"/>
  <c r="DF138" i="26" s="1"/>
  <c r="DG138" i="26" s="1"/>
  <c r="DH138" i="26" s="1"/>
  <c r="DI138" i="26" s="1"/>
  <c r="D139" i="26"/>
  <c r="E139" i="26" s="1"/>
  <c r="F139" i="26" s="1"/>
  <c r="G139" i="26" s="1"/>
  <c r="H139" i="26" s="1"/>
  <c r="I139" i="26" s="1"/>
  <c r="J139" i="26" s="1"/>
  <c r="K139" i="26" s="1"/>
  <c r="L139" i="26" s="1"/>
  <c r="M139" i="26" s="1"/>
  <c r="N139" i="26" s="1"/>
  <c r="O139" i="26" s="1"/>
  <c r="P139" i="26" s="1"/>
  <c r="Q139" i="26" s="1"/>
  <c r="R139" i="26" s="1"/>
  <c r="S139" i="26" s="1"/>
  <c r="T139" i="26" s="1"/>
  <c r="U139" i="26" s="1"/>
  <c r="V139" i="26" s="1"/>
  <c r="W139" i="26" s="1"/>
  <c r="X139" i="26" s="1"/>
  <c r="Y139" i="26" s="1"/>
  <c r="Z139" i="26" s="1"/>
  <c r="AA139" i="26" s="1"/>
  <c r="AB139" i="26" s="1"/>
  <c r="AC139" i="26" s="1"/>
  <c r="AD139" i="26" s="1"/>
  <c r="AE139" i="26" s="1"/>
  <c r="AF139" i="26" s="1"/>
  <c r="AG139" i="26" s="1"/>
  <c r="AH139" i="26" s="1"/>
  <c r="AI139" i="26" s="1"/>
  <c r="AJ139" i="26" s="1"/>
  <c r="AK139" i="26" s="1"/>
  <c r="AL139" i="26" s="1"/>
  <c r="AM139" i="26" s="1"/>
  <c r="AN139" i="26" s="1"/>
  <c r="AO139" i="26" s="1"/>
  <c r="AP139" i="26" s="1"/>
  <c r="AQ139" i="26" s="1"/>
  <c r="AR139" i="26" s="1"/>
  <c r="AS139" i="26" s="1"/>
  <c r="AT139" i="26" s="1"/>
  <c r="AU139" i="26" s="1"/>
  <c r="AV139" i="26" s="1"/>
  <c r="AW139" i="26" s="1"/>
  <c r="AX139" i="26" s="1"/>
  <c r="AY139" i="26" s="1"/>
  <c r="AZ139" i="26" s="1"/>
  <c r="BA139" i="26" s="1"/>
  <c r="BB139" i="26" s="1"/>
  <c r="BC139" i="26" s="1"/>
  <c r="BD139" i="26" s="1"/>
  <c r="BE139" i="26" s="1"/>
  <c r="BF139" i="26" s="1"/>
  <c r="BG139" i="26" s="1"/>
  <c r="BH139" i="26" s="1"/>
  <c r="BI139" i="26" s="1"/>
  <c r="BJ139" i="26" s="1"/>
  <c r="BK139" i="26" s="1"/>
  <c r="BL139" i="26" s="1"/>
  <c r="BM139" i="26" s="1"/>
  <c r="BN139" i="26" s="1"/>
  <c r="BO139" i="26" s="1"/>
  <c r="BP139" i="26" s="1"/>
  <c r="BQ139" i="26" s="1"/>
  <c r="BR139" i="26" s="1"/>
  <c r="BS139" i="26" s="1"/>
  <c r="BT139" i="26" s="1"/>
  <c r="BU139" i="26" s="1"/>
  <c r="BV139" i="26" s="1"/>
  <c r="BW139" i="26" s="1"/>
  <c r="BX139" i="26" s="1"/>
  <c r="BY139" i="26" s="1"/>
  <c r="BZ139" i="26" s="1"/>
  <c r="CA139" i="26" s="1"/>
  <c r="CB139" i="26" s="1"/>
  <c r="CC139" i="26" s="1"/>
  <c r="CD139" i="26" s="1"/>
  <c r="CE139" i="26" s="1"/>
  <c r="CF139" i="26" s="1"/>
  <c r="CG139" i="26" s="1"/>
  <c r="CH139" i="26" s="1"/>
  <c r="CI139" i="26" s="1"/>
  <c r="CJ139" i="26" s="1"/>
  <c r="CK139" i="26" s="1"/>
  <c r="CL139" i="26" s="1"/>
  <c r="CM139" i="26" s="1"/>
  <c r="CN139" i="26" s="1"/>
  <c r="CO139" i="26" s="1"/>
  <c r="CP139" i="26" s="1"/>
  <c r="CQ139" i="26" s="1"/>
  <c r="CR139" i="26" s="1"/>
  <c r="CS139" i="26" s="1"/>
  <c r="CT139" i="26" s="1"/>
  <c r="CU139" i="26" s="1"/>
  <c r="CV139" i="26" s="1"/>
  <c r="CW139" i="26" s="1"/>
  <c r="CX139" i="26" s="1"/>
  <c r="CY139" i="26" s="1"/>
  <c r="CZ139" i="26" s="1"/>
  <c r="DA139" i="26" s="1"/>
  <c r="DB139" i="26" s="1"/>
  <c r="DC139" i="26" s="1"/>
  <c r="DD139" i="26" s="1"/>
  <c r="DE139" i="26" s="1"/>
  <c r="DF139" i="26" s="1"/>
  <c r="DG139" i="26" s="1"/>
  <c r="DH139" i="26" s="1"/>
  <c r="DI139" i="26" s="1"/>
  <c r="D140" i="26"/>
  <c r="E140" i="26" s="1"/>
  <c r="F140" i="26" s="1"/>
  <c r="G140" i="26" s="1"/>
  <c r="H140" i="26" s="1"/>
  <c r="I140" i="26" s="1"/>
  <c r="J140" i="26" s="1"/>
  <c r="K140" i="26" s="1"/>
  <c r="L140" i="26" s="1"/>
  <c r="M140" i="26" s="1"/>
  <c r="N140" i="26" s="1"/>
  <c r="O140" i="26" s="1"/>
  <c r="P140" i="26" s="1"/>
  <c r="Q140" i="26" s="1"/>
  <c r="R140" i="26" s="1"/>
  <c r="S140" i="26" s="1"/>
  <c r="T140" i="26" s="1"/>
  <c r="U140" i="26" s="1"/>
  <c r="V140" i="26" s="1"/>
  <c r="W140" i="26" s="1"/>
  <c r="X140" i="26" s="1"/>
  <c r="Y140" i="26" s="1"/>
  <c r="Z140" i="26" s="1"/>
  <c r="AA140" i="26" s="1"/>
  <c r="AB140" i="26" s="1"/>
  <c r="AC140" i="26" s="1"/>
  <c r="AD140" i="26" s="1"/>
  <c r="AE140" i="26" s="1"/>
  <c r="AF140" i="26" s="1"/>
  <c r="AG140" i="26" s="1"/>
  <c r="AH140" i="26" s="1"/>
  <c r="AI140" i="26" s="1"/>
  <c r="AJ140" i="26" s="1"/>
  <c r="AK140" i="26" s="1"/>
  <c r="AL140" i="26" s="1"/>
  <c r="AM140" i="26" s="1"/>
  <c r="AN140" i="26" s="1"/>
  <c r="AO140" i="26" s="1"/>
  <c r="AP140" i="26" s="1"/>
  <c r="AQ140" i="26" s="1"/>
  <c r="AR140" i="26" s="1"/>
  <c r="AS140" i="26" s="1"/>
  <c r="AT140" i="26" s="1"/>
  <c r="AU140" i="26" s="1"/>
  <c r="AV140" i="26" s="1"/>
  <c r="AW140" i="26" s="1"/>
  <c r="AX140" i="26" s="1"/>
  <c r="AY140" i="26" s="1"/>
  <c r="AZ140" i="26" s="1"/>
  <c r="BA140" i="26" s="1"/>
  <c r="BB140" i="26" s="1"/>
  <c r="BC140" i="26" s="1"/>
  <c r="BD140" i="26" s="1"/>
  <c r="BE140" i="26" s="1"/>
  <c r="BF140" i="26" s="1"/>
  <c r="BG140" i="26" s="1"/>
  <c r="BH140" i="26" s="1"/>
  <c r="BI140" i="26" s="1"/>
  <c r="BJ140" i="26" s="1"/>
  <c r="BK140" i="26" s="1"/>
  <c r="BL140" i="26" s="1"/>
  <c r="BM140" i="26" s="1"/>
  <c r="BN140" i="26" s="1"/>
  <c r="BO140" i="26" s="1"/>
  <c r="BP140" i="26" s="1"/>
  <c r="BQ140" i="26" s="1"/>
  <c r="BR140" i="26" s="1"/>
  <c r="BS140" i="26" s="1"/>
  <c r="BT140" i="26" s="1"/>
  <c r="BU140" i="26" s="1"/>
  <c r="BV140" i="26" s="1"/>
  <c r="BW140" i="26" s="1"/>
  <c r="BX140" i="26" s="1"/>
  <c r="BY140" i="26" s="1"/>
  <c r="BZ140" i="26" s="1"/>
  <c r="CA140" i="26" s="1"/>
  <c r="CB140" i="26" s="1"/>
  <c r="CC140" i="26" s="1"/>
  <c r="CD140" i="26" s="1"/>
  <c r="CE140" i="26" s="1"/>
  <c r="CF140" i="26" s="1"/>
  <c r="CG140" i="26" s="1"/>
  <c r="CH140" i="26" s="1"/>
  <c r="CI140" i="26" s="1"/>
  <c r="CJ140" i="26" s="1"/>
  <c r="CK140" i="26" s="1"/>
  <c r="CL140" i="26" s="1"/>
  <c r="CM140" i="26" s="1"/>
  <c r="CN140" i="26" s="1"/>
  <c r="CO140" i="26" s="1"/>
  <c r="CP140" i="26" s="1"/>
  <c r="CQ140" i="26" s="1"/>
  <c r="CR140" i="26" s="1"/>
  <c r="CS140" i="26" s="1"/>
  <c r="CT140" i="26" s="1"/>
  <c r="CU140" i="26" s="1"/>
  <c r="CV140" i="26" s="1"/>
  <c r="CW140" i="26" s="1"/>
  <c r="CX140" i="26" s="1"/>
  <c r="CY140" i="26" s="1"/>
  <c r="CZ140" i="26" s="1"/>
  <c r="DA140" i="26" s="1"/>
  <c r="DB140" i="26" s="1"/>
  <c r="DC140" i="26" s="1"/>
  <c r="DD140" i="26" s="1"/>
  <c r="DE140" i="26" s="1"/>
  <c r="DF140" i="26" s="1"/>
  <c r="DG140" i="26" s="1"/>
  <c r="DH140" i="26" s="1"/>
  <c r="DI140" i="26" s="1"/>
  <c r="D141" i="26"/>
  <c r="E141" i="26" s="1"/>
  <c r="F141" i="26" s="1"/>
  <c r="G141" i="26" s="1"/>
  <c r="H141" i="26" s="1"/>
  <c r="I141" i="26" s="1"/>
  <c r="J141" i="26" s="1"/>
  <c r="K141" i="26" s="1"/>
  <c r="L141" i="26" s="1"/>
  <c r="M141" i="26" s="1"/>
  <c r="N141" i="26" s="1"/>
  <c r="O141" i="26" s="1"/>
  <c r="P141" i="26" s="1"/>
  <c r="Q141" i="26" s="1"/>
  <c r="R141" i="26" s="1"/>
  <c r="S141" i="26" s="1"/>
  <c r="T141" i="26" s="1"/>
  <c r="U141" i="26" s="1"/>
  <c r="V141" i="26" s="1"/>
  <c r="W141" i="26" s="1"/>
  <c r="X141" i="26" s="1"/>
  <c r="Y141" i="26" s="1"/>
  <c r="Z141" i="26" s="1"/>
  <c r="AA141" i="26" s="1"/>
  <c r="AB141" i="26" s="1"/>
  <c r="AC141" i="26" s="1"/>
  <c r="AD141" i="26" s="1"/>
  <c r="AE141" i="26" s="1"/>
  <c r="AF141" i="26" s="1"/>
  <c r="AG141" i="26" s="1"/>
  <c r="AH141" i="26" s="1"/>
  <c r="AI141" i="26" s="1"/>
  <c r="AJ141" i="26" s="1"/>
  <c r="AK141" i="26" s="1"/>
  <c r="AL141" i="26" s="1"/>
  <c r="AM141" i="26" s="1"/>
  <c r="AN141" i="26" s="1"/>
  <c r="AO141" i="26" s="1"/>
  <c r="AP141" i="26" s="1"/>
  <c r="AQ141" i="26" s="1"/>
  <c r="AR141" i="26" s="1"/>
  <c r="AS141" i="26" s="1"/>
  <c r="AT141" i="26" s="1"/>
  <c r="AU141" i="26" s="1"/>
  <c r="AV141" i="26" s="1"/>
  <c r="AW141" i="26" s="1"/>
  <c r="AX141" i="26" s="1"/>
  <c r="AY141" i="26" s="1"/>
  <c r="AZ141" i="26" s="1"/>
  <c r="BA141" i="26" s="1"/>
  <c r="BB141" i="26" s="1"/>
  <c r="BC141" i="26" s="1"/>
  <c r="BD141" i="26" s="1"/>
  <c r="BE141" i="26" s="1"/>
  <c r="BF141" i="26" s="1"/>
  <c r="BG141" i="26" s="1"/>
  <c r="BH141" i="26" s="1"/>
  <c r="BI141" i="26" s="1"/>
  <c r="BJ141" i="26" s="1"/>
  <c r="BK141" i="26" s="1"/>
  <c r="BL141" i="26" s="1"/>
  <c r="BM141" i="26" s="1"/>
  <c r="BN141" i="26" s="1"/>
  <c r="BO141" i="26" s="1"/>
  <c r="BP141" i="26" s="1"/>
  <c r="BQ141" i="26" s="1"/>
  <c r="BR141" i="26" s="1"/>
  <c r="BS141" i="26" s="1"/>
  <c r="BT141" i="26" s="1"/>
  <c r="BU141" i="26" s="1"/>
  <c r="BV141" i="26" s="1"/>
  <c r="BW141" i="26" s="1"/>
  <c r="BX141" i="26" s="1"/>
  <c r="BY141" i="26" s="1"/>
  <c r="BZ141" i="26" s="1"/>
  <c r="CA141" i="26" s="1"/>
  <c r="CB141" i="26" s="1"/>
  <c r="CC141" i="26" s="1"/>
  <c r="CD141" i="26" s="1"/>
  <c r="CE141" i="26" s="1"/>
  <c r="CF141" i="26" s="1"/>
  <c r="CG141" i="26" s="1"/>
  <c r="CH141" i="26" s="1"/>
  <c r="CI141" i="26" s="1"/>
  <c r="CJ141" i="26" s="1"/>
  <c r="CK141" i="26" s="1"/>
  <c r="CL141" i="26" s="1"/>
  <c r="CM141" i="26" s="1"/>
  <c r="CN141" i="26" s="1"/>
  <c r="CO141" i="26" s="1"/>
  <c r="CP141" i="26" s="1"/>
  <c r="CQ141" i="26" s="1"/>
  <c r="CR141" i="26" s="1"/>
  <c r="CS141" i="26" s="1"/>
  <c r="CT141" i="26" s="1"/>
  <c r="CU141" i="26" s="1"/>
  <c r="CV141" i="26" s="1"/>
  <c r="CW141" i="26" s="1"/>
  <c r="CX141" i="26" s="1"/>
  <c r="CY141" i="26" s="1"/>
  <c r="CZ141" i="26" s="1"/>
  <c r="DA141" i="26" s="1"/>
  <c r="DB141" i="26" s="1"/>
  <c r="DC141" i="26" s="1"/>
  <c r="DD141" i="26" s="1"/>
  <c r="DE141" i="26" s="1"/>
  <c r="DF141" i="26" s="1"/>
  <c r="DG141" i="26" s="1"/>
  <c r="DH141" i="26" s="1"/>
  <c r="DI141" i="26" s="1"/>
  <c r="D142" i="26"/>
  <c r="E142" i="26" s="1"/>
  <c r="F142" i="26" s="1"/>
  <c r="G142" i="26" s="1"/>
  <c r="H142" i="26" s="1"/>
  <c r="I142" i="26" s="1"/>
  <c r="J142" i="26" s="1"/>
  <c r="K142" i="26" s="1"/>
  <c r="L142" i="26" s="1"/>
  <c r="M142" i="26" s="1"/>
  <c r="N142" i="26" s="1"/>
  <c r="O142" i="26" s="1"/>
  <c r="P142" i="26" s="1"/>
  <c r="Q142" i="26" s="1"/>
  <c r="R142" i="26" s="1"/>
  <c r="S142" i="26" s="1"/>
  <c r="T142" i="26" s="1"/>
  <c r="U142" i="26" s="1"/>
  <c r="V142" i="26" s="1"/>
  <c r="W142" i="26" s="1"/>
  <c r="X142" i="26" s="1"/>
  <c r="Y142" i="26" s="1"/>
  <c r="Z142" i="26" s="1"/>
  <c r="AA142" i="26" s="1"/>
  <c r="AB142" i="26" s="1"/>
  <c r="AC142" i="26" s="1"/>
  <c r="AD142" i="26" s="1"/>
  <c r="AE142" i="26" s="1"/>
  <c r="AF142" i="26" s="1"/>
  <c r="AG142" i="26" s="1"/>
  <c r="AH142" i="26" s="1"/>
  <c r="AI142" i="26" s="1"/>
  <c r="AJ142" i="26" s="1"/>
  <c r="AK142" i="26" s="1"/>
  <c r="AL142" i="26" s="1"/>
  <c r="AM142" i="26" s="1"/>
  <c r="AN142" i="26" s="1"/>
  <c r="AO142" i="26" s="1"/>
  <c r="AP142" i="26" s="1"/>
  <c r="AQ142" i="26" s="1"/>
  <c r="AR142" i="26" s="1"/>
  <c r="AS142" i="26" s="1"/>
  <c r="AT142" i="26" s="1"/>
  <c r="AU142" i="26" s="1"/>
  <c r="AV142" i="26" s="1"/>
  <c r="AW142" i="26" s="1"/>
  <c r="AX142" i="26" s="1"/>
  <c r="AY142" i="26" s="1"/>
  <c r="AZ142" i="26" s="1"/>
  <c r="BA142" i="26" s="1"/>
  <c r="BB142" i="26" s="1"/>
  <c r="BC142" i="26" s="1"/>
  <c r="BD142" i="26" s="1"/>
  <c r="BE142" i="26" s="1"/>
  <c r="BF142" i="26" s="1"/>
  <c r="BG142" i="26" s="1"/>
  <c r="BH142" i="26" s="1"/>
  <c r="BI142" i="26" s="1"/>
  <c r="BJ142" i="26" s="1"/>
  <c r="BK142" i="26" s="1"/>
  <c r="BL142" i="26" s="1"/>
  <c r="BM142" i="26" s="1"/>
  <c r="BN142" i="26" s="1"/>
  <c r="BO142" i="26" s="1"/>
  <c r="BP142" i="26" s="1"/>
  <c r="BQ142" i="26" s="1"/>
  <c r="BR142" i="26" s="1"/>
  <c r="BS142" i="26" s="1"/>
  <c r="BT142" i="26" s="1"/>
  <c r="BU142" i="26" s="1"/>
  <c r="BV142" i="26" s="1"/>
  <c r="BW142" i="26" s="1"/>
  <c r="BX142" i="26" s="1"/>
  <c r="BY142" i="26" s="1"/>
  <c r="BZ142" i="26" s="1"/>
  <c r="CA142" i="26" s="1"/>
  <c r="CB142" i="26" s="1"/>
  <c r="CC142" i="26" s="1"/>
  <c r="CD142" i="26" s="1"/>
  <c r="CE142" i="26" s="1"/>
  <c r="CF142" i="26" s="1"/>
  <c r="CG142" i="26" s="1"/>
  <c r="CH142" i="26" s="1"/>
  <c r="CI142" i="26" s="1"/>
  <c r="CJ142" i="26" s="1"/>
  <c r="CK142" i="26" s="1"/>
  <c r="CL142" i="26" s="1"/>
  <c r="CM142" i="26" s="1"/>
  <c r="CN142" i="26" s="1"/>
  <c r="CO142" i="26" s="1"/>
  <c r="CP142" i="26" s="1"/>
  <c r="CQ142" i="26" s="1"/>
  <c r="CR142" i="26" s="1"/>
  <c r="CS142" i="26" s="1"/>
  <c r="CT142" i="26" s="1"/>
  <c r="CU142" i="26" s="1"/>
  <c r="CV142" i="26" s="1"/>
  <c r="CW142" i="26" s="1"/>
  <c r="CX142" i="26" s="1"/>
  <c r="CY142" i="26" s="1"/>
  <c r="CZ142" i="26" s="1"/>
  <c r="DA142" i="26" s="1"/>
  <c r="DB142" i="26" s="1"/>
  <c r="DC142" i="26" s="1"/>
  <c r="DD142" i="26" s="1"/>
  <c r="DE142" i="26" s="1"/>
  <c r="DF142" i="26" s="1"/>
  <c r="DG142" i="26" s="1"/>
  <c r="DH142" i="26" s="1"/>
  <c r="DI142" i="26" s="1"/>
  <c r="D143" i="26"/>
  <c r="E143" i="26" s="1"/>
  <c r="F143" i="26" s="1"/>
  <c r="G143" i="26" s="1"/>
  <c r="H143" i="26" s="1"/>
  <c r="I143" i="26" s="1"/>
  <c r="J143" i="26" s="1"/>
  <c r="K143" i="26" s="1"/>
  <c r="L143" i="26" s="1"/>
  <c r="M143" i="26" s="1"/>
  <c r="N143" i="26" s="1"/>
  <c r="O143" i="26" s="1"/>
  <c r="P143" i="26" s="1"/>
  <c r="Q143" i="26" s="1"/>
  <c r="R143" i="26" s="1"/>
  <c r="S143" i="26" s="1"/>
  <c r="T143" i="26" s="1"/>
  <c r="U143" i="26" s="1"/>
  <c r="V143" i="26" s="1"/>
  <c r="W143" i="26" s="1"/>
  <c r="X143" i="26" s="1"/>
  <c r="Y143" i="26" s="1"/>
  <c r="Z143" i="26" s="1"/>
  <c r="AA143" i="26" s="1"/>
  <c r="AB143" i="26" s="1"/>
  <c r="AC143" i="26" s="1"/>
  <c r="AD143" i="26" s="1"/>
  <c r="AE143" i="26" s="1"/>
  <c r="AF143" i="26" s="1"/>
  <c r="AG143" i="26" s="1"/>
  <c r="AH143" i="26" s="1"/>
  <c r="AI143" i="26" s="1"/>
  <c r="AJ143" i="26" s="1"/>
  <c r="AK143" i="26" s="1"/>
  <c r="AL143" i="26" s="1"/>
  <c r="AM143" i="26" s="1"/>
  <c r="AN143" i="26" s="1"/>
  <c r="AO143" i="26" s="1"/>
  <c r="AP143" i="26" s="1"/>
  <c r="AQ143" i="26" s="1"/>
  <c r="AR143" i="26" s="1"/>
  <c r="AS143" i="26" s="1"/>
  <c r="AT143" i="26" s="1"/>
  <c r="AU143" i="26" s="1"/>
  <c r="AV143" i="26" s="1"/>
  <c r="AW143" i="26" s="1"/>
  <c r="AX143" i="26" s="1"/>
  <c r="AY143" i="26" s="1"/>
  <c r="AZ143" i="26" s="1"/>
  <c r="BA143" i="26" s="1"/>
  <c r="BB143" i="26" s="1"/>
  <c r="BC143" i="26" s="1"/>
  <c r="BD143" i="26" s="1"/>
  <c r="BE143" i="26" s="1"/>
  <c r="BF143" i="26" s="1"/>
  <c r="BG143" i="26" s="1"/>
  <c r="BH143" i="26" s="1"/>
  <c r="BI143" i="26" s="1"/>
  <c r="BJ143" i="26" s="1"/>
  <c r="BK143" i="26" s="1"/>
  <c r="BL143" i="26" s="1"/>
  <c r="BM143" i="26" s="1"/>
  <c r="BN143" i="26" s="1"/>
  <c r="BO143" i="26" s="1"/>
  <c r="BP143" i="26" s="1"/>
  <c r="BQ143" i="26" s="1"/>
  <c r="BR143" i="26" s="1"/>
  <c r="BS143" i="26" s="1"/>
  <c r="BT143" i="26" s="1"/>
  <c r="BU143" i="26" s="1"/>
  <c r="BV143" i="26" s="1"/>
  <c r="BW143" i="26" s="1"/>
  <c r="BX143" i="26" s="1"/>
  <c r="BY143" i="26" s="1"/>
  <c r="BZ143" i="26" s="1"/>
  <c r="CA143" i="26" s="1"/>
  <c r="CB143" i="26" s="1"/>
  <c r="CC143" i="26" s="1"/>
  <c r="CD143" i="26" s="1"/>
  <c r="CE143" i="26" s="1"/>
  <c r="CF143" i="26" s="1"/>
  <c r="CG143" i="26" s="1"/>
  <c r="CH143" i="26" s="1"/>
  <c r="CI143" i="26" s="1"/>
  <c r="CJ143" i="26" s="1"/>
  <c r="CK143" i="26" s="1"/>
  <c r="CL143" i="26" s="1"/>
  <c r="CM143" i="26" s="1"/>
  <c r="CN143" i="26" s="1"/>
  <c r="CO143" i="26" s="1"/>
  <c r="CP143" i="26" s="1"/>
  <c r="CQ143" i="26" s="1"/>
  <c r="CR143" i="26" s="1"/>
  <c r="CS143" i="26" s="1"/>
  <c r="CT143" i="26" s="1"/>
  <c r="CU143" i="26" s="1"/>
  <c r="CV143" i="26" s="1"/>
  <c r="CW143" i="26" s="1"/>
  <c r="CX143" i="26" s="1"/>
  <c r="CY143" i="26" s="1"/>
  <c r="CZ143" i="26" s="1"/>
  <c r="DA143" i="26" s="1"/>
  <c r="DB143" i="26" s="1"/>
  <c r="DC143" i="26" s="1"/>
  <c r="DD143" i="26" s="1"/>
  <c r="DE143" i="26" s="1"/>
  <c r="DF143" i="26" s="1"/>
  <c r="DG143" i="26" s="1"/>
  <c r="DH143" i="26" s="1"/>
  <c r="DI143" i="26" s="1"/>
  <c r="D144" i="26"/>
  <c r="E144" i="26" s="1"/>
  <c r="F144" i="26" s="1"/>
  <c r="G144" i="26" s="1"/>
  <c r="H144" i="26" s="1"/>
  <c r="I144" i="26" s="1"/>
  <c r="J144" i="26" s="1"/>
  <c r="K144" i="26" s="1"/>
  <c r="L144" i="26" s="1"/>
  <c r="M144" i="26" s="1"/>
  <c r="N144" i="26" s="1"/>
  <c r="O144" i="26" s="1"/>
  <c r="P144" i="26" s="1"/>
  <c r="Q144" i="26" s="1"/>
  <c r="R144" i="26" s="1"/>
  <c r="S144" i="26" s="1"/>
  <c r="T144" i="26" s="1"/>
  <c r="U144" i="26" s="1"/>
  <c r="V144" i="26" s="1"/>
  <c r="W144" i="26" s="1"/>
  <c r="X144" i="26" s="1"/>
  <c r="Y144" i="26" s="1"/>
  <c r="Z144" i="26" s="1"/>
  <c r="AA144" i="26" s="1"/>
  <c r="AB144" i="26" s="1"/>
  <c r="AC144" i="26" s="1"/>
  <c r="AD144" i="26" s="1"/>
  <c r="AE144" i="26" s="1"/>
  <c r="AF144" i="26" s="1"/>
  <c r="AG144" i="26" s="1"/>
  <c r="AH144" i="26" s="1"/>
  <c r="AI144" i="26" s="1"/>
  <c r="AJ144" i="26" s="1"/>
  <c r="AK144" i="26" s="1"/>
  <c r="AL144" i="26" s="1"/>
  <c r="AM144" i="26" s="1"/>
  <c r="AN144" i="26" s="1"/>
  <c r="AO144" i="26" s="1"/>
  <c r="AP144" i="26" s="1"/>
  <c r="AQ144" i="26" s="1"/>
  <c r="AR144" i="26" s="1"/>
  <c r="AS144" i="26" s="1"/>
  <c r="AT144" i="26" s="1"/>
  <c r="AU144" i="26" s="1"/>
  <c r="AV144" i="26" s="1"/>
  <c r="AW144" i="26" s="1"/>
  <c r="AX144" i="26" s="1"/>
  <c r="AY144" i="26" s="1"/>
  <c r="AZ144" i="26" s="1"/>
  <c r="BA144" i="26" s="1"/>
  <c r="BB144" i="26" s="1"/>
  <c r="BC144" i="26" s="1"/>
  <c r="BD144" i="26" s="1"/>
  <c r="BE144" i="26" s="1"/>
  <c r="BF144" i="26" s="1"/>
  <c r="BG144" i="26" s="1"/>
  <c r="BH144" i="26" s="1"/>
  <c r="BI144" i="26" s="1"/>
  <c r="BJ144" i="26" s="1"/>
  <c r="BK144" i="26" s="1"/>
  <c r="BL144" i="26" s="1"/>
  <c r="BM144" i="26" s="1"/>
  <c r="BN144" i="26" s="1"/>
  <c r="BO144" i="26" s="1"/>
  <c r="BP144" i="26" s="1"/>
  <c r="BQ144" i="26" s="1"/>
  <c r="BR144" i="26" s="1"/>
  <c r="BS144" i="26" s="1"/>
  <c r="BT144" i="26" s="1"/>
  <c r="BU144" i="26" s="1"/>
  <c r="BV144" i="26" s="1"/>
  <c r="BW144" i="26" s="1"/>
  <c r="BX144" i="26" s="1"/>
  <c r="BY144" i="26" s="1"/>
  <c r="BZ144" i="26" s="1"/>
  <c r="CA144" i="26" s="1"/>
  <c r="CB144" i="26" s="1"/>
  <c r="CC144" i="26" s="1"/>
  <c r="CD144" i="26" s="1"/>
  <c r="CE144" i="26" s="1"/>
  <c r="CF144" i="26" s="1"/>
  <c r="CG144" i="26" s="1"/>
  <c r="CH144" i="26" s="1"/>
  <c r="CI144" i="26" s="1"/>
  <c r="CJ144" i="26" s="1"/>
  <c r="CK144" i="26" s="1"/>
  <c r="CL144" i="26" s="1"/>
  <c r="CM144" i="26" s="1"/>
  <c r="CN144" i="26" s="1"/>
  <c r="CO144" i="26" s="1"/>
  <c r="CP144" i="26" s="1"/>
  <c r="CQ144" i="26" s="1"/>
  <c r="CR144" i="26" s="1"/>
  <c r="CS144" i="26" s="1"/>
  <c r="CT144" i="26" s="1"/>
  <c r="CU144" i="26" s="1"/>
  <c r="CV144" i="26" s="1"/>
  <c r="CW144" i="26" s="1"/>
  <c r="CX144" i="26" s="1"/>
  <c r="CY144" i="26" s="1"/>
  <c r="CZ144" i="26" s="1"/>
  <c r="DA144" i="26" s="1"/>
  <c r="DB144" i="26" s="1"/>
  <c r="DC144" i="26" s="1"/>
  <c r="DD144" i="26" s="1"/>
  <c r="DE144" i="26" s="1"/>
  <c r="DF144" i="26" s="1"/>
  <c r="DG144" i="26" s="1"/>
  <c r="DH144" i="26" s="1"/>
  <c r="DI144" i="26" s="1"/>
  <c r="D145" i="26"/>
  <c r="E145" i="26" s="1"/>
  <c r="F145" i="26" s="1"/>
  <c r="G145" i="26" s="1"/>
  <c r="H145" i="26" s="1"/>
  <c r="I145" i="26" s="1"/>
  <c r="J145" i="26" s="1"/>
  <c r="K145" i="26" s="1"/>
  <c r="L145" i="26" s="1"/>
  <c r="M145" i="26" s="1"/>
  <c r="N145" i="26" s="1"/>
  <c r="O145" i="26" s="1"/>
  <c r="P145" i="26" s="1"/>
  <c r="Q145" i="26" s="1"/>
  <c r="R145" i="26" s="1"/>
  <c r="S145" i="26" s="1"/>
  <c r="T145" i="26" s="1"/>
  <c r="U145" i="26" s="1"/>
  <c r="V145" i="26" s="1"/>
  <c r="W145" i="26" s="1"/>
  <c r="X145" i="26" s="1"/>
  <c r="Y145" i="26" s="1"/>
  <c r="Z145" i="26" s="1"/>
  <c r="AA145" i="26" s="1"/>
  <c r="AB145" i="26" s="1"/>
  <c r="AC145" i="26" s="1"/>
  <c r="AD145" i="26" s="1"/>
  <c r="AE145" i="26" s="1"/>
  <c r="AF145" i="26" s="1"/>
  <c r="AG145" i="26" s="1"/>
  <c r="AH145" i="26" s="1"/>
  <c r="AI145" i="26" s="1"/>
  <c r="AJ145" i="26" s="1"/>
  <c r="AK145" i="26" s="1"/>
  <c r="AL145" i="26" s="1"/>
  <c r="AM145" i="26" s="1"/>
  <c r="AN145" i="26" s="1"/>
  <c r="AO145" i="26" s="1"/>
  <c r="AP145" i="26" s="1"/>
  <c r="AQ145" i="26" s="1"/>
  <c r="AR145" i="26" s="1"/>
  <c r="AS145" i="26" s="1"/>
  <c r="AT145" i="26" s="1"/>
  <c r="AU145" i="26" s="1"/>
  <c r="AV145" i="26" s="1"/>
  <c r="AW145" i="26" s="1"/>
  <c r="AX145" i="26" s="1"/>
  <c r="AY145" i="26" s="1"/>
  <c r="AZ145" i="26" s="1"/>
  <c r="BA145" i="26" s="1"/>
  <c r="BB145" i="26" s="1"/>
  <c r="BC145" i="26" s="1"/>
  <c r="BD145" i="26" s="1"/>
  <c r="BE145" i="26" s="1"/>
  <c r="BF145" i="26" s="1"/>
  <c r="BG145" i="26" s="1"/>
  <c r="BH145" i="26" s="1"/>
  <c r="BI145" i="26" s="1"/>
  <c r="BJ145" i="26" s="1"/>
  <c r="BK145" i="26" s="1"/>
  <c r="BL145" i="26" s="1"/>
  <c r="BM145" i="26" s="1"/>
  <c r="BN145" i="26" s="1"/>
  <c r="BO145" i="26" s="1"/>
  <c r="BP145" i="26" s="1"/>
  <c r="BQ145" i="26" s="1"/>
  <c r="BR145" i="26" s="1"/>
  <c r="BS145" i="26" s="1"/>
  <c r="BT145" i="26" s="1"/>
  <c r="BU145" i="26" s="1"/>
  <c r="BV145" i="26" s="1"/>
  <c r="BW145" i="26" s="1"/>
  <c r="BX145" i="26" s="1"/>
  <c r="BY145" i="26" s="1"/>
  <c r="BZ145" i="26" s="1"/>
  <c r="CA145" i="26" s="1"/>
  <c r="CB145" i="26" s="1"/>
  <c r="CC145" i="26" s="1"/>
  <c r="CD145" i="26" s="1"/>
  <c r="CE145" i="26" s="1"/>
  <c r="CF145" i="26" s="1"/>
  <c r="CG145" i="26" s="1"/>
  <c r="CH145" i="26" s="1"/>
  <c r="CI145" i="26" s="1"/>
  <c r="CJ145" i="26" s="1"/>
  <c r="CK145" i="26" s="1"/>
  <c r="CL145" i="26" s="1"/>
  <c r="CM145" i="26" s="1"/>
  <c r="CN145" i="26" s="1"/>
  <c r="CO145" i="26" s="1"/>
  <c r="CP145" i="26" s="1"/>
  <c r="CQ145" i="26" s="1"/>
  <c r="CR145" i="26" s="1"/>
  <c r="CS145" i="26" s="1"/>
  <c r="CT145" i="26" s="1"/>
  <c r="CU145" i="26" s="1"/>
  <c r="CV145" i="26" s="1"/>
  <c r="CW145" i="26" s="1"/>
  <c r="CX145" i="26" s="1"/>
  <c r="CY145" i="26" s="1"/>
  <c r="CZ145" i="26" s="1"/>
  <c r="DA145" i="26" s="1"/>
  <c r="DB145" i="26" s="1"/>
  <c r="DC145" i="26" s="1"/>
  <c r="DD145" i="26" s="1"/>
  <c r="DE145" i="26" s="1"/>
  <c r="DF145" i="26" s="1"/>
  <c r="DG145" i="26" s="1"/>
  <c r="DH145" i="26" s="1"/>
  <c r="DI145" i="26" s="1"/>
  <c r="D146" i="26"/>
  <c r="E146" i="26" s="1"/>
  <c r="F146" i="26" s="1"/>
  <c r="G146" i="26" s="1"/>
  <c r="H146" i="26" s="1"/>
  <c r="I146" i="26" s="1"/>
  <c r="J146" i="26" s="1"/>
  <c r="K146" i="26" s="1"/>
  <c r="L146" i="26" s="1"/>
  <c r="M146" i="26" s="1"/>
  <c r="N146" i="26" s="1"/>
  <c r="O146" i="26" s="1"/>
  <c r="P146" i="26" s="1"/>
  <c r="Q146" i="26" s="1"/>
  <c r="R146" i="26" s="1"/>
  <c r="S146" i="26" s="1"/>
  <c r="T146" i="26" s="1"/>
  <c r="U146" i="26" s="1"/>
  <c r="V146" i="26" s="1"/>
  <c r="W146" i="26" s="1"/>
  <c r="X146" i="26" s="1"/>
  <c r="Y146" i="26" s="1"/>
  <c r="Z146" i="26" s="1"/>
  <c r="AA146" i="26" s="1"/>
  <c r="AB146" i="26" s="1"/>
  <c r="AC146" i="26" s="1"/>
  <c r="AD146" i="26" s="1"/>
  <c r="AE146" i="26" s="1"/>
  <c r="AF146" i="26" s="1"/>
  <c r="AG146" i="26" s="1"/>
  <c r="AH146" i="26" s="1"/>
  <c r="AI146" i="26" s="1"/>
  <c r="AJ146" i="26" s="1"/>
  <c r="AK146" i="26" s="1"/>
  <c r="AL146" i="26" s="1"/>
  <c r="AM146" i="26" s="1"/>
  <c r="AN146" i="26" s="1"/>
  <c r="AO146" i="26" s="1"/>
  <c r="AP146" i="26" s="1"/>
  <c r="AQ146" i="26" s="1"/>
  <c r="AR146" i="26" s="1"/>
  <c r="AS146" i="26" s="1"/>
  <c r="AT146" i="26" s="1"/>
  <c r="AU146" i="26" s="1"/>
  <c r="AV146" i="26" s="1"/>
  <c r="AW146" i="26" s="1"/>
  <c r="AX146" i="26" s="1"/>
  <c r="AY146" i="26" s="1"/>
  <c r="AZ146" i="26" s="1"/>
  <c r="BA146" i="26" s="1"/>
  <c r="BB146" i="26" s="1"/>
  <c r="BC146" i="26" s="1"/>
  <c r="BD146" i="26" s="1"/>
  <c r="BE146" i="26" s="1"/>
  <c r="BF146" i="26" s="1"/>
  <c r="BG146" i="26" s="1"/>
  <c r="BH146" i="26" s="1"/>
  <c r="BI146" i="26" s="1"/>
  <c r="BJ146" i="26" s="1"/>
  <c r="BK146" i="26" s="1"/>
  <c r="BL146" i="26" s="1"/>
  <c r="BM146" i="26" s="1"/>
  <c r="BN146" i="26" s="1"/>
  <c r="BO146" i="26" s="1"/>
  <c r="BP146" i="26" s="1"/>
  <c r="BQ146" i="26" s="1"/>
  <c r="BR146" i="26" s="1"/>
  <c r="BS146" i="26" s="1"/>
  <c r="BT146" i="26" s="1"/>
  <c r="BU146" i="26" s="1"/>
  <c r="BV146" i="26" s="1"/>
  <c r="BW146" i="26" s="1"/>
  <c r="BX146" i="26" s="1"/>
  <c r="BY146" i="26" s="1"/>
  <c r="BZ146" i="26" s="1"/>
  <c r="CA146" i="26" s="1"/>
  <c r="CB146" i="26" s="1"/>
  <c r="CC146" i="26" s="1"/>
  <c r="CD146" i="26" s="1"/>
  <c r="CE146" i="26" s="1"/>
  <c r="CF146" i="26" s="1"/>
  <c r="CG146" i="26" s="1"/>
  <c r="CH146" i="26" s="1"/>
  <c r="CI146" i="26" s="1"/>
  <c r="CJ146" i="26" s="1"/>
  <c r="CK146" i="26" s="1"/>
  <c r="CL146" i="26" s="1"/>
  <c r="CM146" i="26" s="1"/>
  <c r="CN146" i="26" s="1"/>
  <c r="CO146" i="26" s="1"/>
  <c r="CP146" i="26" s="1"/>
  <c r="CQ146" i="26" s="1"/>
  <c r="CR146" i="26" s="1"/>
  <c r="CS146" i="26" s="1"/>
  <c r="CT146" i="26" s="1"/>
  <c r="CU146" i="26" s="1"/>
  <c r="CV146" i="26" s="1"/>
  <c r="CW146" i="26" s="1"/>
  <c r="CX146" i="26" s="1"/>
  <c r="CY146" i="26" s="1"/>
  <c r="CZ146" i="26" s="1"/>
  <c r="DA146" i="26" s="1"/>
  <c r="DB146" i="26" s="1"/>
  <c r="DC146" i="26" s="1"/>
  <c r="DD146" i="26" s="1"/>
  <c r="DE146" i="26" s="1"/>
  <c r="DF146" i="26" s="1"/>
  <c r="DG146" i="26" s="1"/>
  <c r="DH146" i="26" s="1"/>
  <c r="DI146" i="26" s="1"/>
  <c r="D147" i="26"/>
  <c r="E147" i="26" s="1"/>
  <c r="F147" i="26" s="1"/>
  <c r="G147" i="26" s="1"/>
  <c r="H147" i="26" s="1"/>
  <c r="I147" i="26" s="1"/>
  <c r="J147" i="26" s="1"/>
  <c r="K147" i="26" s="1"/>
  <c r="L147" i="26" s="1"/>
  <c r="M147" i="26" s="1"/>
  <c r="N147" i="26" s="1"/>
  <c r="O147" i="26" s="1"/>
  <c r="P147" i="26" s="1"/>
  <c r="Q147" i="26" s="1"/>
  <c r="R147" i="26" s="1"/>
  <c r="S147" i="26" s="1"/>
  <c r="T147" i="26" s="1"/>
  <c r="U147" i="26" s="1"/>
  <c r="V147" i="26" s="1"/>
  <c r="W147" i="26" s="1"/>
  <c r="X147" i="26" s="1"/>
  <c r="Y147" i="26" s="1"/>
  <c r="Z147" i="26" s="1"/>
  <c r="AA147" i="26" s="1"/>
  <c r="AB147" i="26" s="1"/>
  <c r="AC147" i="26" s="1"/>
  <c r="AD147" i="26" s="1"/>
  <c r="AE147" i="26" s="1"/>
  <c r="AF147" i="26" s="1"/>
  <c r="AG147" i="26" s="1"/>
  <c r="AH147" i="26" s="1"/>
  <c r="AI147" i="26" s="1"/>
  <c r="AJ147" i="26" s="1"/>
  <c r="AK147" i="26" s="1"/>
  <c r="AL147" i="26" s="1"/>
  <c r="AM147" i="26" s="1"/>
  <c r="AN147" i="26" s="1"/>
  <c r="AO147" i="26" s="1"/>
  <c r="AP147" i="26" s="1"/>
  <c r="AQ147" i="26" s="1"/>
  <c r="AR147" i="26" s="1"/>
  <c r="AS147" i="26" s="1"/>
  <c r="AT147" i="26" s="1"/>
  <c r="AU147" i="26" s="1"/>
  <c r="AV147" i="26" s="1"/>
  <c r="AW147" i="26" s="1"/>
  <c r="AX147" i="26" s="1"/>
  <c r="AY147" i="26" s="1"/>
  <c r="AZ147" i="26" s="1"/>
  <c r="BA147" i="26" s="1"/>
  <c r="BB147" i="26" s="1"/>
  <c r="BC147" i="26" s="1"/>
  <c r="BD147" i="26" s="1"/>
  <c r="BE147" i="26" s="1"/>
  <c r="BF147" i="26" s="1"/>
  <c r="BG147" i="26" s="1"/>
  <c r="BH147" i="26" s="1"/>
  <c r="BI147" i="26" s="1"/>
  <c r="BJ147" i="26" s="1"/>
  <c r="BK147" i="26" s="1"/>
  <c r="BL147" i="26" s="1"/>
  <c r="BM147" i="26" s="1"/>
  <c r="BN147" i="26" s="1"/>
  <c r="BO147" i="26" s="1"/>
  <c r="BP147" i="26" s="1"/>
  <c r="BQ147" i="26" s="1"/>
  <c r="BR147" i="26" s="1"/>
  <c r="BS147" i="26" s="1"/>
  <c r="BT147" i="26" s="1"/>
  <c r="BU147" i="26" s="1"/>
  <c r="BV147" i="26" s="1"/>
  <c r="BW147" i="26" s="1"/>
  <c r="BX147" i="26" s="1"/>
  <c r="BY147" i="26" s="1"/>
  <c r="BZ147" i="26" s="1"/>
  <c r="CA147" i="26" s="1"/>
  <c r="CB147" i="26" s="1"/>
  <c r="CC147" i="26" s="1"/>
  <c r="CD147" i="26" s="1"/>
  <c r="CE147" i="26" s="1"/>
  <c r="CF147" i="26" s="1"/>
  <c r="CG147" i="26" s="1"/>
  <c r="CH147" i="26" s="1"/>
  <c r="CI147" i="26" s="1"/>
  <c r="CJ147" i="26" s="1"/>
  <c r="CK147" i="26" s="1"/>
  <c r="CL147" i="26" s="1"/>
  <c r="CM147" i="26" s="1"/>
  <c r="CN147" i="26" s="1"/>
  <c r="CO147" i="26" s="1"/>
  <c r="CP147" i="26" s="1"/>
  <c r="CQ147" i="26" s="1"/>
  <c r="CR147" i="26" s="1"/>
  <c r="CS147" i="26" s="1"/>
  <c r="CT147" i="26" s="1"/>
  <c r="CU147" i="26" s="1"/>
  <c r="CV147" i="26" s="1"/>
  <c r="CW147" i="26" s="1"/>
  <c r="CX147" i="26" s="1"/>
  <c r="CY147" i="26" s="1"/>
  <c r="CZ147" i="26" s="1"/>
  <c r="DA147" i="26" s="1"/>
  <c r="DB147" i="26" s="1"/>
  <c r="DC147" i="26" s="1"/>
  <c r="DD147" i="26" s="1"/>
  <c r="DE147" i="26" s="1"/>
  <c r="DF147" i="26" s="1"/>
  <c r="DG147" i="26" s="1"/>
  <c r="DH147" i="26" s="1"/>
  <c r="DI147" i="26" s="1"/>
  <c r="D148" i="26"/>
  <c r="E148" i="26" s="1"/>
  <c r="F148" i="26" s="1"/>
  <c r="G148" i="26" s="1"/>
  <c r="H148" i="26" s="1"/>
  <c r="I148" i="26" s="1"/>
  <c r="J148" i="26" s="1"/>
  <c r="K148" i="26" s="1"/>
  <c r="L148" i="26" s="1"/>
  <c r="M148" i="26" s="1"/>
  <c r="N148" i="26" s="1"/>
  <c r="O148" i="26" s="1"/>
  <c r="P148" i="26" s="1"/>
  <c r="Q148" i="26" s="1"/>
  <c r="R148" i="26" s="1"/>
  <c r="S148" i="26" s="1"/>
  <c r="T148" i="26" s="1"/>
  <c r="U148" i="26" s="1"/>
  <c r="V148" i="26" s="1"/>
  <c r="W148" i="26" s="1"/>
  <c r="X148" i="26" s="1"/>
  <c r="Y148" i="26" s="1"/>
  <c r="Z148" i="26" s="1"/>
  <c r="AA148" i="26" s="1"/>
  <c r="AB148" i="26" s="1"/>
  <c r="AC148" i="26" s="1"/>
  <c r="AD148" i="26" s="1"/>
  <c r="AE148" i="26" s="1"/>
  <c r="AF148" i="26" s="1"/>
  <c r="AG148" i="26" s="1"/>
  <c r="AH148" i="26" s="1"/>
  <c r="AI148" i="26" s="1"/>
  <c r="AJ148" i="26" s="1"/>
  <c r="AK148" i="26" s="1"/>
  <c r="AL148" i="26" s="1"/>
  <c r="AM148" i="26" s="1"/>
  <c r="AN148" i="26" s="1"/>
  <c r="AO148" i="26" s="1"/>
  <c r="AP148" i="26" s="1"/>
  <c r="AQ148" i="26" s="1"/>
  <c r="AR148" i="26" s="1"/>
  <c r="AS148" i="26" s="1"/>
  <c r="AT148" i="26" s="1"/>
  <c r="AU148" i="26" s="1"/>
  <c r="AV148" i="26" s="1"/>
  <c r="AW148" i="26" s="1"/>
  <c r="AX148" i="26" s="1"/>
  <c r="AY148" i="26" s="1"/>
  <c r="AZ148" i="26" s="1"/>
  <c r="BA148" i="26" s="1"/>
  <c r="BB148" i="26" s="1"/>
  <c r="BC148" i="26" s="1"/>
  <c r="BD148" i="26" s="1"/>
  <c r="BE148" i="26" s="1"/>
  <c r="BF148" i="26" s="1"/>
  <c r="BG148" i="26" s="1"/>
  <c r="BH148" i="26" s="1"/>
  <c r="BI148" i="26" s="1"/>
  <c r="BJ148" i="26" s="1"/>
  <c r="BK148" i="26" s="1"/>
  <c r="BL148" i="26" s="1"/>
  <c r="BM148" i="26" s="1"/>
  <c r="BN148" i="26" s="1"/>
  <c r="BO148" i="26" s="1"/>
  <c r="BP148" i="26" s="1"/>
  <c r="BQ148" i="26" s="1"/>
  <c r="BR148" i="26" s="1"/>
  <c r="BS148" i="26" s="1"/>
  <c r="BT148" i="26" s="1"/>
  <c r="BU148" i="26" s="1"/>
  <c r="BV148" i="26" s="1"/>
  <c r="BW148" i="26" s="1"/>
  <c r="BX148" i="26" s="1"/>
  <c r="BY148" i="26" s="1"/>
  <c r="BZ148" i="26" s="1"/>
  <c r="CA148" i="26" s="1"/>
  <c r="CB148" i="26" s="1"/>
  <c r="CC148" i="26" s="1"/>
  <c r="CD148" i="26" s="1"/>
  <c r="CE148" i="26" s="1"/>
  <c r="CF148" i="26" s="1"/>
  <c r="CG148" i="26" s="1"/>
  <c r="CH148" i="26" s="1"/>
  <c r="CI148" i="26" s="1"/>
  <c r="CJ148" i="26" s="1"/>
  <c r="CK148" i="26" s="1"/>
  <c r="CL148" i="26" s="1"/>
  <c r="CM148" i="26" s="1"/>
  <c r="CN148" i="26" s="1"/>
  <c r="CO148" i="26" s="1"/>
  <c r="CP148" i="26" s="1"/>
  <c r="CQ148" i="26" s="1"/>
  <c r="CR148" i="26" s="1"/>
  <c r="CS148" i="26" s="1"/>
  <c r="CT148" i="26" s="1"/>
  <c r="CU148" i="26" s="1"/>
  <c r="CV148" i="26" s="1"/>
  <c r="CW148" i="26" s="1"/>
  <c r="CX148" i="26" s="1"/>
  <c r="CY148" i="26" s="1"/>
  <c r="CZ148" i="26" s="1"/>
  <c r="DA148" i="26" s="1"/>
  <c r="DB148" i="26" s="1"/>
  <c r="DC148" i="26" s="1"/>
  <c r="DD148" i="26" s="1"/>
  <c r="DE148" i="26" s="1"/>
  <c r="DF148" i="26" s="1"/>
  <c r="DG148" i="26" s="1"/>
  <c r="DH148" i="26" s="1"/>
  <c r="DI148" i="26" s="1"/>
  <c r="D149" i="26"/>
  <c r="E149" i="26" s="1"/>
  <c r="F149" i="26" s="1"/>
  <c r="G149" i="26" s="1"/>
  <c r="H149" i="26" s="1"/>
  <c r="I149" i="26" s="1"/>
  <c r="J149" i="26" s="1"/>
  <c r="K149" i="26" s="1"/>
  <c r="L149" i="26" s="1"/>
  <c r="M149" i="26" s="1"/>
  <c r="N149" i="26" s="1"/>
  <c r="O149" i="26" s="1"/>
  <c r="P149" i="26" s="1"/>
  <c r="Q149" i="26" s="1"/>
  <c r="R149" i="26" s="1"/>
  <c r="S149" i="26" s="1"/>
  <c r="T149" i="26" s="1"/>
  <c r="U149" i="26" s="1"/>
  <c r="V149" i="26" s="1"/>
  <c r="W149" i="26" s="1"/>
  <c r="X149" i="26" s="1"/>
  <c r="Y149" i="26" s="1"/>
  <c r="Z149" i="26" s="1"/>
  <c r="AA149" i="26" s="1"/>
  <c r="AB149" i="26" s="1"/>
  <c r="AC149" i="26" s="1"/>
  <c r="AD149" i="26" s="1"/>
  <c r="AE149" i="26" s="1"/>
  <c r="AF149" i="26" s="1"/>
  <c r="AG149" i="26" s="1"/>
  <c r="AH149" i="26" s="1"/>
  <c r="AI149" i="26" s="1"/>
  <c r="AJ149" i="26" s="1"/>
  <c r="AK149" i="26" s="1"/>
  <c r="AL149" i="26" s="1"/>
  <c r="AM149" i="26" s="1"/>
  <c r="AN149" i="26" s="1"/>
  <c r="AO149" i="26" s="1"/>
  <c r="AP149" i="26" s="1"/>
  <c r="AQ149" i="26" s="1"/>
  <c r="AR149" i="26" s="1"/>
  <c r="AS149" i="26" s="1"/>
  <c r="AT149" i="26" s="1"/>
  <c r="AU149" i="26" s="1"/>
  <c r="AV149" i="26" s="1"/>
  <c r="AW149" i="26" s="1"/>
  <c r="AX149" i="26" s="1"/>
  <c r="AY149" i="26" s="1"/>
  <c r="AZ149" i="26" s="1"/>
  <c r="BA149" i="26" s="1"/>
  <c r="BB149" i="26" s="1"/>
  <c r="BC149" i="26" s="1"/>
  <c r="BD149" i="26" s="1"/>
  <c r="BE149" i="26" s="1"/>
  <c r="BF149" i="26" s="1"/>
  <c r="BG149" i="26" s="1"/>
  <c r="BH149" i="26" s="1"/>
  <c r="BI149" i="26" s="1"/>
  <c r="BJ149" i="26" s="1"/>
  <c r="BK149" i="26" s="1"/>
  <c r="BL149" i="26" s="1"/>
  <c r="BM149" i="26" s="1"/>
  <c r="BN149" i="26" s="1"/>
  <c r="BO149" i="26" s="1"/>
  <c r="BP149" i="26" s="1"/>
  <c r="BQ149" i="26" s="1"/>
  <c r="BR149" i="26" s="1"/>
  <c r="BS149" i="26" s="1"/>
  <c r="BT149" i="26" s="1"/>
  <c r="BU149" i="26" s="1"/>
  <c r="BV149" i="26" s="1"/>
  <c r="BW149" i="26" s="1"/>
  <c r="BX149" i="26" s="1"/>
  <c r="BY149" i="26" s="1"/>
  <c r="BZ149" i="26" s="1"/>
  <c r="CA149" i="26" s="1"/>
  <c r="CB149" i="26" s="1"/>
  <c r="CC149" i="26" s="1"/>
  <c r="CD149" i="26" s="1"/>
  <c r="CE149" i="26" s="1"/>
  <c r="CF149" i="26" s="1"/>
  <c r="CG149" i="26" s="1"/>
  <c r="CH149" i="26" s="1"/>
  <c r="CI149" i="26" s="1"/>
  <c r="CJ149" i="26" s="1"/>
  <c r="CK149" i="26" s="1"/>
  <c r="CL149" i="26" s="1"/>
  <c r="CM149" i="26" s="1"/>
  <c r="CN149" i="26" s="1"/>
  <c r="CO149" i="26" s="1"/>
  <c r="CP149" i="26" s="1"/>
  <c r="CQ149" i="26" s="1"/>
  <c r="CR149" i="26" s="1"/>
  <c r="CS149" i="26" s="1"/>
  <c r="CT149" i="26" s="1"/>
  <c r="CU149" i="26" s="1"/>
  <c r="CV149" i="26" s="1"/>
  <c r="CW149" i="26" s="1"/>
  <c r="CX149" i="26" s="1"/>
  <c r="CY149" i="26" s="1"/>
  <c r="CZ149" i="26" s="1"/>
  <c r="DA149" i="26" s="1"/>
  <c r="DB149" i="26" s="1"/>
  <c r="DC149" i="26" s="1"/>
  <c r="DD149" i="26" s="1"/>
  <c r="DE149" i="26" s="1"/>
  <c r="DF149" i="26" s="1"/>
  <c r="DG149" i="26" s="1"/>
  <c r="DH149" i="26" s="1"/>
  <c r="DI149" i="26" s="1"/>
  <c r="D150" i="26"/>
  <c r="E150" i="26" s="1"/>
  <c r="F150" i="26" s="1"/>
  <c r="G150" i="26" s="1"/>
  <c r="H150" i="26" s="1"/>
  <c r="I150" i="26" s="1"/>
  <c r="J150" i="26" s="1"/>
  <c r="K150" i="26" s="1"/>
  <c r="L150" i="26" s="1"/>
  <c r="M150" i="26" s="1"/>
  <c r="N150" i="26" s="1"/>
  <c r="O150" i="26" s="1"/>
  <c r="P150" i="26" s="1"/>
  <c r="Q150" i="26" s="1"/>
  <c r="R150" i="26" s="1"/>
  <c r="S150" i="26" s="1"/>
  <c r="T150" i="26" s="1"/>
  <c r="U150" i="26" s="1"/>
  <c r="V150" i="26" s="1"/>
  <c r="W150" i="26" s="1"/>
  <c r="X150" i="26" s="1"/>
  <c r="Y150" i="26" s="1"/>
  <c r="Z150" i="26" s="1"/>
  <c r="AA150" i="26" s="1"/>
  <c r="AB150" i="26" s="1"/>
  <c r="AC150" i="26" s="1"/>
  <c r="AD150" i="26" s="1"/>
  <c r="AE150" i="26" s="1"/>
  <c r="AF150" i="26" s="1"/>
  <c r="AG150" i="26" s="1"/>
  <c r="AH150" i="26" s="1"/>
  <c r="AI150" i="26" s="1"/>
  <c r="AJ150" i="26" s="1"/>
  <c r="AK150" i="26" s="1"/>
  <c r="AL150" i="26" s="1"/>
  <c r="AM150" i="26" s="1"/>
  <c r="AN150" i="26" s="1"/>
  <c r="AO150" i="26" s="1"/>
  <c r="AP150" i="26" s="1"/>
  <c r="AQ150" i="26" s="1"/>
  <c r="AR150" i="26" s="1"/>
  <c r="AS150" i="26" s="1"/>
  <c r="AT150" i="26" s="1"/>
  <c r="AU150" i="26" s="1"/>
  <c r="AV150" i="26" s="1"/>
  <c r="AW150" i="26" s="1"/>
  <c r="AX150" i="26" s="1"/>
  <c r="AY150" i="26" s="1"/>
  <c r="AZ150" i="26" s="1"/>
  <c r="BA150" i="26" s="1"/>
  <c r="BB150" i="26" s="1"/>
  <c r="BC150" i="26" s="1"/>
  <c r="BD150" i="26" s="1"/>
  <c r="BE150" i="26" s="1"/>
  <c r="BF150" i="26" s="1"/>
  <c r="BG150" i="26" s="1"/>
  <c r="BH150" i="26" s="1"/>
  <c r="BI150" i="26" s="1"/>
  <c r="BJ150" i="26" s="1"/>
  <c r="BK150" i="26" s="1"/>
  <c r="BL150" i="26" s="1"/>
  <c r="BM150" i="26" s="1"/>
  <c r="BN150" i="26" s="1"/>
  <c r="BO150" i="26" s="1"/>
  <c r="BP150" i="26" s="1"/>
  <c r="BQ150" i="26" s="1"/>
  <c r="BR150" i="26" s="1"/>
  <c r="BS150" i="26" s="1"/>
  <c r="BT150" i="26" s="1"/>
  <c r="BU150" i="26" s="1"/>
  <c r="BV150" i="26" s="1"/>
  <c r="BW150" i="26" s="1"/>
  <c r="BX150" i="26" s="1"/>
  <c r="BY150" i="26" s="1"/>
  <c r="BZ150" i="26" s="1"/>
  <c r="CA150" i="26" s="1"/>
  <c r="CB150" i="26" s="1"/>
  <c r="CC150" i="26" s="1"/>
  <c r="CD150" i="26" s="1"/>
  <c r="CE150" i="26" s="1"/>
  <c r="CF150" i="26" s="1"/>
  <c r="CG150" i="26" s="1"/>
  <c r="CH150" i="26" s="1"/>
  <c r="CI150" i="26" s="1"/>
  <c r="CJ150" i="26" s="1"/>
  <c r="CK150" i="26" s="1"/>
  <c r="CL150" i="26" s="1"/>
  <c r="CM150" i="26" s="1"/>
  <c r="CN150" i="26" s="1"/>
  <c r="CO150" i="26" s="1"/>
  <c r="CP150" i="26" s="1"/>
  <c r="CQ150" i="26" s="1"/>
  <c r="CR150" i="26" s="1"/>
  <c r="CS150" i="26" s="1"/>
  <c r="CT150" i="26" s="1"/>
  <c r="CU150" i="26" s="1"/>
  <c r="CV150" i="26" s="1"/>
  <c r="CW150" i="26" s="1"/>
  <c r="CX150" i="26" s="1"/>
  <c r="CY150" i="26" s="1"/>
  <c r="CZ150" i="26" s="1"/>
  <c r="DA150" i="26" s="1"/>
  <c r="DB150" i="26" s="1"/>
  <c r="DC150" i="26" s="1"/>
  <c r="DD150" i="26" s="1"/>
  <c r="DE150" i="26" s="1"/>
  <c r="DF150" i="26" s="1"/>
  <c r="DG150" i="26" s="1"/>
  <c r="DH150" i="26" s="1"/>
  <c r="DI150" i="26" s="1"/>
  <c r="D151" i="26"/>
  <c r="E151" i="26" s="1"/>
  <c r="F151" i="26" s="1"/>
  <c r="G151" i="26" s="1"/>
  <c r="H151" i="26" s="1"/>
  <c r="I151" i="26" s="1"/>
  <c r="J151" i="26" s="1"/>
  <c r="K151" i="26" s="1"/>
  <c r="L151" i="26" s="1"/>
  <c r="M151" i="26" s="1"/>
  <c r="N151" i="26" s="1"/>
  <c r="O151" i="26" s="1"/>
  <c r="P151" i="26" s="1"/>
  <c r="Q151" i="26" s="1"/>
  <c r="R151" i="26" s="1"/>
  <c r="S151" i="26" s="1"/>
  <c r="T151" i="26" s="1"/>
  <c r="U151" i="26" s="1"/>
  <c r="V151" i="26" s="1"/>
  <c r="W151" i="26" s="1"/>
  <c r="X151" i="26" s="1"/>
  <c r="Y151" i="26" s="1"/>
  <c r="Z151" i="26" s="1"/>
  <c r="AA151" i="26" s="1"/>
  <c r="AB151" i="26" s="1"/>
  <c r="AC151" i="26" s="1"/>
  <c r="AD151" i="26" s="1"/>
  <c r="AE151" i="26" s="1"/>
  <c r="AF151" i="26" s="1"/>
  <c r="AG151" i="26" s="1"/>
  <c r="AH151" i="26" s="1"/>
  <c r="AI151" i="26" s="1"/>
  <c r="AJ151" i="26" s="1"/>
  <c r="AK151" i="26" s="1"/>
  <c r="AL151" i="26" s="1"/>
  <c r="AM151" i="26" s="1"/>
  <c r="AN151" i="26" s="1"/>
  <c r="AO151" i="26" s="1"/>
  <c r="AP151" i="26" s="1"/>
  <c r="AQ151" i="26" s="1"/>
  <c r="AR151" i="26" s="1"/>
  <c r="AS151" i="26" s="1"/>
  <c r="AT151" i="26" s="1"/>
  <c r="AU151" i="26" s="1"/>
  <c r="AV151" i="26" s="1"/>
  <c r="AW151" i="26" s="1"/>
  <c r="AX151" i="26" s="1"/>
  <c r="AY151" i="26" s="1"/>
  <c r="AZ151" i="26" s="1"/>
  <c r="BA151" i="26" s="1"/>
  <c r="BB151" i="26" s="1"/>
  <c r="BC151" i="26" s="1"/>
  <c r="BD151" i="26" s="1"/>
  <c r="BE151" i="26" s="1"/>
  <c r="BF151" i="26" s="1"/>
  <c r="BG151" i="26" s="1"/>
  <c r="BH151" i="26" s="1"/>
  <c r="BI151" i="26" s="1"/>
  <c r="BJ151" i="26" s="1"/>
  <c r="BK151" i="26" s="1"/>
  <c r="BL151" i="26" s="1"/>
  <c r="BM151" i="26" s="1"/>
  <c r="BN151" i="26" s="1"/>
  <c r="BO151" i="26" s="1"/>
  <c r="BP151" i="26" s="1"/>
  <c r="BQ151" i="26" s="1"/>
  <c r="BR151" i="26" s="1"/>
  <c r="BS151" i="26" s="1"/>
  <c r="BT151" i="26" s="1"/>
  <c r="BU151" i="26" s="1"/>
  <c r="BV151" i="26" s="1"/>
  <c r="BW151" i="26" s="1"/>
  <c r="BX151" i="26" s="1"/>
  <c r="BY151" i="26" s="1"/>
  <c r="BZ151" i="26" s="1"/>
  <c r="CA151" i="26" s="1"/>
  <c r="CB151" i="26" s="1"/>
  <c r="CC151" i="26" s="1"/>
  <c r="CD151" i="26" s="1"/>
  <c r="CE151" i="26" s="1"/>
  <c r="CF151" i="26" s="1"/>
  <c r="CG151" i="26" s="1"/>
  <c r="CH151" i="26" s="1"/>
  <c r="CI151" i="26" s="1"/>
  <c r="CJ151" i="26" s="1"/>
  <c r="CK151" i="26" s="1"/>
  <c r="CL151" i="26" s="1"/>
  <c r="CM151" i="26" s="1"/>
  <c r="CN151" i="26" s="1"/>
  <c r="CO151" i="26" s="1"/>
  <c r="CP151" i="26" s="1"/>
  <c r="CQ151" i="26" s="1"/>
  <c r="CR151" i="26" s="1"/>
  <c r="CS151" i="26" s="1"/>
  <c r="CT151" i="26" s="1"/>
  <c r="CU151" i="26" s="1"/>
  <c r="CV151" i="26" s="1"/>
  <c r="CW151" i="26" s="1"/>
  <c r="CX151" i="26" s="1"/>
  <c r="CY151" i="26" s="1"/>
  <c r="CZ151" i="26" s="1"/>
  <c r="DA151" i="26" s="1"/>
  <c r="DB151" i="26" s="1"/>
  <c r="DC151" i="26" s="1"/>
  <c r="DD151" i="26" s="1"/>
  <c r="DE151" i="26" s="1"/>
  <c r="DF151" i="26" s="1"/>
  <c r="DG151" i="26" s="1"/>
  <c r="DH151" i="26" s="1"/>
  <c r="DI151" i="26" s="1"/>
  <c r="D152" i="26"/>
  <c r="E152" i="26" s="1"/>
  <c r="F152" i="26" s="1"/>
  <c r="G152" i="26" s="1"/>
  <c r="H152" i="26" s="1"/>
  <c r="I152" i="26" s="1"/>
  <c r="J152" i="26" s="1"/>
  <c r="K152" i="26" s="1"/>
  <c r="L152" i="26" s="1"/>
  <c r="M152" i="26" s="1"/>
  <c r="N152" i="26" s="1"/>
  <c r="O152" i="26" s="1"/>
  <c r="P152" i="26" s="1"/>
  <c r="Q152" i="26" s="1"/>
  <c r="R152" i="26" s="1"/>
  <c r="S152" i="26" s="1"/>
  <c r="T152" i="26" s="1"/>
  <c r="U152" i="26" s="1"/>
  <c r="V152" i="26" s="1"/>
  <c r="W152" i="26" s="1"/>
  <c r="X152" i="26" s="1"/>
  <c r="Y152" i="26" s="1"/>
  <c r="Z152" i="26" s="1"/>
  <c r="AA152" i="26" s="1"/>
  <c r="AB152" i="26" s="1"/>
  <c r="AC152" i="26" s="1"/>
  <c r="AD152" i="26" s="1"/>
  <c r="AE152" i="26" s="1"/>
  <c r="AF152" i="26" s="1"/>
  <c r="AG152" i="26" s="1"/>
  <c r="AH152" i="26" s="1"/>
  <c r="AI152" i="26" s="1"/>
  <c r="AJ152" i="26" s="1"/>
  <c r="AK152" i="26" s="1"/>
  <c r="AL152" i="26" s="1"/>
  <c r="AM152" i="26" s="1"/>
  <c r="AN152" i="26" s="1"/>
  <c r="AO152" i="26" s="1"/>
  <c r="AP152" i="26" s="1"/>
  <c r="AQ152" i="26" s="1"/>
  <c r="AR152" i="26" s="1"/>
  <c r="AS152" i="26" s="1"/>
  <c r="AT152" i="26" s="1"/>
  <c r="AU152" i="26" s="1"/>
  <c r="AV152" i="26" s="1"/>
  <c r="AW152" i="26" s="1"/>
  <c r="AX152" i="26" s="1"/>
  <c r="AY152" i="26" s="1"/>
  <c r="AZ152" i="26" s="1"/>
  <c r="BA152" i="26" s="1"/>
  <c r="BB152" i="26" s="1"/>
  <c r="BC152" i="26" s="1"/>
  <c r="BD152" i="26" s="1"/>
  <c r="BE152" i="26" s="1"/>
  <c r="BF152" i="26" s="1"/>
  <c r="BG152" i="26" s="1"/>
  <c r="BH152" i="26" s="1"/>
  <c r="BI152" i="26" s="1"/>
  <c r="BJ152" i="26" s="1"/>
  <c r="BK152" i="26" s="1"/>
  <c r="BL152" i="26" s="1"/>
  <c r="BM152" i="26" s="1"/>
  <c r="BN152" i="26" s="1"/>
  <c r="BO152" i="26" s="1"/>
  <c r="BP152" i="26" s="1"/>
  <c r="BQ152" i="26" s="1"/>
  <c r="BR152" i="26" s="1"/>
  <c r="BS152" i="26" s="1"/>
  <c r="BT152" i="26" s="1"/>
  <c r="BU152" i="26" s="1"/>
  <c r="BV152" i="26" s="1"/>
  <c r="BW152" i="26" s="1"/>
  <c r="BX152" i="26" s="1"/>
  <c r="BY152" i="26" s="1"/>
  <c r="BZ152" i="26" s="1"/>
  <c r="CA152" i="26" s="1"/>
  <c r="CB152" i="26" s="1"/>
  <c r="CC152" i="26" s="1"/>
  <c r="CD152" i="26" s="1"/>
  <c r="CE152" i="26" s="1"/>
  <c r="CF152" i="26" s="1"/>
  <c r="CG152" i="26" s="1"/>
  <c r="CH152" i="26" s="1"/>
  <c r="CI152" i="26" s="1"/>
  <c r="CJ152" i="26" s="1"/>
  <c r="CK152" i="26" s="1"/>
  <c r="CL152" i="26" s="1"/>
  <c r="CM152" i="26" s="1"/>
  <c r="CN152" i="26" s="1"/>
  <c r="CO152" i="26" s="1"/>
  <c r="CP152" i="26" s="1"/>
  <c r="CQ152" i="26" s="1"/>
  <c r="CR152" i="26" s="1"/>
  <c r="CS152" i="26" s="1"/>
  <c r="CT152" i="26" s="1"/>
  <c r="CU152" i="26" s="1"/>
  <c r="CV152" i="26" s="1"/>
  <c r="CW152" i="26" s="1"/>
  <c r="CX152" i="26" s="1"/>
  <c r="CY152" i="26" s="1"/>
  <c r="CZ152" i="26" s="1"/>
  <c r="DA152" i="26" s="1"/>
  <c r="DB152" i="26" s="1"/>
  <c r="DC152" i="26" s="1"/>
  <c r="DD152" i="26" s="1"/>
  <c r="DE152" i="26" s="1"/>
  <c r="DF152" i="26" s="1"/>
  <c r="DG152" i="26" s="1"/>
  <c r="DH152" i="26" s="1"/>
  <c r="DI152" i="26" s="1"/>
  <c r="D153" i="26"/>
  <c r="E153" i="26" s="1"/>
  <c r="F153" i="26" s="1"/>
  <c r="G153" i="26" s="1"/>
  <c r="H153" i="26" s="1"/>
  <c r="I153" i="26" s="1"/>
  <c r="J153" i="26" s="1"/>
  <c r="K153" i="26" s="1"/>
  <c r="L153" i="26" s="1"/>
  <c r="M153" i="26" s="1"/>
  <c r="N153" i="26" s="1"/>
  <c r="O153" i="26" s="1"/>
  <c r="P153" i="26" s="1"/>
  <c r="Q153" i="26" s="1"/>
  <c r="R153" i="26" s="1"/>
  <c r="S153" i="26" s="1"/>
  <c r="T153" i="26" s="1"/>
  <c r="U153" i="26" s="1"/>
  <c r="V153" i="26" s="1"/>
  <c r="W153" i="26" s="1"/>
  <c r="X153" i="26" s="1"/>
  <c r="Y153" i="26" s="1"/>
  <c r="Z153" i="26" s="1"/>
  <c r="AA153" i="26" s="1"/>
  <c r="AB153" i="26" s="1"/>
  <c r="AC153" i="26" s="1"/>
  <c r="AD153" i="26" s="1"/>
  <c r="AE153" i="26" s="1"/>
  <c r="AF153" i="26" s="1"/>
  <c r="AG153" i="26" s="1"/>
  <c r="AH153" i="26" s="1"/>
  <c r="AI153" i="26" s="1"/>
  <c r="AJ153" i="26" s="1"/>
  <c r="AK153" i="26" s="1"/>
  <c r="AL153" i="26" s="1"/>
  <c r="AM153" i="26" s="1"/>
  <c r="AN153" i="26" s="1"/>
  <c r="AO153" i="26" s="1"/>
  <c r="AP153" i="26" s="1"/>
  <c r="AQ153" i="26" s="1"/>
  <c r="AR153" i="26" s="1"/>
  <c r="AS153" i="26" s="1"/>
  <c r="AT153" i="26" s="1"/>
  <c r="AU153" i="26" s="1"/>
  <c r="AV153" i="26" s="1"/>
  <c r="AW153" i="26" s="1"/>
  <c r="AX153" i="26" s="1"/>
  <c r="AY153" i="26" s="1"/>
  <c r="AZ153" i="26" s="1"/>
  <c r="BA153" i="26" s="1"/>
  <c r="BB153" i="26" s="1"/>
  <c r="BC153" i="26" s="1"/>
  <c r="BD153" i="26" s="1"/>
  <c r="BE153" i="26" s="1"/>
  <c r="BF153" i="26" s="1"/>
  <c r="BG153" i="26" s="1"/>
  <c r="BH153" i="26" s="1"/>
  <c r="BI153" i="26" s="1"/>
  <c r="BJ153" i="26" s="1"/>
  <c r="BK153" i="26" s="1"/>
  <c r="BL153" i="26" s="1"/>
  <c r="BM153" i="26" s="1"/>
  <c r="BN153" i="26" s="1"/>
  <c r="BO153" i="26" s="1"/>
  <c r="BP153" i="26" s="1"/>
  <c r="BQ153" i="26" s="1"/>
  <c r="BR153" i="26" s="1"/>
  <c r="BS153" i="26" s="1"/>
  <c r="BT153" i="26" s="1"/>
  <c r="BU153" i="26" s="1"/>
  <c r="BV153" i="26" s="1"/>
  <c r="BW153" i="26" s="1"/>
  <c r="BX153" i="26" s="1"/>
  <c r="BY153" i="26" s="1"/>
  <c r="BZ153" i="26" s="1"/>
  <c r="CA153" i="26" s="1"/>
  <c r="CB153" i="26" s="1"/>
  <c r="CC153" i="26" s="1"/>
  <c r="CD153" i="26" s="1"/>
  <c r="CE153" i="26" s="1"/>
  <c r="CF153" i="26" s="1"/>
  <c r="CG153" i="26" s="1"/>
  <c r="CH153" i="26" s="1"/>
  <c r="CI153" i="26" s="1"/>
  <c r="CJ153" i="26" s="1"/>
  <c r="CK153" i="26" s="1"/>
  <c r="CL153" i="26" s="1"/>
  <c r="CM153" i="26" s="1"/>
  <c r="CN153" i="26" s="1"/>
  <c r="CO153" i="26" s="1"/>
  <c r="CP153" i="26" s="1"/>
  <c r="CQ153" i="26" s="1"/>
  <c r="CR153" i="26" s="1"/>
  <c r="CS153" i="26" s="1"/>
  <c r="CT153" i="26" s="1"/>
  <c r="CU153" i="26" s="1"/>
  <c r="CV153" i="26" s="1"/>
  <c r="CW153" i="26" s="1"/>
  <c r="CX153" i="26" s="1"/>
  <c r="CY153" i="26" s="1"/>
  <c r="CZ153" i="26" s="1"/>
  <c r="DA153" i="26" s="1"/>
  <c r="DB153" i="26" s="1"/>
  <c r="DC153" i="26" s="1"/>
  <c r="DD153" i="26" s="1"/>
  <c r="DE153" i="26" s="1"/>
  <c r="DF153" i="26" s="1"/>
  <c r="DG153" i="26" s="1"/>
  <c r="DH153" i="26" s="1"/>
  <c r="DI153" i="26" s="1"/>
  <c r="D154" i="26"/>
  <c r="E154" i="26" s="1"/>
  <c r="F154" i="26" s="1"/>
  <c r="G154" i="26" s="1"/>
  <c r="H154" i="26" s="1"/>
  <c r="I154" i="26" s="1"/>
  <c r="J154" i="26" s="1"/>
  <c r="K154" i="26" s="1"/>
  <c r="L154" i="26" s="1"/>
  <c r="M154" i="26" s="1"/>
  <c r="N154" i="26" s="1"/>
  <c r="O154" i="26" s="1"/>
  <c r="P154" i="26" s="1"/>
  <c r="Q154" i="26" s="1"/>
  <c r="R154" i="26" s="1"/>
  <c r="S154" i="26" s="1"/>
  <c r="T154" i="26" s="1"/>
  <c r="U154" i="26" s="1"/>
  <c r="V154" i="26" s="1"/>
  <c r="W154" i="26" s="1"/>
  <c r="X154" i="26" s="1"/>
  <c r="Y154" i="26" s="1"/>
  <c r="Z154" i="26" s="1"/>
  <c r="AA154" i="26" s="1"/>
  <c r="AB154" i="26" s="1"/>
  <c r="AC154" i="26" s="1"/>
  <c r="AD154" i="26" s="1"/>
  <c r="AE154" i="26" s="1"/>
  <c r="AF154" i="26" s="1"/>
  <c r="AG154" i="26" s="1"/>
  <c r="AH154" i="26" s="1"/>
  <c r="AI154" i="26" s="1"/>
  <c r="AJ154" i="26" s="1"/>
  <c r="AK154" i="26" s="1"/>
  <c r="AL154" i="26" s="1"/>
  <c r="AM154" i="26" s="1"/>
  <c r="AN154" i="26" s="1"/>
  <c r="AO154" i="26" s="1"/>
  <c r="AP154" i="26" s="1"/>
  <c r="AQ154" i="26" s="1"/>
  <c r="AR154" i="26" s="1"/>
  <c r="AS154" i="26" s="1"/>
  <c r="AT154" i="26" s="1"/>
  <c r="AU154" i="26" s="1"/>
  <c r="AV154" i="26" s="1"/>
  <c r="AW154" i="26" s="1"/>
  <c r="AX154" i="26" s="1"/>
  <c r="AY154" i="26" s="1"/>
  <c r="AZ154" i="26" s="1"/>
  <c r="BA154" i="26" s="1"/>
  <c r="BB154" i="26" s="1"/>
  <c r="BC154" i="26" s="1"/>
  <c r="BD154" i="26" s="1"/>
  <c r="BE154" i="26" s="1"/>
  <c r="BF154" i="26" s="1"/>
  <c r="BG154" i="26" s="1"/>
  <c r="BH154" i="26" s="1"/>
  <c r="BI154" i="26" s="1"/>
  <c r="BJ154" i="26" s="1"/>
  <c r="BK154" i="26" s="1"/>
  <c r="BL154" i="26" s="1"/>
  <c r="BM154" i="26" s="1"/>
  <c r="BN154" i="26" s="1"/>
  <c r="BO154" i="26" s="1"/>
  <c r="BP154" i="26" s="1"/>
  <c r="BQ154" i="26" s="1"/>
  <c r="BR154" i="26" s="1"/>
  <c r="BS154" i="26" s="1"/>
  <c r="BT154" i="26" s="1"/>
  <c r="BU154" i="26" s="1"/>
  <c r="BV154" i="26" s="1"/>
  <c r="BW154" i="26" s="1"/>
  <c r="BX154" i="26" s="1"/>
  <c r="BY154" i="26" s="1"/>
  <c r="BZ154" i="26" s="1"/>
  <c r="CA154" i="26" s="1"/>
  <c r="CB154" i="26" s="1"/>
  <c r="CC154" i="26" s="1"/>
  <c r="CD154" i="26" s="1"/>
  <c r="CE154" i="26" s="1"/>
  <c r="CF154" i="26" s="1"/>
  <c r="CG154" i="26" s="1"/>
  <c r="CH154" i="26" s="1"/>
  <c r="CI154" i="26" s="1"/>
  <c r="CJ154" i="26" s="1"/>
  <c r="CK154" i="26" s="1"/>
  <c r="CL154" i="26" s="1"/>
  <c r="CM154" i="26" s="1"/>
  <c r="CN154" i="26" s="1"/>
  <c r="CO154" i="26" s="1"/>
  <c r="CP154" i="26" s="1"/>
  <c r="CQ154" i="26" s="1"/>
  <c r="CR154" i="26" s="1"/>
  <c r="CS154" i="26" s="1"/>
  <c r="CT154" i="26" s="1"/>
  <c r="CU154" i="26" s="1"/>
  <c r="CV154" i="26" s="1"/>
  <c r="CW154" i="26" s="1"/>
  <c r="CX154" i="26" s="1"/>
  <c r="CY154" i="26" s="1"/>
  <c r="CZ154" i="26" s="1"/>
  <c r="DA154" i="26" s="1"/>
  <c r="DB154" i="26" s="1"/>
  <c r="DC154" i="26" s="1"/>
  <c r="DD154" i="26" s="1"/>
  <c r="DE154" i="26" s="1"/>
  <c r="DF154" i="26" s="1"/>
  <c r="DG154" i="26" s="1"/>
  <c r="DH154" i="26" s="1"/>
  <c r="DI154" i="26" s="1"/>
  <c r="D155" i="26"/>
  <c r="E155" i="26" s="1"/>
  <c r="F155" i="26" s="1"/>
  <c r="G155" i="26" s="1"/>
  <c r="H155" i="26" s="1"/>
  <c r="I155" i="26" s="1"/>
  <c r="J155" i="26" s="1"/>
  <c r="K155" i="26" s="1"/>
  <c r="L155" i="26" s="1"/>
  <c r="M155" i="26" s="1"/>
  <c r="N155" i="26" s="1"/>
  <c r="O155" i="26" s="1"/>
  <c r="P155" i="26" s="1"/>
  <c r="Q155" i="26" s="1"/>
  <c r="R155" i="26" s="1"/>
  <c r="S155" i="26" s="1"/>
  <c r="T155" i="26" s="1"/>
  <c r="U155" i="26" s="1"/>
  <c r="V155" i="26" s="1"/>
  <c r="W155" i="26" s="1"/>
  <c r="X155" i="26" s="1"/>
  <c r="Y155" i="26" s="1"/>
  <c r="Z155" i="26" s="1"/>
  <c r="AA155" i="26" s="1"/>
  <c r="AB155" i="26" s="1"/>
  <c r="AC155" i="26" s="1"/>
  <c r="AD155" i="26" s="1"/>
  <c r="AE155" i="26" s="1"/>
  <c r="AF155" i="26" s="1"/>
  <c r="AG155" i="26" s="1"/>
  <c r="AH155" i="26" s="1"/>
  <c r="AI155" i="26" s="1"/>
  <c r="AJ155" i="26" s="1"/>
  <c r="AK155" i="26" s="1"/>
  <c r="AL155" i="26" s="1"/>
  <c r="AM155" i="26" s="1"/>
  <c r="AN155" i="26" s="1"/>
  <c r="AO155" i="26" s="1"/>
  <c r="AP155" i="26" s="1"/>
  <c r="AQ155" i="26" s="1"/>
  <c r="AR155" i="26" s="1"/>
  <c r="AS155" i="26" s="1"/>
  <c r="AT155" i="26" s="1"/>
  <c r="AU155" i="26" s="1"/>
  <c r="AV155" i="26" s="1"/>
  <c r="AW155" i="26" s="1"/>
  <c r="AX155" i="26" s="1"/>
  <c r="AY155" i="26" s="1"/>
  <c r="AZ155" i="26" s="1"/>
  <c r="BA155" i="26" s="1"/>
  <c r="BB155" i="26" s="1"/>
  <c r="BC155" i="26" s="1"/>
  <c r="BD155" i="26" s="1"/>
  <c r="BE155" i="26" s="1"/>
  <c r="BF155" i="26" s="1"/>
  <c r="BG155" i="26" s="1"/>
  <c r="BH155" i="26" s="1"/>
  <c r="BI155" i="26" s="1"/>
  <c r="BJ155" i="26" s="1"/>
  <c r="BK155" i="26" s="1"/>
  <c r="BL155" i="26" s="1"/>
  <c r="BM155" i="26" s="1"/>
  <c r="BN155" i="26" s="1"/>
  <c r="BO155" i="26" s="1"/>
  <c r="BP155" i="26" s="1"/>
  <c r="BQ155" i="26" s="1"/>
  <c r="BR155" i="26" s="1"/>
  <c r="BS155" i="26" s="1"/>
  <c r="BT155" i="26" s="1"/>
  <c r="BU155" i="26" s="1"/>
  <c r="BV155" i="26" s="1"/>
  <c r="BW155" i="26" s="1"/>
  <c r="BX155" i="26" s="1"/>
  <c r="BY155" i="26" s="1"/>
  <c r="BZ155" i="26" s="1"/>
  <c r="CA155" i="26" s="1"/>
  <c r="CB155" i="26" s="1"/>
  <c r="CC155" i="26" s="1"/>
  <c r="CD155" i="26" s="1"/>
  <c r="CE155" i="26" s="1"/>
  <c r="CF155" i="26" s="1"/>
  <c r="CG155" i="26" s="1"/>
  <c r="CH155" i="26" s="1"/>
  <c r="CI155" i="26" s="1"/>
  <c r="CJ155" i="26" s="1"/>
  <c r="CK155" i="26" s="1"/>
  <c r="CL155" i="26" s="1"/>
  <c r="CM155" i="26" s="1"/>
  <c r="CN155" i="26" s="1"/>
  <c r="CO155" i="26" s="1"/>
  <c r="CP155" i="26" s="1"/>
  <c r="CQ155" i="26" s="1"/>
  <c r="CR155" i="26" s="1"/>
  <c r="CS155" i="26" s="1"/>
  <c r="CT155" i="26" s="1"/>
  <c r="CU155" i="26" s="1"/>
  <c r="CV155" i="26" s="1"/>
  <c r="CW155" i="26" s="1"/>
  <c r="CX155" i="26" s="1"/>
  <c r="CY155" i="26" s="1"/>
  <c r="CZ155" i="26" s="1"/>
  <c r="DA155" i="26" s="1"/>
  <c r="DB155" i="26" s="1"/>
  <c r="DC155" i="26" s="1"/>
  <c r="DD155" i="26" s="1"/>
  <c r="DE155" i="26" s="1"/>
  <c r="DF155" i="26" s="1"/>
  <c r="DG155" i="26" s="1"/>
  <c r="DH155" i="26" s="1"/>
  <c r="DI155" i="26" s="1"/>
  <c r="D156" i="26"/>
  <c r="E156" i="26" s="1"/>
  <c r="F156" i="26" s="1"/>
  <c r="G156" i="26" s="1"/>
  <c r="H156" i="26" s="1"/>
  <c r="I156" i="26" s="1"/>
  <c r="J156" i="26" s="1"/>
  <c r="K156" i="26" s="1"/>
  <c r="L156" i="26" s="1"/>
  <c r="M156" i="26" s="1"/>
  <c r="N156" i="26" s="1"/>
  <c r="O156" i="26" s="1"/>
  <c r="P156" i="26" s="1"/>
  <c r="Q156" i="26" s="1"/>
  <c r="R156" i="26" s="1"/>
  <c r="S156" i="26" s="1"/>
  <c r="T156" i="26" s="1"/>
  <c r="U156" i="26" s="1"/>
  <c r="V156" i="26" s="1"/>
  <c r="W156" i="26" s="1"/>
  <c r="X156" i="26" s="1"/>
  <c r="Y156" i="26" s="1"/>
  <c r="Z156" i="26" s="1"/>
  <c r="AA156" i="26" s="1"/>
  <c r="AB156" i="26" s="1"/>
  <c r="AC156" i="26" s="1"/>
  <c r="AD156" i="26" s="1"/>
  <c r="AE156" i="26" s="1"/>
  <c r="AF156" i="26" s="1"/>
  <c r="AG156" i="26" s="1"/>
  <c r="AH156" i="26" s="1"/>
  <c r="AI156" i="26" s="1"/>
  <c r="AJ156" i="26" s="1"/>
  <c r="AK156" i="26" s="1"/>
  <c r="AL156" i="26" s="1"/>
  <c r="AM156" i="26" s="1"/>
  <c r="AN156" i="26" s="1"/>
  <c r="AO156" i="26" s="1"/>
  <c r="AP156" i="26" s="1"/>
  <c r="AQ156" i="26" s="1"/>
  <c r="AR156" i="26" s="1"/>
  <c r="AS156" i="26" s="1"/>
  <c r="AT156" i="26" s="1"/>
  <c r="AU156" i="26" s="1"/>
  <c r="AV156" i="26" s="1"/>
  <c r="AW156" i="26" s="1"/>
  <c r="AX156" i="26" s="1"/>
  <c r="AY156" i="26" s="1"/>
  <c r="AZ156" i="26" s="1"/>
  <c r="BA156" i="26" s="1"/>
  <c r="BB156" i="26" s="1"/>
  <c r="BC156" i="26" s="1"/>
  <c r="BD156" i="26" s="1"/>
  <c r="BE156" i="26" s="1"/>
  <c r="BF156" i="26" s="1"/>
  <c r="BG156" i="26" s="1"/>
  <c r="BH156" i="26" s="1"/>
  <c r="BI156" i="26" s="1"/>
  <c r="BJ156" i="26" s="1"/>
  <c r="BK156" i="26" s="1"/>
  <c r="BL156" i="26" s="1"/>
  <c r="BM156" i="26" s="1"/>
  <c r="BN156" i="26" s="1"/>
  <c r="BO156" i="26" s="1"/>
  <c r="BP156" i="26" s="1"/>
  <c r="BQ156" i="26" s="1"/>
  <c r="BR156" i="26" s="1"/>
  <c r="BS156" i="26" s="1"/>
  <c r="BT156" i="26" s="1"/>
  <c r="BU156" i="26" s="1"/>
  <c r="BV156" i="26" s="1"/>
  <c r="BW156" i="26" s="1"/>
  <c r="BX156" i="26" s="1"/>
  <c r="BY156" i="26" s="1"/>
  <c r="BZ156" i="26" s="1"/>
  <c r="CA156" i="26" s="1"/>
  <c r="CB156" i="26" s="1"/>
  <c r="CC156" i="26" s="1"/>
  <c r="CD156" i="26" s="1"/>
  <c r="CE156" i="26" s="1"/>
  <c r="CF156" i="26" s="1"/>
  <c r="CG156" i="26" s="1"/>
  <c r="CH156" i="26" s="1"/>
  <c r="CI156" i="26" s="1"/>
  <c r="CJ156" i="26" s="1"/>
  <c r="CK156" i="26" s="1"/>
  <c r="CL156" i="26" s="1"/>
  <c r="CM156" i="26" s="1"/>
  <c r="CN156" i="26" s="1"/>
  <c r="CO156" i="26" s="1"/>
  <c r="CP156" i="26" s="1"/>
  <c r="CQ156" i="26" s="1"/>
  <c r="CR156" i="26" s="1"/>
  <c r="CS156" i="26" s="1"/>
  <c r="CT156" i="26" s="1"/>
  <c r="CU156" i="26" s="1"/>
  <c r="CV156" i="26" s="1"/>
  <c r="CW156" i="26" s="1"/>
  <c r="CX156" i="26" s="1"/>
  <c r="CY156" i="26" s="1"/>
  <c r="CZ156" i="26" s="1"/>
  <c r="DA156" i="26" s="1"/>
  <c r="DB156" i="26" s="1"/>
  <c r="DC156" i="26" s="1"/>
  <c r="DD156" i="26" s="1"/>
  <c r="DE156" i="26" s="1"/>
  <c r="DF156" i="26" s="1"/>
  <c r="DG156" i="26" s="1"/>
  <c r="DH156" i="26" s="1"/>
  <c r="DI156" i="26" s="1"/>
  <c r="D157" i="26"/>
  <c r="E157" i="26" s="1"/>
  <c r="F157" i="26" s="1"/>
  <c r="G157" i="26" s="1"/>
  <c r="H157" i="26" s="1"/>
  <c r="I157" i="26" s="1"/>
  <c r="J157" i="26" s="1"/>
  <c r="K157" i="26" s="1"/>
  <c r="L157" i="26" s="1"/>
  <c r="M157" i="26" s="1"/>
  <c r="N157" i="26" s="1"/>
  <c r="O157" i="26" s="1"/>
  <c r="P157" i="26" s="1"/>
  <c r="Q157" i="26" s="1"/>
  <c r="R157" i="26" s="1"/>
  <c r="S157" i="26" s="1"/>
  <c r="T157" i="26" s="1"/>
  <c r="U157" i="26" s="1"/>
  <c r="V157" i="26" s="1"/>
  <c r="W157" i="26" s="1"/>
  <c r="X157" i="26" s="1"/>
  <c r="Y157" i="26" s="1"/>
  <c r="Z157" i="26" s="1"/>
  <c r="AA157" i="26" s="1"/>
  <c r="AB157" i="26" s="1"/>
  <c r="AC157" i="26" s="1"/>
  <c r="AD157" i="26" s="1"/>
  <c r="AE157" i="26" s="1"/>
  <c r="AF157" i="26" s="1"/>
  <c r="AG157" i="26" s="1"/>
  <c r="AH157" i="26" s="1"/>
  <c r="AI157" i="26" s="1"/>
  <c r="AJ157" i="26" s="1"/>
  <c r="AK157" i="26" s="1"/>
  <c r="AL157" i="26" s="1"/>
  <c r="AM157" i="26" s="1"/>
  <c r="AN157" i="26" s="1"/>
  <c r="AO157" i="26" s="1"/>
  <c r="AP157" i="26" s="1"/>
  <c r="AQ157" i="26" s="1"/>
  <c r="AR157" i="26" s="1"/>
  <c r="AS157" i="26" s="1"/>
  <c r="AT157" i="26" s="1"/>
  <c r="AU157" i="26" s="1"/>
  <c r="AV157" i="26" s="1"/>
  <c r="AW157" i="26" s="1"/>
  <c r="AX157" i="26" s="1"/>
  <c r="AY157" i="26" s="1"/>
  <c r="AZ157" i="26" s="1"/>
  <c r="BA157" i="26" s="1"/>
  <c r="BB157" i="26" s="1"/>
  <c r="BC157" i="26" s="1"/>
  <c r="BD157" i="26" s="1"/>
  <c r="BE157" i="26" s="1"/>
  <c r="BF157" i="26" s="1"/>
  <c r="BG157" i="26" s="1"/>
  <c r="BH157" i="26" s="1"/>
  <c r="BI157" i="26" s="1"/>
  <c r="BJ157" i="26" s="1"/>
  <c r="BK157" i="26" s="1"/>
  <c r="BL157" i="26" s="1"/>
  <c r="BM157" i="26" s="1"/>
  <c r="BN157" i="26" s="1"/>
  <c r="BO157" i="26" s="1"/>
  <c r="BP157" i="26" s="1"/>
  <c r="BQ157" i="26" s="1"/>
  <c r="BR157" i="26" s="1"/>
  <c r="BS157" i="26" s="1"/>
  <c r="BT157" i="26" s="1"/>
  <c r="BU157" i="26" s="1"/>
  <c r="BV157" i="26" s="1"/>
  <c r="BW157" i="26" s="1"/>
  <c r="BX157" i="26" s="1"/>
  <c r="BY157" i="26" s="1"/>
  <c r="BZ157" i="26" s="1"/>
  <c r="CA157" i="26" s="1"/>
  <c r="CB157" i="26" s="1"/>
  <c r="CC157" i="26" s="1"/>
  <c r="CD157" i="26" s="1"/>
  <c r="CE157" i="26" s="1"/>
  <c r="CF157" i="26" s="1"/>
  <c r="CG157" i="26" s="1"/>
  <c r="CH157" i="26" s="1"/>
  <c r="CI157" i="26" s="1"/>
  <c r="CJ157" i="26" s="1"/>
  <c r="CK157" i="26" s="1"/>
  <c r="CL157" i="26" s="1"/>
  <c r="CM157" i="26" s="1"/>
  <c r="CN157" i="26" s="1"/>
  <c r="CO157" i="26" s="1"/>
  <c r="CP157" i="26" s="1"/>
  <c r="CQ157" i="26" s="1"/>
  <c r="CR157" i="26" s="1"/>
  <c r="CS157" i="26" s="1"/>
  <c r="CT157" i="26" s="1"/>
  <c r="CU157" i="26" s="1"/>
  <c r="CV157" i="26" s="1"/>
  <c r="CW157" i="26" s="1"/>
  <c r="CX157" i="26" s="1"/>
  <c r="CY157" i="26" s="1"/>
  <c r="CZ157" i="26" s="1"/>
  <c r="DA157" i="26" s="1"/>
  <c r="DB157" i="26" s="1"/>
  <c r="DC157" i="26" s="1"/>
  <c r="DD157" i="26" s="1"/>
  <c r="DE157" i="26" s="1"/>
  <c r="DF157" i="26" s="1"/>
  <c r="DG157" i="26" s="1"/>
  <c r="DH157" i="26" s="1"/>
  <c r="DI157" i="26" s="1"/>
  <c r="D158" i="26"/>
  <c r="E158" i="26" s="1"/>
  <c r="F158" i="26" s="1"/>
  <c r="G158" i="26" s="1"/>
  <c r="H158" i="26" s="1"/>
  <c r="I158" i="26" s="1"/>
  <c r="J158" i="26" s="1"/>
  <c r="K158" i="26" s="1"/>
  <c r="L158" i="26" s="1"/>
  <c r="M158" i="26" s="1"/>
  <c r="N158" i="26" s="1"/>
  <c r="O158" i="26" s="1"/>
  <c r="P158" i="26" s="1"/>
  <c r="Q158" i="26" s="1"/>
  <c r="R158" i="26" s="1"/>
  <c r="S158" i="26" s="1"/>
  <c r="T158" i="26" s="1"/>
  <c r="U158" i="26" s="1"/>
  <c r="V158" i="26" s="1"/>
  <c r="W158" i="26" s="1"/>
  <c r="X158" i="26" s="1"/>
  <c r="Y158" i="26" s="1"/>
  <c r="Z158" i="26" s="1"/>
  <c r="AA158" i="26" s="1"/>
  <c r="AB158" i="26" s="1"/>
  <c r="AC158" i="26" s="1"/>
  <c r="AD158" i="26" s="1"/>
  <c r="AE158" i="26" s="1"/>
  <c r="AF158" i="26" s="1"/>
  <c r="AG158" i="26" s="1"/>
  <c r="AH158" i="26" s="1"/>
  <c r="AI158" i="26" s="1"/>
  <c r="AJ158" i="26" s="1"/>
  <c r="AK158" i="26" s="1"/>
  <c r="AL158" i="26" s="1"/>
  <c r="AM158" i="26" s="1"/>
  <c r="AN158" i="26" s="1"/>
  <c r="AO158" i="26" s="1"/>
  <c r="AP158" i="26" s="1"/>
  <c r="AQ158" i="26" s="1"/>
  <c r="AR158" i="26" s="1"/>
  <c r="AS158" i="26" s="1"/>
  <c r="AT158" i="26" s="1"/>
  <c r="AU158" i="26" s="1"/>
  <c r="AV158" i="26" s="1"/>
  <c r="AW158" i="26" s="1"/>
  <c r="AX158" i="26" s="1"/>
  <c r="AY158" i="26" s="1"/>
  <c r="AZ158" i="26" s="1"/>
  <c r="BA158" i="26" s="1"/>
  <c r="BB158" i="26" s="1"/>
  <c r="BC158" i="26" s="1"/>
  <c r="BD158" i="26" s="1"/>
  <c r="BE158" i="26" s="1"/>
  <c r="BF158" i="26" s="1"/>
  <c r="BG158" i="26" s="1"/>
  <c r="BH158" i="26" s="1"/>
  <c r="BI158" i="26" s="1"/>
  <c r="BJ158" i="26" s="1"/>
  <c r="BK158" i="26" s="1"/>
  <c r="BL158" i="26" s="1"/>
  <c r="BM158" i="26" s="1"/>
  <c r="BN158" i="26" s="1"/>
  <c r="BO158" i="26" s="1"/>
  <c r="BP158" i="26" s="1"/>
  <c r="BQ158" i="26" s="1"/>
  <c r="BR158" i="26" s="1"/>
  <c r="BS158" i="26" s="1"/>
  <c r="BT158" i="26" s="1"/>
  <c r="BU158" i="26" s="1"/>
  <c r="BV158" i="26" s="1"/>
  <c r="BW158" i="26" s="1"/>
  <c r="BX158" i="26" s="1"/>
  <c r="BY158" i="26" s="1"/>
  <c r="BZ158" i="26" s="1"/>
  <c r="CA158" i="26" s="1"/>
  <c r="CB158" i="26" s="1"/>
  <c r="CC158" i="26" s="1"/>
  <c r="CD158" i="26" s="1"/>
  <c r="CE158" i="26" s="1"/>
  <c r="CF158" i="26" s="1"/>
  <c r="CG158" i="26" s="1"/>
  <c r="CH158" i="26" s="1"/>
  <c r="CI158" i="26" s="1"/>
  <c r="CJ158" i="26" s="1"/>
  <c r="CK158" i="26" s="1"/>
  <c r="CL158" i="26" s="1"/>
  <c r="CM158" i="26" s="1"/>
  <c r="CN158" i="26" s="1"/>
  <c r="CO158" i="26" s="1"/>
  <c r="CP158" i="26" s="1"/>
  <c r="CQ158" i="26" s="1"/>
  <c r="CR158" i="26" s="1"/>
  <c r="CS158" i="26" s="1"/>
  <c r="CT158" i="26" s="1"/>
  <c r="CU158" i="26" s="1"/>
  <c r="CV158" i="26" s="1"/>
  <c r="CW158" i="26" s="1"/>
  <c r="CX158" i="26" s="1"/>
  <c r="CY158" i="26" s="1"/>
  <c r="CZ158" i="26" s="1"/>
  <c r="DA158" i="26" s="1"/>
  <c r="DB158" i="26" s="1"/>
  <c r="DC158" i="26" s="1"/>
  <c r="DD158" i="26" s="1"/>
  <c r="DE158" i="26" s="1"/>
  <c r="DF158" i="26" s="1"/>
  <c r="DG158" i="26" s="1"/>
  <c r="DH158" i="26" s="1"/>
  <c r="DI158" i="26" s="1"/>
  <c r="D159" i="26"/>
  <c r="E159" i="26" s="1"/>
  <c r="F159" i="26" s="1"/>
  <c r="G159" i="26" s="1"/>
  <c r="H159" i="26" s="1"/>
  <c r="I159" i="26" s="1"/>
  <c r="J159" i="26" s="1"/>
  <c r="K159" i="26" s="1"/>
  <c r="L159" i="26" s="1"/>
  <c r="M159" i="26" s="1"/>
  <c r="N159" i="26" s="1"/>
  <c r="O159" i="26" s="1"/>
  <c r="P159" i="26" s="1"/>
  <c r="Q159" i="26" s="1"/>
  <c r="R159" i="26" s="1"/>
  <c r="S159" i="26" s="1"/>
  <c r="T159" i="26" s="1"/>
  <c r="U159" i="26" s="1"/>
  <c r="V159" i="26" s="1"/>
  <c r="W159" i="26" s="1"/>
  <c r="X159" i="26" s="1"/>
  <c r="Y159" i="26" s="1"/>
  <c r="Z159" i="26" s="1"/>
  <c r="AA159" i="26" s="1"/>
  <c r="AB159" i="26" s="1"/>
  <c r="AC159" i="26" s="1"/>
  <c r="AD159" i="26" s="1"/>
  <c r="AE159" i="26" s="1"/>
  <c r="AF159" i="26" s="1"/>
  <c r="AG159" i="26" s="1"/>
  <c r="AH159" i="26" s="1"/>
  <c r="AI159" i="26" s="1"/>
  <c r="AJ159" i="26" s="1"/>
  <c r="AK159" i="26" s="1"/>
  <c r="AL159" i="26" s="1"/>
  <c r="AM159" i="26" s="1"/>
  <c r="AN159" i="26" s="1"/>
  <c r="AO159" i="26" s="1"/>
  <c r="AP159" i="26" s="1"/>
  <c r="AQ159" i="26" s="1"/>
  <c r="AR159" i="26" s="1"/>
  <c r="AS159" i="26" s="1"/>
  <c r="AT159" i="26" s="1"/>
  <c r="AU159" i="26" s="1"/>
  <c r="AV159" i="26" s="1"/>
  <c r="AW159" i="26" s="1"/>
  <c r="AX159" i="26" s="1"/>
  <c r="AY159" i="26" s="1"/>
  <c r="AZ159" i="26" s="1"/>
  <c r="BA159" i="26" s="1"/>
  <c r="BB159" i="26" s="1"/>
  <c r="BC159" i="26" s="1"/>
  <c r="BD159" i="26" s="1"/>
  <c r="BE159" i="26" s="1"/>
  <c r="BF159" i="26" s="1"/>
  <c r="BG159" i="26" s="1"/>
  <c r="BH159" i="26" s="1"/>
  <c r="BI159" i="26" s="1"/>
  <c r="BJ159" i="26" s="1"/>
  <c r="BK159" i="26" s="1"/>
  <c r="BL159" i="26" s="1"/>
  <c r="BM159" i="26" s="1"/>
  <c r="BN159" i="26" s="1"/>
  <c r="BO159" i="26" s="1"/>
  <c r="BP159" i="26" s="1"/>
  <c r="BQ159" i="26" s="1"/>
  <c r="BR159" i="26" s="1"/>
  <c r="BS159" i="26" s="1"/>
  <c r="BT159" i="26" s="1"/>
  <c r="BU159" i="26" s="1"/>
  <c r="BV159" i="26" s="1"/>
  <c r="BW159" i="26" s="1"/>
  <c r="BX159" i="26" s="1"/>
  <c r="BY159" i="26" s="1"/>
  <c r="BZ159" i="26" s="1"/>
  <c r="CA159" i="26" s="1"/>
  <c r="CB159" i="26" s="1"/>
  <c r="CC159" i="26" s="1"/>
  <c r="CD159" i="26" s="1"/>
  <c r="CE159" i="26" s="1"/>
  <c r="CF159" i="26" s="1"/>
  <c r="CG159" i="26" s="1"/>
  <c r="CH159" i="26" s="1"/>
  <c r="CI159" i="26" s="1"/>
  <c r="CJ159" i="26" s="1"/>
  <c r="CK159" i="26" s="1"/>
  <c r="CL159" i="26" s="1"/>
  <c r="CM159" i="26" s="1"/>
  <c r="CN159" i="26" s="1"/>
  <c r="CO159" i="26" s="1"/>
  <c r="CP159" i="26" s="1"/>
  <c r="CQ159" i="26" s="1"/>
  <c r="CR159" i="26" s="1"/>
  <c r="CS159" i="26" s="1"/>
  <c r="CT159" i="26" s="1"/>
  <c r="CU159" i="26" s="1"/>
  <c r="CV159" i="26" s="1"/>
  <c r="CW159" i="26" s="1"/>
  <c r="CX159" i="26" s="1"/>
  <c r="CY159" i="26" s="1"/>
  <c r="CZ159" i="26" s="1"/>
  <c r="DA159" i="26" s="1"/>
  <c r="DB159" i="26" s="1"/>
  <c r="DC159" i="26" s="1"/>
  <c r="DD159" i="26" s="1"/>
  <c r="DE159" i="26" s="1"/>
  <c r="DF159" i="26" s="1"/>
  <c r="DG159" i="26" s="1"/>
  <c r="DH159" i="26" s="1"/>
  <c r="DI159" i="26" s="1"/>
  <c r="D160" i="26"/>
  <c r="E160" i="26" s="1"/>
  <c r="F160" i="26" s="1"/>
  <c r="G160" i="26" s="1"/>
  <c r="H160" i="26" s="1"/>
  <c r="I160" i="26" s="1"/>
  <c r="J160" i="26" s="1"/>
  <c r="K160" i="26" s="1"/>
  <c r="L160" i="26" s="1"/>
  <c r="M160" i="26" s="1"/>
  <c r="N160" i="26" s="1"/>
  <c r="O160" i="26" s="1"/>
  <c r="P160" i="26" s="1"/>
  <c r="Q160" i="26" s="1"/>
  <c r="R160" i="26" s="1"/>
  <c r="S160" i="26" s="1"/>
  <c r="T160" i="26" s="1"/>
  <c r="U160" i="26" s="1"/>
  <c r="V160" i="26" s="1"/>
  <c r="W160" i="26" s="1"/>
  <c r="X160" i="26" s="1"/>
  <c r="Y160" i="26" s="1"/>
  <c r="Z160" i="26" s="1"/>
  <c r="AA160" i="26" s="1"/>
  <c r="AB160" i="26" s="1"/>
  <c r="AC160" i="26" s="1"/>
  <c r="AD160" i="26" s="1"/>
  <c r="AE160" i="26" s="1"/>
  <c r="AF160" i="26" s="1"/>
  <c r="AG160" i="26" s="1"/>
  <c r="AH160" i="26" s="1"/>
  <c r="AI160" i="26" s="1"/>
  <c r="AJ160" i="26" s="1"/>
  <c r="AK160" i="26" s="1"/>
  <c r="AL160" i="26" s="1"/>
  <c r="AM160" i="26" s="1"/>
  <c r="AN160" i="26" s="1"/>
  <c r="AO160" i="26" s="1"/>
  <c r="AP160" i="26" s="1"/>
  <c r="AQ160" i="26" s="1"/>
  <c r="AR160" i="26" s="1"/>
  <c r="AS160" i="26" s="1"/>
  <c r="AT160" i="26" s="1"/>
  <c r="AU160" i="26" s="1"/>
  <c r="AV160" i="26" s="1"/>
  <c r="AW160" i="26" s="1"/>
  <c r="AX160" i="26" s="1"/>
  <c r="AY160" i="26" s="1"/>
  <c r="AZ160" i="26" s="1"/>
  <c r="BA160" i="26" s="1"/>
  <c r="BB160" i="26" s="1"/>
  <c r="BC160" i="26" s="1"/>
  <c r="BD160" i="26" s="1"/>
  <c r="BE160" i="26" s="1"/>
  <c r="BF160" i="26" s="1"/>
  <c r="BG160" i="26" s="1"/>
  <c r="BH160" i="26" s="1"/>
  <c r="BI160" i="26" s="1"/>
  <c r="BJ160" i="26" s="1"/>
  <c r="BK160" i="26" s="1"/>
  <c r="BL160" i="26" s="1"/>
  <c r="BM160" i="26" s="1"/>
  <c r="BN160" i="26" s="1"/>
  <c r="BO160" i="26" s="1"/>
  <c r="BP160" i="26" s="1"/>
  <c r="BQ160" i="26" s="1"/>
  <c r="BR160" i="26" s="1"/>
  <c r="BS160" i="26" s="1"/>
  <c r="BT160" i="26" s="1"/>
  <c r="BU160" i="26" s="1"/>
  <c r="BV160" i="26" s="1"/>
  <c r="BW160" i="26" s="1"/>
  <c r="BX160" i="26" s="1"/>
  <c r="BY160" i="26" s="1"/>
  <c r="BZ160" i="26" s="1"/>
  <c r="CA160" i="26" s="1"/>
  <c r="CB160" i="26" s="1"/>
  <c r="CC160" i="26" s="1"/>
  <c r="CD160" i="26" s="1"/>
  <c r="CE160" i="26" s="1"/>
  <c r="CF160" i="26" s="1"/>
  <c r="CG160" i="26" s="1"/>
  <c r="CH160" i="26" s="1"/>
  <c r="CI160" i="26" s="1"/>
  <c r="CJ160" i="26" s="1"/>
  <c r="CK160" i="26" s="1"/>
  <c r="CL160" i="26" s="1"/>
  <c r="CM160" i="26" s="1"/>
  <c r="CN160" i="26" s="1"/>
  <c r="CO160" i="26" s="1"/>
  <c r="CP160" i="26" s="1"/>
  <c r="CQ160" i="26" s="1"/>
  <c r="CR160" i="26" s="1"/>
  <c r="CS160" i="26" s="1"/>
  <c r="CT160" i="26" s="1"/>
  <c r="CU160" i="26" s="1"/>
  <c r="CV160" i="26" s="1"/>
  <c r="CW160" i="26" s="1"/>
  <c r="CX160" i="26" s="1"/>
  <c r="CY160" i="26" s="1"/>
  <c r="CZ160" i="26" s="1"/>
  <c r="DA160" i="26" s="1"/>
  <c r="DB160" i="26" s="1"/>
  <c r="DC160" i="26" s="1"/>
  <c r="DD160" i="26" s="1"/>
  <c r="DE160" i="26" s="1"/>
  <c r="DF160" i="26" s="1"/>
  <c r="DG160" i="26" s="1"/>
  <c r="DH160" i="26" s="1"/>
  <c r="DI160" i="26" s="1"/>
  <c r="D161" i="26"/>
  <c r="E161" i="26" s="1"/>
  <c r="F161" i="26" s="1"/>
  <c r="G161" i="26" s="1"/>
  <c r="H161" i="26" s="1"/>
  <c r="I161" i="26" s="1"/>
  <c r="J161" i="26" s="1"/>
  <c r="K161" i="26" s="1"/>
  <c r="L161" i="26" s="1"/>
  <c r="M161" i="26" s="1"/>
  <c r="N161" i="26" s="1"/>
  <c r="O161" i="26" s="1"/>
  <c r="P161" i="26" s="1"/>
  <c r="Q161" i="26" s="1"/>
  <c r="R161" i="26" s="1"/>
  <c r="S161" i="26" s="1"/>
  <c r="T161" i="26" s="1"/>
  <c r="U161" i="26" s="1"/>
  <c r="V161" i="26" s="1"/>
  <c r="W161" i="26" s="1"/>
  <c r="X161" i="26" s="1"/>
  <c r="Y161" i="26" s="1"/>
  <c r="Z161" i="26" s="1"/>
  <c r="AA161" i="26" s="1"/>
  <c r="AB161" i="26" s="1"/>
  <c r="AC161" i="26" s="1"/>
  <c r="AD161" i="26" s="1"/>
  <c r="AE161" i="26" s="1"/>
  <c r="AF161" i="26" s="1"/>
  <c r="AG161" i="26" s="1"/>
  <c r="AH161" i="26" s="1"/>
  <c r="AI161" i="26" s="1"/>
  <c r="AJ161" i="26" s="1"/>
  <c r="AK161" i="26" s="1"/>
  <c r="AL161" i="26" s="1"/>
  <c r="AM161" i="26" s="1"/>
  <c r="AN161" i="26" s="1"/>
  <c r="AO161" i="26" s="1"/>
  <c r="AP161" i="26" s="1"/>
  <c r="AQ161" i="26" s="1"/>
  <c r="AR161" i="26" s="1"/>
  <c r="AS161" i="26" s="1"/>
  <c r="AT161" i="26" s="1"/>
  <c r="AU161" i="26" s="1"/>
  <c r="AV161" i="26" s="1"/>
  <c r="AW161" i="26" s="1"/>
  <c r="AX161" i="26" s="1"/>
  <c r="AY161" i="26" s="1"/>
  <c r="AZ161" i="26" s="1"/>
  <c r="BA161" i="26" s="1"/>
  <c r="BB161" i="26" s="1"/>
  <c r="BC161" i="26" s="1"/>
  <c r="BD161" i="26" s="1"/>
  <c r="BE161" i="26" s="1"/>
  <c r="BF161" i="26" s="1"/>
  <c r="BG161" i="26" s="1"/>
  <c r="BH161" i="26" s="1"/>
  <c r="BI161" i="26" s="1"/>
  <c r="BJ161" i="26" s="1"/>
  <c r="BK161" i="26" s="1"/>
  <c r="BL161" i="26" s="1"/>
  <c r="BM161" i="26" s="1"/>
  <c r="BN161" i="26" s="1"/>
  <c r="BO161" i="26" s="1"/>
  <c r="BP161" i="26" s="1"/>
  <c r="BQ161" i="26" s="1"/>
  <c r="BR161" i="26" s="1"/>
  <c r="BS161" i="26" s="1"/>
  <c r="BT161" i="26" s="1"/>
  <c r="BU161" i="26" s="1"/>
  <c r="BV161" i="26" s="1"/>
  <c r="BW161" i="26" s="1"/>
  <c r="BX161" i="26" s="1"/>
  <c r="BY161" i="26" s="1"/>
  <c r="BZ161" i="26" s="1"/>
  <c r="CA161" i="26" s="1"/>
  <c r="CB161" i="26" s="1"/>
  <c r="CC161" i="26" s="1"/>
  <c r="CD161" i="26" s="1"/>
  <c r="CE161" i="26" s="1"/>
  <c r="CF161" i="26" s="1"/>
  <c r="CG161" i="26" s="1"/>
  <c r="CH161" i="26" s="1"/>
  <c r="CI161" i="26" s="1"/>
  <c r="CJ161" i="26" s="1"/>
  <c r="CK161" i="26" s="1"/>
  <c r="CL161" i="26" s="1"/>
  <c r="CM161" i="26" s="1"/>
  <c r="CN161" i="26" s="1"/>
  <c r="CO161" i="26" s="1"/>
  <c r="CP161" i="26" s="1"/>
  <c r="CQ161" i="26" s="1"/>
  <c r="CR161" i="26" s="1"/>
  <c r="CS161" i="26" s="1"/>
  <c r="CT161" i="26" s="1"/>
  <c r="CU161" i="26" s="1"/>
  <c r="CV161" i="26" s="1"/>
  <c r="CW161" i="26" s="1"/>
  <c r="CX161" i="26" s="1"/>
  <c r="CY161" i="26" s="1"/>
  <c r="CZ161" i="26" s="1"/>
  <c r="DA161" i="26" s="1"/>
  <c r="DB161" i="26" s="1"/>
  <c r="DC161" i="26" s="1"/>
  <c r="DD161" i="26" s="1"/>
  <c r="DE161" i="26" s="1"/>
  <c r="DF161" i="26" s="1"/>
  <c r="DG161" i="26" s="1"/>
  <c r="DH161" i="26" s="1"/>
  <c r="DI161" i="26" s="1"/>
  <c r="J146" i="16" l="1"/>
  <c r="I146" i="16"/>
  <c r="H146" i="16"/>
  <c r="G146" i="16"/>
  <c r="F146" i="16"/>
  <c r="E146" i="16"/>
  <c r="D146" i="16"/>
  <c r="C146" i="16"/>
  <c r="D146" i="5" s="1"/>
  <c r="J143" i="16"/>
  <c r="I143" i="16"/>
  <c r="H143" i="16"/>
  <c r="G143" i="16"/>
  <c r="F143" i="16"/>
  <c r="E143" i="16"/>
  <c r="D143" i="16"/>
  <c r="C143" i="16"/>
  <c r="D143" i="5" s="1"/>
  <c r="J139" i="16"/>
  <c r="I139" i="16"/>
  <c r="H139" i="16"/>
  <c r="G139" i="16"/>
  <c r="F139" i="16"/>
  <c r="E139" i="16"/>
  <c r="D139" i="16"/>
  <c r="C139" i="16"/>
  <c r="D139" i="5" s="1"/>
  <c r="J136" i="16"/>
  <c r="I136" i="16"/>
  <c r="H136" i="16"/>
  <c r="G136" i="16"/>
  <c r="F136" i="16"/>
  <c r="E136" i="16"/>
  <c r="D136" i="16"/>
  <c r="C136" i="16"/>
  <c r="D136" i="5" s="1"/>
  <c r="J134" i="16"/>
  <c r="I134" i="16"/>
  <c r="H134" i="16"/>
  <c r="G134" i="16"/>
  <c r="F134" i="16"/>
  <c r="E134" i="16"/>
  <c r="D134" i="16"/>
  <c r="C134" i="16"/>
  <c r="D134" i="5" s="1"/>
  <c r="J129" i="16"/>
  <c r="I129" i="16"/>
  <c r="H129" i="16"/>
  <c r="G129" i="16"/>
  <c r="F129" i="16"/>
  <c r="E129" i="16"/>
  <c r="D129" i="16"/>
  <c r="C129" i="16"/>
  <c r="D129" i="5" s="1"/>
  <c r="J126" i="16"/>
  <c r="I126" i="16"/>
  <c r="H126" i="16"/>
  <c r="G126" i="16"/>
  <c r="F126" i="16"/>
  <c r="E126" i="16"/>
  <c r="D126" i="16"/>
  <c r="C126" i="16"/>
  <c r="D126" i="5" s="1"/>
  <c r="J124" i="16"/>
  <c r="I124" i="16"/>
  <c r="H124" i="16"/>
  <c r="G124" i="16"/>
  <c r="F124" i="16"/>
  <c r="E124" i="16"/>
  <c r="D124" i="16"/>
  <c r="C124" i="16"/>
  <c r="D124" i="5" s="1"/>
  <c r="J120" i="16"/>
  <c r="I120" i="16"/>
  <c r="H120" i="16"/>
  <c r="G120" i="16"/>
  <c r="F120" i="16"/>
  <c r="E120" i="16"/>
  <c r="D120" i="16"/>
  <c r="C120" i="16"/>
  <c r="D120" i="5" s="1"/>
  <c r="J116" i="16"/>
  <c r="I116" i="16"/>
  <c r="H116" i="16"/>
  <c r="G116" i="16"/>
  <c r="F116" i="16"/>
  <c r="E116" i="16"/>
  <c r="D116" i="16"/>
  <c r="C116" i="16"/>
  <c r="D116" i="5" s="1"/>
  <c r="J114" i="16"/>
  <c r="I114" i="16"/>
  <c r="H114" i="16"/>
  <c r="G114" i="16"/>
  <c r="F114" i="16"/>
  <c r="E114" i="16"/>
  <c r="D114" i="16"/>
  <c r="C114" i="16"/>
  <c r="D114" i="5" s="1"/>
  <c r="J112" i="16"/>
  <c r="I112" i="16"/>
  <c r="H112" i="16"/>
  <c r="G112" i="16"/>
  <c r="F112" i="16"/>
  <c r="E112" i="16"/>
  <c r="D112" i="16"/>
  <c r="C112" i="16"/>
  <c r="D112" i="5" s="1"/>
  <c r="J110" i="16"/>
  <c r="I110" i="16"/>
  <c r="H110" i="16"/>
  <c r="G110" i="16"/>
  <c r="F110" i="16"/>
  <c r="E110" i="16"/>
  <c r="D110" i="16"/>
  <c r="C110" i="16"/>
  <c r="D110" i="5" s="1"/>
  <c r="J108" i="16"/>
  <c r="I108" i="16"/>
  <c r="H108" i="16"/>
  <c r="G108" i="16"/>
  <c r="F108" i="16"/>
  <c r="E108" i="16"/>
  <c r="D108" i="16"/>
  <c r="C108" i="16"/>
  <c r="D108" i="5" s="1"/>
  <c r="J105" i="16"/>
  <c r="I105" i="16"/>
  <c r="H105" i="16"/>
  <c r="G105" i="16"/>
  <c r="F105" i="16"/>
  <c r="E105" i="16"/>
  <c r="D105" i="16"/>
  <c r="C105" i="16"/>
  <c r="D105" i="5" s="1"/>
  <c r="J102" i="16"/>
  <c r="I102" i="16"/>
  <c r="H102" i="16"/>
  <c r="G102" i="16"/>
  <c r="F102" i="16"/>
  <c r="E102" i="16"/>
  <c r="D102" i="16"/>
  <c r="C102" i="16"/>
  <c r="D102" i="5" s="1"/>
  <c r="J95" i="16"/>
  <c r="I95" i="16"/>
  <c r="H95" i="16"/>
  <c r="G95" i="16"/>
  <c r="F95" i="16"/>
  <c r="E95" i="16"/>
  <c r="D95" i="16"/>
  <c r="C95" i="16"/>
  <c r="D95" i="5" s="1"/>
  <c r="J91" i="16"/>
  <c r="I91" i="16"/>
  <c r="H91" i="16"/>
  <c r="G91" i="16"/>
  <c r="F91" i="16"/>
  <c r="E91" i="16"/>
  <c r="D91" i="16"/>
  <c r="C91" i="16"/>
  <c r="D91" i="5" s="1"/>
  <c r="J87" i="16"/>
  <c r="I87" i="16"/>
  <c r="H87" i="16"/>
  <c r="G87" i="16"/>
  <c r="F87" i="16"/>
  <c r="E87" i="16"/>
  <c r="D87" i="16"/>
  <c r="C87" i="16"/>
  <c r="D87" i="5" s="1"/>
  <c r="J84" i="16"/>
  <c r="I84" i="16"/>
  <c r="H84" i="16"/>
  <c r="G84" i="16"/>
  <c r="F84" i="16"/>
  <c r="E84" i="16"/>
  <c r="D84" i="16"/>
  <c r="C84" i="16"/>
  <c r="D84" i="5" s="1"/>
  <c r="J82" i="16"/>
  <c r="I82" i="16"/>
  <c r="H82" i="16"/>
  <c r="G82" i="16"/>
  <c r="F82" i="16"/>
  <c r="E82" i="16"/>
  <c r="D82" i="16"/>
  <c r="C82" i="16"/>
  <c r="D82" i="5" s="1"/>
  <c r="J78" i="16"/>
  <c r="I78" i="16"/>
  <c r="H78" i="16"/>
  <c r="G78" i="16"/>
  <c r="F78" i="16"/>
  <c r="E78" i="16"/>
  <c r="D78" i="16"/>
  <c r="C78" i="16"/>
  <c r="D78" i="5" s="1"/>
  <c r="J75" i="16"/>
  <c r="I75" i="16"/>
  <c r="H75" i="16"/>
  <c r="G75" i="16"/>
  <c r="F75" i="16"/>
  <c r="E75" i="16"/>
  <c r="D75" i="16"/>
  <c r="C75" i="16"/>
  <c r="D75" i="5" s="1"/>
  <c r="J71" i="16"/>
  <c r="I71" i="16"/>
  <c r="H71" i="16"/>
  <c r="G71" i="16"/>
  <c r="F71" i="16"/>
  <c r="E71" i="16"/>
  <c r="D71" i="16"/>
  <c r="C71" i="16"/>
  <c r="D71" i="5" s="1"/>
  <c r="J67" i="16"/>
  <c r="I67" i="16"/>
  <c r="H67" i="16"/>
  <c r="G67" i="16"/>
  <c r="F67" i="16"/>
  <c r="E67" i="16"/>
  <c r="D67" i="16"/>
  <c r="C67" i="16"/>
  <c r="D67" i="5" s="1"/>
  <c r="J65" i="16"/>
  <c r="I65" i="16"/>
  <c r="H65" i="16"/>
  <c r="G65" i="16"/>
  <c r="F65" i="16"/>
  <c r="E65" i="16"/>
  <c r="D65" i="16"/>
  <c r="C65" i="16"/>
  <c r="D65" i="5" s="1"/>
  <c r="J63" i="16"/>
  <c r="I63" i="16"/>
  <c r="H63" i="16"/>
  <c r="G63" i="16"/>
  <c r="F63" i="16"/>
  <c r="E63" i="16"/>
  <c r="D63" i="16"/>
  <c r="C63" i="16"/>
  <c r="D63" i="5" s="1"/>
  <c r="J60" i="16"/>
  <c r="I60" i="16"/>
  <c r="H60" i="16"/>
  <c r="G60" i="16"/>
  <c r="F60" i="16"/>
  <c r="E60" i="16"/>
  <c r="D60" i="16"/>
  <c r="C60" i="16"/>
  <c r="D60" i="5" s="1"/>
  <c r="J58" i="16"/>
  <c r="I58" i="16"/>
  <c r="H58" i="16"/>
  <c r="G58" i="16"/>
  <c r="F58" i="16"/>
  <c r="E58" i="16"/>
  <c r="D58" i="16"/>
  <c r="C58" i="16"/>
  <c r="D58" i="5" s="1"/>
  <c r="J55" i="16"/>
  <c r="I55" i="16"/>
  <c r="H55" i="16"/>
  <c r="G55" i="16"/>
  <c r="F55" i="16"/>
  <c r="E55" i="16"/>
  <c r="D55" i="16"/>
  <c r="C55" i="16"/>
  <c r="D55" i="5" s="1"/>
  <c r="J52" i="16"/>
  <c r="I52" i="16"/>
  <c r="H52" i="16"/>
  <c r="G52" i="16"/>
  <c r="F52" i="16"/>
  <c r="E52" i="16"/>
  <c r="D52" i="16"/>
  <c r="C52" i="16"/>
  <c r="D52" i="5" s="1"/>
  <c r="J47" i="16"/>
  <c r="I47" i="16"/>
  <c r="H47" i="16"/>
  <c r="G47" i="16"/>
  <c r="F47" i="16"/>
  <c r="E47" i="16"/>
  <c r="D47" i="16"/>
  <c r="C47" i="16"/>
  <c r="D47" i="5" s="1"/>
  <c r="J42" i="16"/>
  <c r="I42" i="16"/>
  <c r="H42" i="16"/>
  <c r="G42" i="16"/>
  <c r="F42" i="16"/>
  <c r="E42" i="16"/>
  <c r="D42" i="16"/>
  <c r="C42" i="16"/>
  <c r="D42" i="5" s="1"/>
  <c r="J39" i="16"/>
  <c r="I39" i="16"/>
  <c r="H39" i="16"/>
  <c r="G39" i="16"/>
  <c r="F39" i="16"/>
  <c r="E39" i="16"/>
  <c r="D39" i="16"/>
  <c r="C39" i="16"/>
  <c r="D39" i="5" s="1"/>
  <c r="J32" i="16"/>
  <c r="I32" i="16"/>
  <c r="H32" i="16"/>
  <c r="G32" i="16"/>
  <c r="F32" i="16"/>
  <c r="E32" i="16"/>
  <c r="D32" i="16"/>
  <c r="C32" i="16"/>
  <c r="D32" i="5" s="1"/>
  <c r="J25" i="16"/>
  <c r="I25" i="16"/>
  <c r="H25" i="16"/>
  <c r="G25" i="16"/>
  <c r="F25" i="16"/>
  <c r="E25" i="16"/>
  <c r="D25" i="16"/>
  <c r="C25" i="16"/>
  <c r="D25" i="5" s="1"/>
  <c r="E25" i="5" s="1"/>
  <c r="F25" i="5" s="1"/>
  <c r="J22" i="16"/>
  <c r="I22" i="16"/>
  <c r="H22" i="16"/>
  <c r="G22" i="16"/>
  <c r="F22" i="16"/>
  <c r="E22" i="16"/>
  <c r="D22" i="16"/>
  <c r="C22" i="16"/>
  <c r="D22" i="5" s="1"/>
  <c r="E22" i="5" s="1"/>
  <c r="F22" i="5" s="1"/>
  <c r="J14" i="16"/>
  <c r="I14" i="16"/>
  <c r="H14" i="16"/>
  <c r="G14" i="16"/>
  <c r="F14" i="16"/>
  <c r="E14" i="16"/>
  <c r="D14" i="16"/>
  <c r="C14" i="16"/>
  <c r="D14" i="5" s="1"/>
  <c r="E14" i="5" s="1"/>
  <c r="F14" i="5" s="1"/>
  <c r="F13" i="16"/>
  <c r="G25" i="5" l="1"/>
  <c r="H25" i="5" s="1"/>
  <c r="I25" i="5" s="1"/>
  <c r="J25" i="5" s="1"/>
  <c r="K25" i="5" s="1"/>
  <c r="L25" i="5" s="1"/>
  <c r="M25" i="5" s="1"/>
  <c r="E32" i="5"/>
  <c r="F32" i="5" s="1"/>
  <c r="G32" i="5" s="1"/>
  <c r="H32" i="5" s="1"/>
  <c r="I32" i="5" s="1"/>
  <c r="J32" i="5" s="1"/>
  <c r="K32" i="5" s="1"/>
  <c r="L32" i="5" s="1"/>
  <c r="M32" i="5" s="1"/>
  <c r="E39" i="5"/>
  <c r="F39" i="5" s="1"/>
  <c r="G39" i="5" s="1"/>
  <c r="H39" i="5" s="1"/>
  <c r="I39" i="5" s="1"/>
  <c r="J39" i="5" s="1"/>
  <c r="K39" i="5" s="1"/>
  <c r="L39" i="5" s="1"/>
  <c r="M39" i="5" s="1"/>
  <c r="E42" i="5"/>
  <c r="F42" i="5" s="1"/>
  <c r="G42" i="5" s="1"/>
  <c r="H42" i="5" s="1"/>
  <c r="I42" i="5" s="1"/>
  <c r="J42" i="5" s="1"/>
  <c r="K42" i="5" s="1"/>
  <c r="L42" i="5" s="1"/>
  <c r="M42" i="5" s="1"/>
  <c r="E47" i="5"/>
  <c r="F47" i="5" s="1"/>
  <c r="G47" i="5" s="1"/>
  <c r="H47" i="5" s="1"/>
  <c r="I47" i="5" s="1"/>
  <c r="J47" i="5" s="1"/>
  <c r="K47" i="5" s="1"/>
  <c r="L47" i="5" s="1"/>
  <c r="M47" i="5" s="1"/>
  <c r="E52" i="5"/>
  <c r="F52" i="5" s="1"/>
  <c r="G52" i="5" s="1"/>
  <c r="H52" i="5" s="1"/>
  <c r="I52" i="5" s="1"/>
  <c r="J52" i="5" s="1"/>
  <c r="K52" i="5" s="1"/>
  <c r="L52" i="5" s="1"/>
  <c r="M52" i="5" s="1"/>
  <c r="E55" i="5"/>
  <c r="F55" i="5" s="1"/>
  <c r="G55" i="5" s="1"/>
  <c r="H55" i="5" s="1"/>
  <c r="I55" i="5" s="1"/>
  <c r="J55" i="5" s="1"/>
  <c r="K55" i="5" s="1"/>
  <c r="L55" i="5" s="1"/>
  <c r="M55" i="5" s="1"/>
  <c r="E58" i="5"/>
  <c r="F58" i="5" s="1"/>
  <c r="G58" i="5" s="1"/>
  <c r="H58" i="5" s="1"/>
  <c r="I58" i="5" s="1"/>
  <c r="J58" i="5" s="1"/>
  <c r="K58" i="5" s="1"/>
  <c r="L58" i="5" s="1"/>
  <c r="M58" i="5" s="1"/>
  <c r="E60" i="5"/>
  <c r="F60" i="5" s="1"/>
  <c r="G60" i="5" s="1"/>
  <c r="H60" i="5" s="1"/>
  <c r="I60" i="5" s="1"/>
  <c r="J60" i="5" s="1"/>
  <c r="K60" i="5" s="1"/>
  <c r="L60" i="5" s="1"/>
  <c r="M60" i="5" s="1"/>
  <c r="E63" i="5"/>
  <c r="F63" i="5" s="1"/>
  <c r="G63" i="5" s="1"/>
  <c r="H63" i="5" s="1"/>
  <c r="I63" i="5" s="1"/>
  <c r="J63" i="5" s="1"/>
  <c r="K63" i="5" s="1"/>
  <c r="L63" i="5" s="1"/>
  <c r="M63" i="5" s="1"/>
  <c r="E65" i="5"/>
  <c r="F65" i="5" s="1"/>
  <c r="G65" i="5" s="1"/>
  <c r="H65" i="5" s="1"/>
  <c r="I65" i="5" s="1"/>
  <c r="J65" i="5" s="1"/>
  <c r="K65" i="5" s="1"/>
  <c r="L65" i="5" s="1"/>
  <c r="M65" i="5" s="1"/>
  <c r="E67" i="5"/>
  <c r="F67" i="5" s="1"/>
  <c r="G67" i="5" s="1"/>
  <c r="H67" i="5" s="1"/>
  <c r="I67" i="5" s="1"/>
  <c r="J67" i="5" s="1"/>
  <c r="K67" i="5" s="1"/>
  <c r="L67" i="5" s="1"/>
  <c r="M67" i="5" s="1"/>
  <c r="E71" i="5"/>
  <c r="F71" i="5" s="1"/>
  <c r="G71" i="5" s="1"/>
  <c r="H71" i="5" s="1"/>
  <c r="I71" i="5" s="1"/>
  <c r="J71" i="5" s="1"/>
  <c r="K71" i="5" s="1"/>
  <c r="L71" i="5" s="1"/>
  <c r="M71" i="5" s="1"/>
  <c r="E75" i="5"/>
  <c r="F75" i="5" s="1"/>
  <c r="G75" i="5" s="1"/>
  <c r="H75" i="5" s="1"/>
  <c r="I75" i="5" s="1"/>
  <c r="J75" i="5" s="1"/>
  <c r="K75" i="5" s="1"/>
  <c r="L75" i="5" s="1"/>
  <c r="M75" i="5" s="1"/>
  <c r="E78" i="5"/>
  <c r="F78" i="5" s="1"/>
  <c r="G78" i="5" s="1"/>
  <c r="H78" i="5" s="1"/>
  <c r="I78" i="5" s="1"/>
  <c r="J78" i="5" s="1"/>
  <c r="K78" i="5" s="1"/>
  <c r="L78" i="5" s="1"/>
  <c r="M78" i="5" s="1"/>
  <c r="E82" i="5"/>
  <c r="F82" i="5" s="1"/>
  <c r="G82" i="5" s="1"/>
  <c r="H82" i="5" s="1"/>
  <c r="I82" i="5" s="1"/>
  <c r="J82" i="5" s="1"/>
  <c r="K82" i="5" s="1"/>
  <c r="L82" i="5" s="1"/>
  <c r="M82" i="5" s="1"/>
  <c r="E84" i="5"/>
  <c r="F84" i="5" s="1"/>
  <c r="G84" i="5" s="1"/>
  <c r="H84" i="5" s="1"/>
  <c r="I84" i="5" s="1"/>
  <c r="J84" i="5" s="1"/>
  <c r="K84" i="5" s="1"/>
  <c r="L84" i="5" s="1"/>
  <c r="M84" i="5" s="1"/>
  <c r="E87" i="5"/>
  <c r="F87" i="5" s="1"/>
  <c r="G87" i="5" s="1"/>
  <c r="H87" i="5" s="1"/>
  <c r="I87" i="5" s="1"/>
  <c r="J87" i="5" s="1"/>
  <c r="K87" i="5" s="1"/>
  <c r="L87" i="5" s="1"/>
  <c r="M87" i="5" s="1"/>
  <c r="E91" i="5"/>
  <c r="F91" i="5" s="1"/>
  <c r="G91" i="5" s="1"/>
  <c r="H91" i="5" s="1"/>
  <c r="I91" i="5" s="1"/>
  <c r="J91" i="5" s="1"/>
  <c r="K91" i="5" s="1"/>
  <c r="L91" i="5" s="1"/>
  <c r="M91" i="5" s="1"/>
  <c r="E95" i="5"/>
  <c r="F95" i="5" s="1"/>
  <c r="G95" i="5" s="1"/>
  <c r="H95" i="5" s="1"/>
  <c r="I95" i="5" s="1"/>
  <c r="J95" i="5" s="1"/>
  <c r="K95" i="5" s="1"/>
  <c r="L95" i="5" s="1"/>
  <c r="M95" i="5" s="1"/>
  <c r="E102" i="5"/>
  <c r="F102" i="5" s="1"/>
  <c r="G102" i="5" s="1"/>
  <c r="H102" i="5" s="1"/>
  <c r="I102" i="5" s="1"/>
  <c r="J102" i="5" s="1"/>
  <c r="K102" i="5" s="1"/>
  <c r="L102" i="5" s="1"/>
  <c r="M102" i="5" s="1"/>
  <c r="E105" i="5"/>
  <c r="F105" i="5" s="1"/>
  <c r="G105" i="5" s="1"/>
  <c r="H105" i="5" s="1"/>
  <c r="I105" i="5" s="1"/>
  <c r="J105" i="5" s="1"/>
  <c r="K105" i="5" s="1"/>
  <c r="L105" i="5" s="1"/>
  <c r="M105" i="5" s="1"/>
  <c r="E108" i="5"/>
  <c r="F108" i="5" s="1"/>
  <c r="G108" i="5" s="1"/>
  <c r="H108" i="5" s="1"/>
  <c r="I108" i="5" s="1"/>
  <c r="J108" i="5" s="1"/>
  <c r="K108" i="5" s="1"/>
  <c r="L108" i="5" s="1"/>
  <c r="M108" i="5" s="1"/>
  <c r="E110" i="5"/>
  <c r="F110" i="5" s="1"/>
  <c r="G110" i="5" s="1"/>
  <c r="H110" i="5" s="1"/>
  <c r="I110" i="5" s="1"/>
  <c r="J110" i="5" s="1"/>
  <c r="K110" i="5" s="1"/>
  <c r="L110" i="5" s="1"/>
  <c r="M110" i="5" s="1"/>
  <c r="E112" i="5"/>
  <c r="F112" i="5" s="1"/>
  <c r="G112" i="5" s="1"/>
  <c r="H112" i="5" s="1"/>
  <c r="I112" i="5" s="1"/>
  <c r="J112" i="5" s="1"/>
  <c r="K112" i="5" s="1"/>
  <c r="L112" i="5" s="1"/>
  <c r="M112" i="5" s="1"/>
  <c r="E114" i="5"/>
  <c r="F114" i="5" s="1"/>
  <c r="G114" i="5" s="1"/>
  <c r="H114" i="5" s="1"/>
  <c r="I114" i="5" s="1"/>
  <c r="J114" i="5" s="1"/>
  <c r="K114" i="5" s="1"/>
  <c r="L114" i="5" s="1"/>
  <c r="M114" i="5" s="1"/>
  <c r="E116" i="5"/>
  <c r="F116" i="5" s="1"/>
  <c r="G116" i="5" s="1"/>
  <c r="H116" i="5" s="1"/>
  <c r="I116" i="5" s="1"/>
  <c r="J116" i="5" s="1"/>
  <c r="K116" i="5" s="1"/>
  <c r="L116" i="5" s="1"/>
  <c r="M116" i="5" s="1"/>
  <c r="E120" i="5"/>
  <c r="F120" i="5" s="1"/>
  <c r="G120" i="5" s="1"/>
  <c r="H120" i="5" s="1"/>
  <c r="I120" i="5" s="1"/>
  <c r="J120" i="5" s="1"/>
  <c r="K120" i="5" s="1"/>
  <c r="L120" i="5" s="1"/>
  <c r="M120" i="5" s="1"/>
  <c r="E124" i="5"/>
  <c r="F124" i="5" s="1"/>
  <c r="G124" i="5" s="1"/>
  <c r="H124" i="5" s="1"/>
  <c r="I124" i="5" s="1"/>
  <c r="J124" i="5" s="1"/>
  <c r="K124" i="5" s="1"/>
  <c r="L124" i="5" s="1"/>
  <c r="M124" i="5" s="1"/>
  <c r="E126" i="5"/>
  <c r="F126" i="5" s="1"/>
  <c r="G126" i="5" s="1"/>
  <c r="H126" i="5" s="1"/>
  <c r="I126" i="5" s="1"/>
  <c r="J126" i="5" s="1"/>
  <c r="K126" i="5" s="1"/>
  <c r="L126" i="5" s="1"/>
  <c r="M126" i="5" s="1"/>
  <c r="E129" i="5"/>
  <c r="F129" i="5" s="1"/>
  <c r="G129" i="5" s="1"/>
  <c r="H129" i="5" s="1"/>
  <c r="I129" i="5" s="1"/>
  <c r="J129" i="5" s="1"/>
  <c r="K129" i="5" s="1"/>
  <c r="L129" i="5" s="1"/>
  <c r="M129" i="5" s="1"/>
  <c r="E134" i="5"/>
  <c r="F134" i="5" s="1"/>
  <c r="G134" i="5" s="1"/>
  <c r="H134" i="5" s="1"/>
  <c r="I134" i="5" s="1"/>
  <c r="J134" i="5" s="1"/>
  <c r="K134" i="5" s="1"/>
  <c r="L134" i="5" s="1"/>
  <c r="M134" i="5" s="1"/>
  <c r="E136" i="5"/>
  <c r="F136" i="5" s="1"/>
  <c r="G136" i="5" s="1"/>
  <c r="H136" i="5" s="1"/>
  <c r="I136" i="5" s="1"/>
  <c r="J136" i="5" s="1"/>
  <c r="K136" i="5" s="1"/>
  <c r="L136" i="5" s="1"/>
  <c r="M136" i="5" s="1"/>
  <c r="E139" i="5"/>
  <c r="F139" i="5" s="1"/>
  <c r="G139" i="5" s="1"/>
  <c r="H139" i="5" s="1"/>
  <c r="I139" i="5" s="1"/>
  <c r="J139" i="5" s="1"/>
  <c r="K139" i="5" s="1"/>
  <c r="L139" i="5" s="1"/>
  <c r="M139" i="5" s="1"/>
  <c r="E143" i="5"/>
  <c r="F143" i="5" s="1"/>
  <c r="G143" i="5" s="1"/>
  <c r="H143" i="5" s="1"/>
  <c r="I143" i="5" s="1"/>
  <c r="J143" i="5" s="1"/>
  <c r="K143" i="5" s="1"/>
  <c r="L143" i="5" s="1"/>
  <c r="M143" i="5" s="1"/>
  <c r="E146" i="5"/>
  <c r="F146" i="5" s="1"/>
  <c r="G146" i="5" s="1"/>
  <c r="H146" i="5" s="1"/>
  <c r="I146" i="5" s="1"/>
  <c r="J146" i="5" s="1"/>
  <c r="K146" i="5" s="1"/>
  <c r="L146" i="5" s="1"/>
  <c r="M146" i="5" s="1"/>
  <c r="G22" i="5"/>
  <c r="H22" i="5" s="1"/>
  <c r="I22" i="5" s="1"/>
  <c r="J22" i="5" s="1"/>
  <c r="K22" i="5" s="1"/>
  <c r="L22" i="5" s="1"/>
  <c r="M22" i="5" s="1"/>
  <c r="G14" i="5"/>
  <c r="H14" i="5" s="1"/>
  <c r="I14" i="5" s="1"/>
  <c r="J14" i="5" s="1"/>
  <c r="K14" i="5" s="1"/>
  <c r="L14" i="5" s="1"/>
  <c r="M14" i="5" s="1"/>
  <c r="D77" i="16"/>
  <c r="E54" i="16"/>
  <c r="I54" i="16"/>
  <c r="E77" i="16"/>
  <c r="H77" i="16"/>
  <c r="C77" i="16"/>
  <c r="D77" i="5" s="1"/>
  <c r="E77" i="5" s="1"/>
  <c r="F77" i="5" s="1"/>
  <c r="G77" i="5" s="1"/>
  <c r="H77" i="5" s="1"/>
  <c r="I77" i="5" s="1"/>
  <c r="J77" i="5" s="1"/>
  <c r="K77" i="5" s="1"/>
  <c r="L77" i="5" s="1"/>
  <c r="M77" i="5" s="1"/>
  <c r="J77" i="16"/>
  <c r="G77" i="16"/>
  <c r="F77" i="16"/>
  <c r="I77" i="16"/>
  <c r="E13" i="16"/>
  <c r="I13" i="16"/>
  <c r="D13" i="16"/>
  <c r="H13" i="16"/>
  <c r="C13" i="16"/>
  <c r="D13" i="5" s="1"/>
  <c r="E13" i="5" s="1"/>
  <c r="F13" i="5" s="1"/>
  <c r="G13" i="5" s="1"/>
  <c r="H13" i="5" s="1"/>
  <c r="I13" i="5" s="1"/>
  <c r="J13" i="5" s="1"/>
  <c r="K13" i="5" s="1"/>
  <c r="L13" i="5" s="1"/>
  <c r="M13" i="5" s="1"/>
  <c r="G13" i="16"/>
  <c r="J13" i="16"/>
  <c r="D54" i="16"/>
  <c r="H54" i="16"/>
  <c r="C54" i="16"/>
  <c r="D54" i="5" s="1"/>
  <c r="E54" i="5" s="1"/>
  <c r="F54" i="5" s="1"/>
  <c r="G54" i="5" s="1"/>
  <c r="H54" i="5" s="1"/>
  <c r="I54" i="5" s="1"/>
  <c r="J54" i="5" s="1"/>
  <c r="K54" i="5" s="1"/>
  <c r="L54" i="5" s="1"/>
  <c r="M54" i="5" s="1"/>
  <c r="G54" i="16"/>
  <c r="F54" i="16"/>
  <c r="J54" i="16"/>
  <c r="E161" i="16"/>
  <c r="G161" i="16" l="1"/>
  <c r="D161" i="16"/>
  <c r="J161" i="16"/>
  <c r="F161" i="16"/>
  <c r="H161" i="16"/>
  <c r="I161" i="16"/>
  <c r="C161" i="16"/>
  <c r="D161" i="5" s="1"/>
  <c r="E161" i="5" s="1"/>
  <c r="F161" i="5" s="1"/>
  <c r="G161" i="5" s="1"/>
  <c r="H161" i="5" s="1"/>
  <c r="I161" i="5" s="1"/>
  <c r="J161" i="5" s="1"/>
  <c r="K161" i="5" s="1"/>
  <c r="L161" i="5" s="1"/>
  <c r="M161" i="5" s="1"/>
</calcChain>
</file>

<file path=xl/sharedStrings.xml><?xml version="1.0" encoding="utf-8"?>
<sst xmlns="http://schemas.openxmlformats.org/spreadsheetml/2006/main" count="1034" uniqueCount="303">
  <si>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</si>
  <si>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</si>
  <si>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</si>
  <si>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</si>
  <si>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</si>
  <si>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</si>
  <si>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</si>
  <si>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</si>
  <si>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Cultivo de oleaginosas de lavoura temporária, exceto soja</t>
  </si>
  <si>
    <t>Cultivo de plantas de lavoura temporária não especificadas anteriormente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</si>
  <si>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</si>
  <si>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</si>
  <si>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</si>
  <si>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</si>
  <si>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</si>
  <si>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</si>
  <si>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</si>
  <si>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</si>
  <si>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</si>
  <si>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</si>
  <si>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</si>
  <si>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</si>
  <si>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</si>
  <si>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</si>
  <si>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</si>
  <si>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</si>
  <si>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</si>
  <si>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</si>
  <si>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</si>
  <si>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</si>
  <si>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PESCA E AQUICULTURA</t>
  </si>
  <si>
    <t>Pesca em água salgada</t>
  </si>
  <si>
    <t>Pesca em água doce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</si>
  <si>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</si>
  <si>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</si>
  <si>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</si>
  <si>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</si>
  <si>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</si>
  <si>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</si>
  <si>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</si>
  <si>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CAÇA</t>
  </si>
  <si>
    <t>Caça e serviços relacionados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</si>
  <si>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</si>
  <si>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</si>
  <si>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</si>
  <si>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</si>
  <si>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</si>
  <si>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</si>
  <si>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</si>
  <si>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</si>
  <si>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</si>
  <si>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</si>
  <si>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</si>
  <si>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</si>
  <si>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</si>
  <si>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</si>
  <si>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</si>
  <si>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</si>
  <si>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</si>
  <si>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INSUMOS, MÁQUINAS E EQUIPAMENTOS AGROPECUÁRIOS</t>
  </si>
  <si>
    <t>Comércio atacadista de máquinas, aparelhos e equipamentos para uso agropecuário; partes e peças</t>
  </si>
  <si>
    <t>Comércio atacadista de defensivos agrícolas, adubos, fertilizantes e corretivos do solo</t>
  </si>
  <si>
    <t>Comércio atacadista de mercadorias em geral, com predominância de insumos agropecuários</t>
  </si>
  <si>
    <t>ALUGUEL DE MÁQUINAS E EQUIPAMENTOS AGRÍCOLAS</t>
  </si>
  <si>
    <t>Aluguel de máquinas e equipamentos agrícolas sem operador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</si>
  <si>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</si>
  <si>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</si>
  <si>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</si>
  <si>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</si>
  <si>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</si>
  <si>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</si>
  <si>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</si>
  <si>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</si>
  <si>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</si>
  <si>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</si>
  <si>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</si>
  <si>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</si>
  <si>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</si>
  <si>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</si>
  <si>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</si>
  <si>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</si>
  <si>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</si>
  <si>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</si>
  <si>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</si>
  <si>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</si>
  <si>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</si>
  <si>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mandioca e derivados</t>
  </si>
  <si>
    <t>Fabricação de farinha de milho e derivados, exceto óleos de milho</t>
  </si>
  <si>
    <t>Fabricação de amidos e féculas de vegetais e de óleos de milho</t>
  </si>
  <si>
    <t>Moagem e fabricação de produtos de origem vegetal não especificados anteriormente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</si>
  <si>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</si>
  <si>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</si>
  <si>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</si>
  <si>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</si>
  <si>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</si>
  <si>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</si>
  <si>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</si>
  <si>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</si>
  <si>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</si>
  <si>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</si>
  <si>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</si>
  <si>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</si>
  <si>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</si>
  <si>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</si>
  <si>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</si>
  <si>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</si>
  <si>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</si>
  <si>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</si>
  <si>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</si>
  <si>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</si>
  <si>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</si>
  <si>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</si>
  <si>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</si>
  <si>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</si>
  <si>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</si>
  <si>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</si>
  <si>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</si>
  <si>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</si>
  <si>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</si>
  <si>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</si>
  <si>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</si>
  <si>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</si>
  <si>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PREPARAÇÕES DE COURO</t>
  </si>
  <si>
    <t>Curtimento e outras preparações de couro</t>
  </si>
  <si>
    <t>FABRICAÇÃO DE PRODUTOS INTERMEDIÁRIOS DE MADEIRA</t>
  </si>
  <si>
    <t>Desdobramento de madeira</t>
  </si>
  <si>
    <t>Fabricação de madeira laminada e de chapas de madeira compensada, prensada e aglomerada</t>
  </si>
  <si>
    <t>FABRICAÇÃO DE CELULOSE E PAPEL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</si>
  <si>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</si>
  <si>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</si>
  <si>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</si>
  <si>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</si>
  <si>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</si>
  <si>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</si>
  <si>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</si>
  <si>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</si>
  <si>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</si>
  <si>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café em grão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</si>
  <si>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</si>
  <si>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</si>
  <si>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</si>
  <si>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</si>
  <si>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</si>
  <si>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</si>
  <si>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</si>
  <si>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especializado em produtos alimentícios não especificados anteriormente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</si>
  <si>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</si>
  <si>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</si>
  <si>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</si>
  <si>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</si>
  <si>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Tabela 1</t>
  </si>
  <si>
    <t>Tabela 2</t>
  </si>
  <si>
    <t>Tabela 3</t>
  </si>
  <si>
    <t>Tabela 4</t>
  </si>
  <si>
    <t>Tabela 5</t>
  </si>
  <si>
    <t>EMPREGO FORMAL DO AGRONEGÓCIO DO BRASIL - VERSÃO RESTRITA</t>
  </si>
  <si>
    <t>Categorias, setores e atividades</t>
  </si>
  <si>
    <t>FABRICAÇÃO DE CELULOSE, PAPEL E PRODUTOS DE PAPEL</t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</si>
  <si>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</si>
  <si>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</si>
  <si>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</si>
  <si>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</si>
  <si>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</si>
  <si>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</si>
  <si>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</si>
  <si>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</si>
  <si>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</si>
  <si>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</si>
  <si>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</si>
  <si>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</si>
  <si>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</si>
  <si>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</si>
  <si>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</si>
  <si>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</si>
  <si>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</si>
  <si>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</si>
  <si>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</si>
  <si>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</si>
  <si>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</si>
  <si>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</si>
  <si>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</si>
  <si>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</si>
  <si>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</si>
  <si>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</si>
  <si>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</si>
  <si>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</si>
  <si>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</si>
  <si>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</si>
  <si>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</si>
  <si>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</si>
  <si>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</si>
  <si>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</si>
  <si>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</si>
  <si>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</si>
  <si>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</si>
  <si>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</si>
  <si>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</si>
  <si>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</si>
  <si>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</si>
  <si>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</si>
  <si>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</si>
  <si>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</si>
  <si>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</si>
  <si>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</si>
  <si>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</si>
  <si>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</si>
  <si>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</si>
  <si>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</si>
  <si>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</si>
  <si>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</si>
  <si>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</si>
  <si>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</si>
  <si>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</si>
  <si>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</si>
  <si>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</si>
  <si>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</si>
  <si>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</si>
  <si>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</si>
  <si>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</si>
  <si>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</si>
  <si>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</si>
  <si>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</si>
  <si>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</si>
  <si>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</si>
  <si>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</si>
  <si>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</si>
  <si>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</si>
  <si>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</si>
  <si>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</si>
  <si>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</si>
  <si>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</si>
  <si>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</si>
  <si>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</si>
  <si>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</si>
  <si>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</si>
  <si>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</si>
  <si>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</si>
  <si>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</si>
  <si>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</si>
  <si>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</si>
  <si>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</si>
  <si>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</si>
  <si>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</si>
  <si>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</si>
  <si>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</si>
  <si>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</si>
  <si>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</si>
  <si>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</si>
  <si>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</si>
  <si>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</si>
  <si>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</si>
  <si>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</si>
  <si>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</si>
  <si>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</si>
  <si>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</si>
  <si>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</si>
  <si>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</si>
  <si>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</si>
  <si>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</si>
  <si>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</si>
  <si>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</si>
  <si>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</si>
  <si>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</si>
  <si>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</si>
  <si>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</si>
  <si>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</si>
  <si>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</si>
  <si>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</si>
  <si>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2015-16</t>
  </si>
  <si>
    <t>FEVEREIRO</t>
  </si>
  <si>
    <t>Estoque</t>
  </si>
  <si>
    <t>Variação absoluta</t>
  </si>
  <si>
    <t>Variação relativa (%)</t>
  </si>
  <si>
    <t>ACUMULADO DO ANO</t>
  </si>
  <si>
    <t>EMPREGO FORMAL CELETISTA DO AGRONEGÓCIO - VERSÃO RESTRITA</t>
  </si>
  <si>
    <t>Brasil: evolução do saldo anual de empregos formais celetistas no agronegócio</t>
  </si>
  <si>
    <t>Brasil: empregos formais celetistas no agronegócio - resultados em fevereiro e no acumulado do ano</t>
  </si>
  <si>
    <t>Brasil: evolução do estoque anual de empregos formais celetistas no agronegócio</t>
  </si>
  <si>
    <t>Brasil: evolução do saldo mensal de empregos formais celetistas no agronegócio</t>
  </si>
  <si>
    <t>Brasil: evolução do estoque mensal de empregos formais celetistas no agronegócio</t>
  </si>
  <si>
    <t>Dez. 2006</t>
  </si>
  <si>
    <r>
      <t>Saldo</t>
    </r>
    <r>
      <rPr>
        <b/>
        <vertAlign val="superscript"/>
        <sz val="10"/>
        <color theme="0"/>
        <rFont val="Arial"/>
        <family val="2"/>
      </rPr>
      <t>1</t>
    </r>
  </si>
  <si>
    <r>
      <t>Participação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 (%)</t>
    </r>
  </si>
  <si>
    <r>
      <t>Saldo</t>
    </r>
    <r>
      <rPr>
        <b/>
        <vertAlign val="superscript"/>
        <sz val="10"/>
        <color theme="0"/>
        <rFont val="Arial"/>
        <family val="2"/>
      </rPr>
      <t>3</t>
    </r>
  </si>
  <si>
    <t>FONTE DOS DADOS BRUTOS: MINISTÉRIO DO TRABALHO E EMPREGO, Cadastro Geral de Empregados e Desempregados (CAGED) e Relação Anual de Informações Sociais (RAIS).</t>
  </si>
  <si>
    <t>NOTAS:</t>
  </si>
  <si>
    <t xml:space="preserve">   1. Saldo ajustado com base nas declarações enviadas fora do prazo.</t>
  </si>
  <si>
    <t xml:space="preserve">   2. Participação no total do estoque de empregos do agronegócio.</t>
  </si>
  <si>
    <t xml:space="preserve">   3. Saldo acumulado até fevereiro.</t>
  </si>
  <si>
    <t xml:space="preserve">   1. Diferença entre admitidos e desligados, ajustada com base nas declarações enviadas fora do prazo.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</si>
  <si>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</si>
  <si>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</si>
  <si>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</si>
  <si>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t xml:space="preserve">   2. Saldo acumulado até fevereiro.</t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</si>
  <si>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</si>
  <si>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r>
      <t>Brasil: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</si>
  <si>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 xml:space="preserve">NOTAS: </t>
  </si>
  <si>
    <t xml:space="preserve">   1. O estoque é estimado através da combinação das informações do CAGED (saldo mensal, ajustado) e da RAIS (estoque de trabalhadores celetistas em 31 de dezembro de 2006).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</si>
  <si>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</si>
  <si>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r>
      <t>Brasil: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</si>
  <si>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 xml:space="preserve">   3. Estimativa considerando o saldo de fevereiro.</t>
  </si>
  <si>
    <r>
      <t>2016</t>
    </r>
    <r>
      <rPr>
        <b/>
        <vertAlign val="superscript"/>
        <sz val="10"/>
        <color theme="0"/>
        <rFont val="Arial"/>
        <family val="2"/>
      </rPr>
      <t>3</t>
    </r>
  </si>
  <si>
    <r>
      <t>2016</t>
    </r>
    <r>
      <rPr>
        <b/>
        <vertAlign val="superscript"/>
        <sz val="10"/>
        <color theme="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</si>
</sst>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7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1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0" applyNumberFormat="1" applyFont="1" applyFill="1"/>
    <xf numFmtId="0" fontId="10" fillId="5" borderId="0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3" fontId="12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1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12" fillId="7" borderId="4" xfId="0" applyNumberFormat="1" applyFont="1" applyFill="1" applyBorder="1" applyAlignment="1">
      <alignment horizontal="left" vertical="center" indent="2"/>
    </xf>
    <xf numFmtId="3" fontId="2" fillId="2" borderId="4" xfId="0" applyNumberFormat="1" applyFont="1" applyFill="1" applyBorder="1" applyAlignment="1">
      <alignment vertical="center"/>
    </xf>
    <xf numFmtId="3" fontId="12" fillId="7" borderId="5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4" fillId="5" borderId="0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3" fontId="2" fillId="7" borderId="4" xfId="0" applyNumberFormat="1" applyFont="1" applyFill="1" applyBorder="1" applyAlignment="1">
      <alignment horizontal="left" vertical="center" indent="2"/>
    </xf>
    <xf numFmtId="10" fontId="1" fillId="2" borderId="0" xfId="2" applyNumberFormat="1" applyFont="1" applyFill="1"/>
    <xf numFmtId="165" fontId="2" fillId="2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vertical="center"/>
    </xf>
    <xf numFmtId="3" fontId="4" fillId="5" borderId="0" xfId="0" applyNumberFormat="1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165" fontId="4" fillId="5" borderId="0" xfId="0" applyNumberFormat="1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right" vertical="center"/>
    </xf>
    <xf numFmtId="165" fontId="4" fillId="5" borderId="0" xfId="0" applyNumberFormat="1" applyFont="1" applyFill="1" applyBorder="1" applyAlignment="1">
      <alignment vertical="center" wrapText="1"/>
    </xf>
    <xf numFmtId="165" fontId="2" fillId="6" borderId="1" xfId="0" applyNumberFormat="1" applyFont="1" applyFill="1" applyBorder="1" applyAlignment="1">
      <alignment vertical="center" wrapText="1"/>
    </xf>
    <xf numFmtId="165" fontId="2" fillId="6" borderId="3" xfId="0" applyNumberFormat="1" applyFont="1" applyFill="1" applyBorder="1" applyAlignment="1">
      <alignment vertical="center" wrapText="1"/>
    </xf>
    <xf numFmtId="165" fontId="2" fillId="6" borderId="1" xfId="0" applyNumberFormat="1" applyFont="1" applyFill="1" applyBorder="1" applyAlignment="1">
      <alignment horizontal="right" vertical="center" wrapText="1"/>
    </xf>
    <xf numFmtId="165" fontId="2" fillId="6" borderId="3" xfId="0" applyNumberFormat="1" applyFont="1" applyFill="1" applyBorder="1" applyAlignment="1">
      <alignment horizontal="right" vertical="center" wrapText="1"/>
    </xf>
    <xf numFmtId="0" fontId="16" fillId="2" borderId="0" xfId="0" applyFont="1" applyFill="1"/>
    <xf numFmtId="0" fontId="17" fillId="3" borderId="0" xfId="0" applyFont="1" applyFill="1" applyBorder="1" applyAlignment="1">
      <alignment horizontal="center" vertical="center"/>
    </xf>
    <xf numFmtId="3" fontId="16" fillId="2" borderId="0" xfId="0" applyNumberFormat="1" applyFont="1" applyFill="1"/>
    <xf numFmtId="0" fontId="16" fillId="2" borderId="0" xfId="0" applyFont="1" applyFill="1" applyAlignment="1">
      <alignment horizontal="left"/>
    </xf>
    <xf numFmtId="0" fontId="18" fillId="4" borderId="0" xfId="0" applyFont="1" applyFill="1" applyAlignment="1">
      <alignment horizontal="center" vertical="center"/>
    </xf>
    <xf numFmtId="164" fontId="18" fillId="4" borderId="0" xfId="0" applyNumberFormat="1" applyFont="1" applyFill="1" applyAlignment="1">
      <alignment horizontal="center" vertical="center"/>
    </xf>
    <xf numFmtId="0" fontId="18" fillId="4" borderId="7" xfId="0" applyNumberFormat="1" applyFont="1" applyFill="1" applyBorder="1" applyAlignment="1">
      <alignment horizontal="center" vertical="center" wrapText="1"/>
    </xf>
    <xf numFmtId="3" fontId="18" fillId="3" borderId="0" xfId="0" applyNumberFormat="1" applyFont="1" applyFill="1" applyBorder="1" applyAlignment="1">
      <alignment vertical="center"/>
    </xf>
    <xf numFmtId="165" fontId="18" fillId="3" borderId="0" xfId="0" applyNumberFormat="1" applyFont="1" applyFill="1" applyBorder="1" applyAlignment="1">
      <alignment vertical="center"/>
    </xf>
    <xf numFmtId="165" fontId="18" fillId="3" borderId="0" xfId="0" applyNumberFormat="1" applyFont="1" applyFill="1" applyBorder="1" applyAlignment="1">
      <alignment horizontal="right" vertical="center"/>
    </xf>
    <xf numFmtId="0" fontId="18" fillId="4" borderId="11" xfId="0" applyFont="1" applyFill="1" applyBorder="1" applyAlignment="1">
      <alignment horizontal="center" vertical="center" wrapText="1"/>
    </xf>
    <xf numFmtId="3" fontId="10" fillId="5" borderId="0" xfId="0" applyNumberFormat="1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/>
    </xf>
    <xf numFmtId="3" fontId="1" fillId="2" borderId="0" xfId="0" applyNumberFormat="1" applyFont="1" applyFill="1" applyAlignment="1"/>
    <xf numFmtId="3" fontId="2" fillId="2" borderId="3" xfId="0" applyNumberFormat="1" applyFont="1" applyFill="1" applyBorder="1" applyAlignment="1"/>
    <xf numFmtId="3" fontId="3" fillId="2" borderId="0" xfId="0" applyNumberFormat="1" applyFont="1" applyFill="1" applyAlignment="1"/>
    <xf numFmtId="3" fontId="2" fillId="2" borderId="4" xfId="0" applyNumberFormat="1" applyFont="1" applyFill="1" applyBorder="1" applyAlignment="1"/>
    <xf numFmtId="3" fontId="2" fillId="2" borderId="0" xfId="0" applyNumberFormat="1" applyFont="1" applyFill="1" applyAlignment="1"/>
    <xf numFmtId="3" fontId="1" fillId="2" borderId="3" xfId="0" applyNumberFormat="1" applyFont="1" applyFill="1" applyBorder="1" applyAlignment="1"/>
    <xf numFmtId="3" fontId="1" fillId="2" borderId="4" xfId="0" applyNumberFormat="1" applyFont="1" applyFill="1" applyBorder="1" applyAlignment="1"/>
    <xf numFmtId="1" fontId="1" fillId="2" borderId="0" xfId="2" applyNumberFormat="1" applyFont="1" applyFill="1" applyAlignment="1"/>
    <xf numFmtId="0" fontId="18" fillId="4" borderId="10" xfId="0" applyFont="1" applyFill="1" applyBorder="1" applyAlignment="1">
      <alignment horizontal="center" vertical="center" wrapText="1"/>
    </xf>
    <xf numFmtId="0" fontId="1" fillId="0" borderId="0" xfId="0" applyFont="1"/>
    <xf numFmtId="49" fontId="18" fillId="4" borderId="0" xfId="0" applyNumberFormat="1" applyFont="1" applyFill="1" applyAlignment="1">
      <alignment horizontal="center" vertical="center"/>
    </xf>
    <xf numFmtId="17" fontId="18" fillId="4" borderId="0" xfId="0" applyNumberFormat="1" applyFont="1" applyFill="1" applyAlignment="1">
      <alignment horizontal="center" vertical="center"/>
    </xf>
    <xf numFmtId="0" fontId="8" fillId="2" borderId="0" xfId="1" applyFont="1" applyFill="1" applyAlignment="1">
      <alignment horizontal="left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5</xdr:col>
      <xdr:colOff>38100</xdr:colOff>
      <xdr:row>3</xdr:row>
      <xdr:rowOff>9525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57150"/>
          <a:ext cx="24574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40904</xdr:colOff>
      <xdr:row>0</xdr:row>
      <xdr:rowOff>100853</xdr:rowOff>
    </xdr:from>
    <xdr:to>
      <xdr:col>1</xdr:col>
      <xdr:colOff>2255746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786" y="100853"/>
          <a:ext cx="2214842" cy="560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1</xdr:row>
      <xdr:rowOff>0</xdr:rowOff>
    </xdr:from>
    <xdr:to>
      <xdr:col>1</xdr:col>
      <xdr:colOff>2203636</xdr:colOff>
      <xdr:row>4</xdr:row>
      <xdr:rowOff>120462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71" y="145676"/>
          <a:ext cx="2181224" cy="557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100853</xdr:rowOff>
    </xdr:from>
    <xdr:to>
      <xdr:col>1</xdr:col>
      <xdr:colOff>2209800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100853"/>
          <a:ext cx="21812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0</xdr:row>
      <xdr:rowOff>109259</xdr:rowOff>
    </xdr:from>
    <xdr:to>
      <xdr:col>1</xdr:col>
      <xdr:colOff>2192430</xdr:colOff>
      <xdr:row>4</xdr:row>
      <xdr:rowOff>98052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506" y="109259"/>
          <a:ext cx="2181224" cy="560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40904</xdr:colOff>
      <xdr:row>0</xdr:row>
      <xdr:rowOff>100853</xdr:rowOff>
    </xdr:from>
    <xdr:to>
      <xdr:col>1</xdr:col>
      <xdr:colOff>2255746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786" y="100853"/>
          <a:ext cx="2214842" cy="560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23"/>
  <sheetViews>
    <sheetView tabSelected="1" zoomScaleNormal="100" workbookViewId="0"/>
  </sheetViews>
  <sheetFormatPr defaultRowHeight="14.25" x14ac:dyDescent="0.2"/>
  <cols>
    <col min="1" max="1" width="2.140625" style="6" customWidth="1"/>
    <col min="2" max="16384" width="9.140625" style="6"/>
  </cols>
  <sheetData>
    <row r="5" spans="2:13" ht="15" x14ac:dyDescent="0.25">
      <c r="B5" s="5" t="s">
        <v>155</v>
      </c>
    </row>
    <row r="7" spans="2:13" ht="15" x14ac:dyDescent="0.25">
      <c r="B7" s="5" t="s">
        <v>150</v>
      </c>
    </row>
    <row r="8" spans="2:13" x14ac:dyDescent="0.2">
      <c r="B8" s="70" t="s">
        <v>276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10" spans="2:13" ht="15" x14ac:dyDescent="0.25">
      <c r="B10" s="5" t="s">
        <v>151</v>
      </c>
    </row>
    <row r="11" spans="2:13" x14ac:dyDescent="0.2">
      <c r="B11" s="70" t="s">
        <v>278</v>
      </c>
      <c r="C11" s="70"/>
      <c r="D11" s="70"/>
      <c r="E11" s="70"/>
      <c r="F11" s="70"/>
      <c r="G11" s="70"/>
      <c r="H11" s="70"/>
      <c r="I11" s="70"/>
      <c r="J11" s="70"/>
    </row>
    <row r="12" spans="2:13" x14ac:dyDescent="0.2">
      <c r="B12" s="7"/>
    </row>
    <row r="13" spans="2:13" ht="15" x14ac:dyDescent="0.25">
      <c r="B13" s="5" t="s">
        <v>152</v>
      </c>
    </row>
    <row r="14" spans="2:13" x14ac:dyDescent="0.2">
      <c r="B14" s="70" t="s">
        <v>275</v>
      </c>
      <c r="C14" s="70"/>
      <c r="D14" s="70"/>
      <c r="E14" s="70"/>
      <c r="F14" s="70"/>
      <c r="G14" s="70"/>
      <c r="H14" s="70"/>
      <c r="I14" s="70"/>
      <c r="J14" s="70"/>
    </row>
    <row r="15" spans="2:13" x14ac:dyDescent="0.2">
      <c r="B15" s="27"/>
    </row>
    <row r="16" spans="2:13" ht="15" x14ac:dyDescent="0.25">
      <c r="B16" s="5" t="s">
        <v>153</v>
      </c>
    </row>
    <row r="17" spans="2:10" x14ac:dyDescent="0.2">
      <c r="B17" s="70" t="s">
        <v>279</v>
      </c>
      <c r="C17" s="70"/>
      <c r="D17" s="70"/>
      <c r="E17" s="70"/>
      <c r="F17" s="70"/>
      <c r="G17" s="70"/>
      <c r="H17" s="70"/>
      <c r="I17" s="70"/>
      <c r="J17" s="70"/>
    </row>
    <row r="19" spans="2:10" ht="15" x14ac:dyDescent="0.25">
      <c r="B19" s="5" t="s">
        <v>154</v>
      </c>
    </row>
    <row r="20" spans="2:10" x14ac:dyDescent="0.2">
      <c r="B20" s="70" t="s">
        <v>277</v>
      </c>
      <c r="C20" s="70"/>
      <c r="D20" s="70"/>
      <c r="E20" s="70"/>
      <c r="F20" s="70"/>
      <c r="G20" s="70"/>
      <c r="H20" s="70"/>
      <c r="I20" s="70"/>
      <c r="J20" s="70"/>
    </row>
    <row r="21" spans="2:10" x14ac:dyDescent="0.2">
      <c r="B21" s="7"/>
    </row>
    <row r="22" spans="2:10" ht="15" x14ac:dyDescent="0.25">
      <c r="B22" s="5"/>
    </row>
    <row r="23" spans="2:10" x14ac:dyDescent="0.2">
      <c r="B23" s="7"/>
    </row>
  </sheetData>
  <mergeCells count="5">
    <mergeCell ref="B11:J11"/>
    <mergeCell ref="B14:J14"/>
    <mergeCell ref="B17:J17"/>
    <mergeCell ref="B20:J20"/>
    <mergeCell ref="B8:M8"/>
  </mergeCells>
  <hyperlinks>
    <hyperlink ref="B8:K8" location="'Tabela resumo  - Brasil'!A1" display="Brasil: empregos formais celetistas no agronegócio - resultados em fevereiro e no acumulado do ano"/>
    <hyperlink ref="B11:I11" location="'Saldo mensal - Brasil'!A1" display="Brasil: evolução do saldo mensal de empregos formais celetistas no agronegócio"/>
    <hyperlink ref="B14:I14" location="'Saldo anual - Brasil'!A1" display="Brasil: evolução do saldo anual de empregos formais celetistas no agronegócio"/>
    <hyperlink ref="B17:I17" location="'Estoque mensal - Brasil'!A1" display="Brasil: evolução do estoque mensal de empregos formais celetistas no agronegócio"/>
    <hyperlink ref="B20:I20" location="'Estoque anual - Brasil'!A1" display="Brasil: evolução do estoque anual de empregos formais celetistas no agronegóci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5"/>
  <sheetViews>
    <sheetView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/>
    </sheetView>
  </sheetViews>
  <sheetFormatPr defaultRowHeight="11.25" x14ac:dyDescent="0.2"/>
  <cols>
    <col min="1" max="1" width="2.28515625" style="1" customWidth="1"/>
    <col min="2" max="2" width="79.7109375" style="2" customWidth="1"/>
    <col min="3" max="4" width="7.42578125" style="8" customWidth="1"/>
    <col min="5" max="6" width="9.85546875" style="8" customWidth="1"/>
    <col min="7" max="8" width="6.42578125" style="8" customWidth="1"/>
    <col min="9" max="9" width="10.85546875" style="8" customWidth="1"/>
    <col min="10" max="10" width="13.140625" style="8" customWidth="1"/>
    <col min="11" max="12" width="7.7109375" style="8" customWidth="1"/>
    <col min="13" max="16384" width="9.140625" style="8"/>
  </cols>
  <sheetData>
    <row r="1" spans="1:12" ht="11.25" customHeight="1" x14ac:dyDescent="0.2">
      <c r="E1" s="9"/>
    </row>
    <row r="2" spans="1:12" ht="11.25" customHeight="1" x14ac:dyDescent="0.2">
      <c r="E2" s="9"/>
    </row>
    <row r="3" spans="1:12" ht="11.25" customHeight="1" x14ac:dyDescent="0.2">
      <c r="E3" s="9"/>
    </row>
    <row r="4" spans="1:12" ht="11.25" customHeight="1" x14ac:dyDescent="0.2">
      <c r="E4" s="31"/>
    </row>
    <row r="5" spans="1:12" ht="11.25" customHeight="1" x14ac:dyDescent="0.2">
      <c r="E5" s="9"/>
    </row>
    <row r="6" spans="1:12" ht="11.25" customHeight="1" x14ac:dyDescent="0.2">
      <c r="B6" s="4" t="s">
        <v>274</v>
      </c>
      <c r="E6" s="9"/>
    </row>
    <row r="7" spans="1:12" ht="11.25" customHeight="1" x14ac:dyDescent="0.2">
      <c r="B7" s="4"/>
      <c r="E7" s="9"/>
    </row>
    <row r="8" spans="1:12" ht="11.25" customHeight="1" x14ac:dyDescent="0.2">
      <c r="B8" s="4" t="s">
        <v>150</v>
      </c>
      <c r="E8" s="9"/>
    </row>
    <row r="9" spans="1:12" s="11" customFormat="1" ht="11.25" customHeight="1" x14ac:dyDescent="0.2">
      <c r="A9" s="10"/>
      <c r="B9" s="4" t="s">
        <v>276</v>
      </c>
      <c r="E9" s="12"/>
    </row>
    <row r="10" spans="1:12" ht="11.25" customHeight="1" x14ac:dyDescent="0.2">
      <c r="F10" s="9"/>
      <c r="G10" s="9"/>
      <c r="H10" s="9"/>
      <c r="I10" s="9"/>
    </row>
    <row r="11" spans="1:12" s="45" customFormat="1" ht="27.75" customHeight="1" x14ac:dyDescent="0.2">
      <c r="B11" s="74" t="s">
        <v>156</v>
      </c>
      <c r="C11" s="71" t="s">
        <v>269</v>
      </c>
      <c r="D11" s="72"/>
      <c r="E11" s="72"/>
      <c r="F11" s="72"/>
      <c r="G11" s="72"/>
      <c r="H11" s="72"/>
      <c r="I11" s="72"/>
      <c r="J11" s="73"/>
      <c r="K11" s="71" t="s">
        <v>273</v>
      </c>
      <c r="L11" s="72"/>
    </row>
    <row r="12" spans="1:12" s="45" customFormat="1" ht="27.75" customHeight="1" x14ac:dyDescent="0.2">
      <c r="B12" s="75"/>
      <c r="C12" s="71" t="s">
        <v>281</v>
      </c>
      <c r="D12" s="73"/>
      <c r="E12" s="71" t="s">
        <v>270</v>
      </c>
      <c r="F12" s="73"/>
      <c r="G12" s="71" t="s">
        <v>282</v>
      </c>
      <c r="H12" s="73"/>
      <c r="I12" s="66" t="s">
        <v>271</v>
      </c>
      <c r="J12" s="55" t="s">
        <v>272</v>
      </c>
      <c r="K12" s="71" t="s">
        <v>283</v>
      </c>
      <c r="L12" s="73"/>
    </row>
    <row r="13" spans="1:12" s="45" customFormat="1" ht="11.25" customHeight="1" x14ac:dyDescent="0.2">
      <c r="B13" s="76"/>
      <c r="C13" s="51">
        <v>2015</v>
      </c>
      <c r="D13" s="51">
        <v>2016</v>
      </c>
      <c r="E13" s="51">
        <v>2015</v>
      </c>
      <c r="F13" s="51">
        <v>2016</v>
      </c>
      <c r="G13" s="51">
        <v>2015</v>
      </c>
      <c r="H13" s="51">
        <v>2016</v>
      </c>
      <c r="I13" s="51" t="s">
        <v>268</v>
      </c>
      <c r="J13" s="51" t="s">
        <v>268</v>
      </c>
      <c r="K13" s="51">
        <v>2015</v>
      </c>
      <c r="L13" s="51">
        <v>2016</v>
      </c>
    </row>
    <row r="14" spans="1:12" ht="11.25" customHeight="1" x14ac:dyDescent="0.2">
      <c r="B14" s="28" t="s">
        <v>1</v>
      </c>
      <c r="C14" s="34">
        <v>-8587</v>
      </c>
      <c r="D14" s="34">
        <v>-3267</v>
      </c>
      <c r="E14" s="34">
        <v>1547723</v>
      </c>
      <c r="F14" s="34">
        <v>1559502</v>
      </c>
      <c r="G14" s="40">
        <f>(E14/$E$162)*100</f>
        <v>36.625943381491979</v>
      </c>
      <c r="H14" s="40">
        <f>(F14/$F$162)*100</f>
        <v>37.551803724353981</v>
      </c>
      <c r="I14" s="34">
        <f>F14-E14</f>
        <v>11779</v>
      </c>
      <c r="J14" s="37">
        <f>((F14/E14)-1)*100</f>
        <v>0.76105349600672501</v>
      </c>
      <c r="K14" s="34">
        <f>'Saldo mensal - Brasil'!CU13+'Saldo mensal - Brasil'!CV13</f>
        <v>1866</v>
      </c>
      <c r="L14" s="34">
        <f>'Saldo mensal - Brasil'!DG13+'Saldo mensal - Brasil'!DH13</f>
        <v>5641</v>
      </c>
    </row>
    <row r="15" spans="1:12" x14ac:dyDescent="0.2">
      <c r="A15" s="8"/>
      <c r="B15" s="29" t="s">
        <v>2</v>
      </c>
      <c r="C15" s="35">
        <v>4546</v>
      </c>
      <c r="D15" s="35">
        <v>3934</v>
      </c>
      <c r="E15" s="35">
        <v>498014</v>
      </c>
      <c r="F15" s="35">
        <v>494222</v>
      </c>
      <c r="G15" s="41">
        <f t="shared" ref="G15:G78" si="0">(E15/$E$162)*100</f>
        <v>11.785204824888138</v>
      </c>
      <c r="H15" s="41">
        <f t="shared" ref="H15:H78" si="1">(F15/$F$162)*100</f>
        <v>11.900547444156965</v>
      </c>
      <c r="I15" s="35">
        <f t="shared" ref="I15:I78" si="2">F15-E15</f>
        <v>-3792</v>
      </c>
      <c r="J15" s="43">
        <f t="shared" ref="J15:J78" si="3">((F15/E15)-1)*100</f>
        <v>-0.76142437762793946</v>
      </c>
      <c r="K15" s="35">
        <f>'Saldo mensal - Brasil'!CU14+'Saldo mensal - Brasil'!CV14</f>
        <v>10736</v>
      </c>
      <c r="L15" s="35">
        <f>'Saldo mensal - Brasil'!DG14+'Saldo mensal - Brasil'!DH14</f>
        <v>5545</v>
      </c>
    </row>
    <row r="16" spans="1:12" x14ac:dyDescent="0.2">
      <c r="A16" s="8"/>
      <c r="B16" s="24" t="s">
        <v>3</v>
      </c>
      <c r="C16" s="16">
        <v>1000</v>
      </c>
      <c r="D16" s="16">
        <v>506</v>
      </c>
      <c r="E16" s="16">
        <v>97276</v>
      </c>
      <c r="F16" s="16">
        <v>96575</v>
      </c>
      <c r="G16" s="32">
        <f t="shared" si="0"/>
        <v>2.3019786282028587</v>
      </c>
      <c r="H16" s="32">
        <f t="shared" si="1"/>
        <v>2.3254637984943178</v>
      </c>
      <c r="I16" s="16">
        <f t="shared" si="2"/>
        <v>-701</v>
      </c>
      <c r="J16" s="38">
        <f t="shared" si="3"/>
        <v>-0.72062996011349467</v>
      </c>
      <c r="K16" s="16">
        <f>'Saldo mensal - Brasil'!CU15+'Saldo mensal - Brasil'!CV15</f>
        <v>1290</v>
      </c>
      <c r="L16" s="16">
        <f>'Saldo mensal - Brasil'!DG15+'Saldo mensal - Brasil'!DH15</f>
        <v>20</v>
      </c>
    </row>
    <row r="17" spans="1:12" x14ac:dyDescent="0.2">
      <c r="A17" s="8"/>
      <c r="B17" s="24" t="s">
        <v>4</v>
      </c>
      <c r="C17" s="16">
        <v>230</v>
      </c>
      <c r="D17" s="16">
        <v>227</v>
      </c>
      <c r="E17" s="16">
        <v>15069</v>
      </c>
      <c r="F17" s="16">
        <v>14542</v>
      </c>
      <c r="G17" s="32">
        <f t="shared" si="0"/>
        <v>0.35659891389848347</v>
      </c>
      <c r="H17" s="32">
        <f t="shared" si="1"/>
        <v>0.35016199386698804</v>
      </c>
      <c r="I17" s="16">
        <f t="shared" si="2"/>
        <v>-527</v>
      </c>
      <c r="J17" s="38">
        <f t="shared" si="3"/>
        <v>-3.4972460017253959</v>
      </c>
      <c r="K17" s="16">
        <f>'Saldo mensal - Brasil'!CU16+'Saldo mensal - Brasil'!CV16</f>
        <v>571</v>
      </c>
      <c r="L17" s="16">
        <f>'Saldo mensal - Brasil'!DG16+'Saldo mensal - Brasil'!DH16</f>
        <v>745</v>
      </c>
    </row>
    <row r="18" spans="1:12" x14ac:dyDescent="0.2">
      <c r="A18" s="8"/>
      <c r="B18" s="24" t="s">
        <v>5</v>
      </c>
      <c r="C18" s="16">
        <v>2289</v>
      </c>
      <c r="D18" s="16">
        <v>446</v>
      </c>
      <c r="E18" s="16">
        <v>211536</v>
      </c>
      <c r="F18" s="16">
        <v>200659</v>
      </c>
      <c r="G18" s="32">
        <f t="shared" si="0"/>
        <v>5.0058735052378793</v>
      </c>
      <c r="H18" s="32">
        <f t="shared" si="1"/>
        <v>4.8317394806323719</v>
      </c>
      <c r="I18" s="16">
        <f t="shared" si="2"/>
        <v>-10877</v>
      </c>
      <c r="J18" s="38">
        <f t="shared" si="3"/>
        <v>-5.1419143786400445</v>
      </c>
      <c r="K18" s="16">
        <f>'Saldo mensal - Brasil'!CU17+'Saldo mensal - Brasil'!CV17</f>
        <v>3844</v>
      </c>
      <c r="L18" s="16">
        <f>'Saldo mensal - Brasil'!DG17+'Saldo mensal - Brasil'!DH17</f>
        <v>-3162</v>
      </c>
    </row>
    <row r="19" spans="1:12" x14ac:dyDescent="0.2">
      <c r="A19" s="8"/>
      <c r="B19" s="24" t="s">
        <v>6</v>
      </c>
      <c r="C19" s="16">
        <v>81</v>
      </c>
      <c r="D19" s="16">
        <v>16</v>
      </c>
      <c r="E19" s="16">
        <v>1874</v>
      </c>
      <c r="F19" s="16">
        <v>2041</v>
      </c>
      <c r="G19" s="32">
        <f t="shared" si="0"/>
        <v>4.4347094342408785E-2</v>
      </c>
      <c r="H19" s="32">
        <f t="shared" si="1"/>
        <v>4.9145965443716307E-2</v>
      </c>
      <c r="I19" s="16">
        <f t="shared" si="2"/>
        <v>167</v>
      </c>
      <c r="J19" s="38">
        <f t="shared" si="3"/>
        <v>8.9114194236926458</v>
      </c>
      <c r="K19" s="16">
        <f>'Saldo mensal - Brasil'!CU18+'Saldo mensal - Brasil'!CV18</f>
        <v>59</v>
      </c>
      <c r="L19" s="16">
        <f>'Saldo mensal - Brasil'!DG18+'Saldo mensal - Brasil'!DH18</f>
        <v>91</v>
      </c>
    </row>
    <row r="20" spans="1:12" x14ac:dyDescent="0.2">
      <c r="A20" s="8"/>
      <c r="B20" s="24" t="s">
        <v>7</v>
      </c>
      <c r="C20" s="16">
        <v>2999</v>
      </c>
      <c r="D20" s="16">
        <v>3857</v>
      </c>
      <c r="E20" s="16">
        <v>114721</v>
      </c>
      <c r="F20" s="16">
        <v>118336</v>
      </c>
      <c r="G20" s="32">
        <f t="shared" si="0"/>
        <v>2.7148041675856343</v>
      </c>
      <c r="H20" s="32">
        <f t="shared" si="1"/>
        <v>2.8494546627866799</v>
      </c>
      <c r="I20" s="16">
        <f t="shared" si="2"/>
        <v>3615</v>
      </c>
      <c r="J20" s="38">
        <f t="shared" si="3"/>
        <v>3.1511231596656142</v>
      </c>
      <c r="K20" s="16">
        <f>'Saldo mensal - Brasil'!CU19+'Saldo mensal - Brasil'!CV19</f>
        <v>7657</v>
      </c>
      <c r="L20" s="16">
        <f>'Saldo mensal - Brasil'!DG19+'Saldo mensal - Brasil'!DH19</f>
        <v>9065</v>
      </c>
    </row>
    <row r="21" spans="1:12" x14ac:dyDescent="0.2">
      <c r="A21" s="8"/>
      <c r="B21" s="24" t="s">
        <v>8</v>
      </c>
      <c r="C21" s="16">
        <v>-515</v>
      </c>
      <c r="D21" s="16">
        <v>5</v>
      </c>
      <c r="E21" s="16">
        <v>1664</v>
      </c>
      <c r="F21" s="16">
        <v>1905</v>
      </c>
      <c r="G21" s="32">
        <f t="shared" si="0"/>
        <v>3.9377569362736516E-2</v>
      </c>
      <c r="H21" s="32">
        <f t="shared" si="1"/>
        <v>4.5871173037863582E-2</v>
      </c>
      <c r="I21" s="16">
        <f t="shared" si="2"/>
        <v>241</v>
      </c>
      <c r="J21" s="38">
        <f t="shared" si="3"/>
        <v>14.483173076923084</v>
      </c>
      <c r="K21" s="16">
        <f>'Saldo mensal - Brasil'!CU20+'Saldo mensal - Brasil'!CV20</f>
        <v>-801</v>
      </c>
      <c r="L21" s="16">
        <f>'Saldo mensal - Brasil'!DG20+'Saldo mensal - Brasil'!DH20</f>
        <v>-101</v>
      </c>
    </row>
    <row r="22" spans="1:12" x14ac:dyDescent="0.2">
      <c r="A22" s="8"/>
      <c r="B22" s="24" t="s">
        <v>9</v>
      </c>
      <c r="C22" s="16">
        <v>-1538</v>
      </c>
      <c r="D22" s="16">
        <v>-1123</v>
      </c>
      <c r="E22" s="16">
        <v>55874</v>
      </c>
      <c r="F22" s="16">
        <v>60164</v>
      </c>
      <c r="G22" s="32">
        <f t="shared" si="0"/>
        <v>1.322224946258137</v>
      </c>
      <c r="H22" s="32">
        <f t="shared" si="1"/>
        <v>1.4487103698950259</v>
      </c>
      <c r="I22" s="16">
        <f t="shared" si="2"/>
        <v>4290</v>
      </c>
      <c r="J22" s="38">
        <f t="shared" si="3"/>
        <v>7.6779897626803262</v>
      </c>
      <c r="K22" s="16">
        <f>'Saldo mensal - Brasil'!CU21+'Saldo mensal - Brasil'!CV21</f>
        <v>-1884</v>
      </c>
      <c r="L22" s="16">
        <f>'Saldo mensal - Brasil'!DG21+'Saldo mensal - Brasil'!DH21</f>
        <v>-1113</v>
      </c>
    </row>
    <row r="23" spans="1:12" x14ac:dyDescent="0.2">
      <c r="A23" s="8"/>
      <c r="B23" s="19" t="s">
        <v>10</v>
      </c>
      <c r="C23" s="35">
        <v>304</v>
      </c>
      <c r="D23" s="35">
        <v>191</v>
      </c>
      <c r="E23" s="35">
        <v>42885</v>
      </c>
      <c r="F23" s="35">
        <v>44128</v>
      </c>
      <c r="G23" s="41">
        <f t="shared" si="0"/>
        <v>1.0148479940630741</v>
      </c>
      <c r="H23" s="41">
        <f t="shared" si="1"/>
        <v>1.0625738182755089</v>
      </c>
      <c r="I23" s="35">
        <f t="shared" si="2"/>
        <v>1243</v>
      </c>
      <c r="J23" s="43">
        <f t="shared" si="3"/>
        <v>2.8984493412615109</v>
      </c>
      <c r="K23" s="35">
        <f>'Saldo mensal - Brasil'!CU22+'Saldo mensal - Brasil'!CV22</f>
        <v>94</v>
      </c>
      <c r="L23" s="35">
        <f>'Saldo mensal - Brasil'!DG22+'Saldo mensal - Brasil'!DH22</f>
        <v>638</v>
      </c>
    </row>
    <row r="24" spans="1:12" x14ac:dyDescent="0.2">
      <c r="A24" s="8"/>
      <c r="B24" s="24" t="s">
        <v>11</v>
      </c>
      <c r="C24" s="16">
        <v>225</v>
      </c>
      <c r="D24" s="16">
        <v>199</v>
      </c>
      <c r="E24" s="16">
        <v>23941</v>
      </c>
      <c r="F24" s="16">
        <v>25436</v>
      </c>
      <c r="G24" s="32">
        <f t="shared" si="0"/>
        <v>0.56654951208730464</v>
      </c>
      <c r="H24" s="32">
        <f t="shared" si="1"/>
        <v>0.61248249731816173</v>
      </c>
      <c r="I24" s="16">
        <f t="shared" si="2"/>
        <v>1495</v>
      </c>
      <c r="J24" s="38">
        <f t="shared" si="3"/>
        <v>6.2445177728582824</v>
      </c>
      <c r="K24" s="16">
        <f>'Saldo mensal - Brasil'!CU23+'Saldo mensal - Brasil'!CV23</f>
        <v>-36</v>
      </c>
      <c r="L24" s="16">
        <f>'Saldo mensal - Brasil'!DG23+'Saldo mensal - Brasil'!DH23</f>
        <v>542</v>
      </c>
    </row>
    <row r="25" spans="1:12" x14ac:dyDescent="0.2">
      <c r="A25" s="8"/>
      <c r="B25" s="24" t="s">
        <v>12</v>
      </c>
      <c r="C25" s="16">
        <v>79</v>
      </c>
      <c r="D25" s="16">
        <v>-8</v>
      </c>
      <c r="E25" s="16">
        <v>18944</v>
      </c>
      <c r="F25" s="16">
        <v>18692</v>
      </c>
      <c r="G25" s="32">
        <f t="shared" si="0"/>
        <v>0.44829848197576955</v>
      </c>
      <c r="H25" s="32">
        <f t="shared" si="1"/>
        <v>0.450091320957347</v>
      </c>
      <c r="I25" s="16">
        <f t="shared" si="2"/>
        <v>-252</v>
      </c>
      <c r="J25" s="38">
        <f t="shared" si="3"/>
        <v>-1.3302364864864913</v>
      </c>
      <c r="K25" s="16">
        <f>'Saldo mensal - Brasil'!CU24+'Saldo mensal - Brasil'!CV24</f>
        <v>130</v>
      </c>
      <c r="L25" s="16">
        <f>'Saldo mensal - Brasil'!DG24+'Saldo mensal - Brasil'!DH24</f>
        <v>96</v>
      </c>
    </row>
    <row r="26" spans="1:12" x14ac:dyDescent="0.2">
      <c r="A26" s="8"/>
      <c r="B26" s="19" t="s">
        <v>13</v>
      </c>
      <c r="C26" s="36">
        <v>-11056</v>
      </c>
      <c r="D26" s="36">
        <v>-4903</v>
      </c>
      <c r="E26" s="36">
        <v>254710</v>
      </c>
      <c r="F26" s="36">
        <v>263767</v>
      </c>
      <c r="G26" s="42">
        <f t="shared" si="0"/>
        <v>6.0275605122491696</v>
      </c>
      <c r="H26" s="42">
        <f t="shared" si="1"/>
        <v>6.3513394743717395</v>
      </c>
      <c r="I26" s="36">
        <f t="shared" si="2"/>
        <v>9057</v>
      </c>
      <c r="J26" s="44">
        <f t="shared" si="3"/>
        <v>3.5558085666051564</v>
      </c>
      <c r="K26" s="36">
        <f>'Saldo mensal - Brasil'!CU25+'Saldo mensal - Brasil'!CV25</f>
        <v>-2168</v>
      </c>
      <c r="L26" s="36">
        <f>'Saldo mensal - Brasil'!DG25+'Saldo mensal - Brasil'!DH25</f>
        <v>4067</v>
      </c>
    </row>
    <row r="27" spans="1:12" x14ac:dyDescent="0.2">
      <c r="A27" s="8"/>
      <c r="B27" s="24" t="s">
        <v>14</v>
      </c>
      <c r="C27" s="16">
        <v>-9813</v>
      </c>
      <c r="D27" s="16">
        <v>-3456</v>
      </c>
      <c r="E27" s="16">
        <v>42048</v>
      </c>
      <c r="F27" s="16">
        <v>54166</v>
      </c>
      <c r="G27" s="32">
        <f t="shared" si="0"/>
        <v>0.99504088735838037</v>
      </c>
      <c r="H27" s="32">
        <f t="shared" si="1"/>
        <v>1.3042823930545506</v>
      </c>
      <c r="I27" s="16">
        <f t="shared" si="2"/>
        <v>12118</v>
      </c>
      <c r="J27" s="38">
        <f t="shared" si="3"/>
        <v>28.819444444444443</v>
      </c>
      <c r="K27" s="16">
        <f>'Saldo mensal - Brasil'!CU26+'Saldo mensal - Brasil'!CV26</f>
        <v>-12019</v>
      </c>
      <c r="L27" s="16">
        <f>'Saldo mensal - Brasil'!DG26+'Saldo mensal - Brasil'!DH26</f>
        <v>-4119</v>
      </c>
    </row>
    <row r="28" spans="1:12" x14ac:dyDescent="0.2">
      <c r="A28" s="8"/>
      <c r="B28" s="24" t="s">
        <v>15</v>
      </c>
      <c r="C28" s="16">
        <v>-77</v>
      </c>
      <c r="D28" s="16">
        <v>-715</v>
      </c>
      <c r="E28" s="16">
        <v>19016</v>
      </c>
      <c r="F28" s="16">
        <v>19825</v>
      </c>
      <c r="G28" s="32">
        <f t="shared" si="0"/>
        <v>0.45000231911165717</v>
      </c>
      <c r="H28" s="32">
        <f t="shared" si="1"/>
        <v>0.47737323122081127</v>
      </c>
      <c r="I28" s="16">
        <f t="shared" si="2"/>
        <v>809</v>
      </c>
      <c r="J28" s="38">
        <f t="shared" si="3"/>
        <v>4.2543121581825938</v>
      </c>
      <c r="K28" s="16">
        <f>'Saldo mensal - Brasil'!CU27+'Saldo mensal - Brasil'!CV27</f>
        <v>-199</v>
      </c>
      <c r="L28" s="16">
        <f>'Saldo mensal - Brasil'!DG27+'Saldo mensal - Brasil'!DH27</f>
        <v>-686</v>
      </c>
    </row>
    <row r="29" spans="1:12" x14ac:dyDescent="0.2">
      <c r="A29" s="8"/>
      <c r="B29" s="24" t="s">
        <v>16</v>
      </c>
      <c r="C29" s="16">
        <v>-980</v>
      </c>
      <c r="D29" s="16">
        <v>216</v>
      </c>
      <c r="E29" s="16">
        <v>74411</v>
      </c>
      <c r="F29" s="16">
        <v>72498</v>
      </c>
      <c r="G29" s="32">
        <f t="shared" si="0"/>
        <v>1.7608920155352081</v>
      </c>
      <c r="H29" s="32">
        <f t="shared" si="1"/>
        <v>1.7457051458787582</v>
      </c>
      <c r="I29" s="16">
        <f t="shared" si="2"/>
        <v>-1913</v>
      </c>
      <c r="J29" s="38">
        <f t="shared" si="3"/>
        <v>-2.5708564593944438</v>
      </c>
      <c r="K29" s="16">
        <f>'Saldo mensal - Brasil'!CU28+'Saldo mensal - Brasil'!CV28</f>
        <v>9887</v>
      </c>
      <c r="L29" s="16">
        <f>'Saldo mensal - Brasil'!DG28+'Saldo mensal - Brasil'!DH28</f>
        <v>9221</v>
      </c>
    </row>
    <row r="30" spans="1:12" x14ac:dyDescent="0.2">
      <c r="A30" s="8"/>
      <c r="B30" s="24" t="s">
        <v>17</v>
      </c>
      <c r="C30" s="16">
        <v>166</v>
      </c>
      <c r="D30" s="16">
        <v>-281</v>
      </c>
      <c r="E30" s="16">
        <v>84768</v>
      </c>
      <c r="F30" s="16">
        <v>86238</v>
      </c>
      <c r="G30" s="32">
        <f t="shared" si="0"/>
        <v>2.0059842546517119</v>
      </c>
      <c r="H30" s="32">
        <f t="shared" si="1"/>
        <v>2.0765554962935853</v>
      </c>
      <c r="I30" s="16">
        <f t="shared" si="2"/>
        <v>1470</v>
      </c>
      <c r="J30" s="38">
        <f t="shared" si="3"/>
        <v>1.7341449603623937</v>
      </c>
      <c r="K30" s="16">
        <f>'Saldo mensal - Brasil'!CU29+'Saldo mensal - Brasil'!CV29</f>
        <v>661</v>
      </c>
      <c r="L30" s="16">
        <f>'Saldo mensal - Brasil'!DG29+'Saldo mensal - Brasil'!DH29</f>
        <v>477</v>
      </c>
    </row>
    <row r="31" spans="1:12" x14ac:dyDescent="0.2">
      <c r="A31" s="8"/>
      <c r="B31" s="24" t="s">
        <v>18</v>
      </c>
      <c r="C31" s="16">
        <v>57</v>
      </c>
      <c r="D31" s="16">
        <v>-56</v>
      </c>
      <c r="E31" s="16">
        <v>10259</v>
      </c>
      <c r="F31" s="16">
        <v>9973</v>
      </c>
      <c r="G31" s="32">
        <f t="shared" si="0"/>
        <v>0.24277312745932325</v>
      </c>
      <c r="H31" s="32">
        <f t="shared" si="1"/>
        <v>0.24014341664389161</v>
      </c>
      <c r="I31" s="16">
        <f t="shared" si="2"/>
        <v>-286</v>
      </c>
      <c r="J31" s="38">
        <f t="shared" si="3"/>
        <v>-2.7877960814894243</v>
      </c>
      <c r="K31" s="16">
        <f>'Saldo mensal - Brasil'!CU30+'Saldo mensal - Brasil'!CV30</f>
        <v>84</v>
      </c>
      <c r="L31" s="16">
        <f>'Saldo mensal - Brasil'!DG30+'Saldo mensal - Brasil'!DH30</f>
        <v>-168</v>
      </c>
    </row>
    <row r="32" spans="1:12" x14ac:dyDescent="0.2">
      <c r="A32" s="8"/>
      <c r="B32" s="24" t="s">
        <v>19</v>
      </c>
      <c r="C32" s="16">
        <v>-409</v>
      </c>
      <c r="D32" s="16">
        <v>-611</v>
      </c>
      <c r="E32" s="16">
        <v>24208</v>
      </c>
      <c r="F32" s="16">
        <v>21067</v>
      </c>
      <c r="G32" s="32">
        <f t="shared" si="0"/>
        <v>0.57286790813288802</v>
      </c>
      <c r="H32" s="32">
        <f t="shared" si="1"/>
        <v>0.50727979128014289</v>
      </c>
      <c r="I32" s="16">
        <f t="shared" si="2"/>
        <v>-3141</v>
      </c>
      <c r="J32" s="38">
        <f t="shared" si="3"/>
        <v>-12.975049570389952</v>
      </c>
      <c r="K32" s="16">
        <f>'Saldo mensal - Brasil'!CU31+'Saldo mensal - Brasil'!CV31</f>
        <v>-582</v>
      </c>
      <c r="L32" s="16">
        <f>'Saldo mensal - Brasil'!DG31+'Saldo mensal - Brasil'!DH31</f>
        <v>-658</v>
      </c>
    </row>
    <row r="33" spans="1:12" x14ac:dyDescent="0.2">
      <c r="A33" s="8"/>
      <c r="B33" s="19" t="s">
        <v>20</v>
      </c>
      <c r="C33" s="36">
        <v>1781</v>
      </c>
      <c r="D33" s="36">
        <v>740</v>
      </c>
      <c r="E33" s="36">
        <v>497526</v>
      </c>
      <c r="F33" s="36">
        <v>505710</v>
      </c>
      <c r="G33" s="42">
        <f t="shared" si="0"/>
        <v>11.773656595411566</v>
      </c>
      <c r="H33" s="42">
        <f t="shared" si="1"/>
        <v>12.177171085027817</v>
      </c>
      <c r="I33" s="36">
        <f t="shared" si="2"/>
        <v>8184</v>
      </c>
      <c r="J33" s="44">
        <f t="shared" si="3"/>
        <v>1.644939158958536</v>
      </c>
      <c r="K33" s="36">
        <f>'Saldo mensal - Brasil'!CU32+'Saldo mensal - Brasil'!CV32</f>
        <v>1681</v>
      </c>
      <c r="L33" s="36">
        <f>'Saldo mensal - Brasil'!DG32+'Saldo mensal - Brasil'!DH32</f>
        <v>1274</v>
      </c>
    </row>
    <row r="34" spans="1:12" x14ac:dyDescent="0.2">
      <c r="A34" s="8"/>
      <c r="B34" s="24" t="s">
        <v>21</v>
      </c>
      <c r="C34" s="16">
        <v>1623</v>
      </c>
      <c r="D34" s="16">
        <v>594</v>
      </c>
      <c r="E34" s="16">
        <v>354418</v>
      </c>
      <c r="F34" s="16">
        <v>358917</v>
      </c>
      <c r="G34" s="32">
        <f t="shared" si="0"/>
        <v>8.3870909725975658</v>
      </c>
      <c r="H34" s="32">
        <f t="shared" si="1"/>
        <v>8.6424901906723797</v>
      </c>
      <c r="I34" s="16">
        <f t="shared" si="2"/>
        <v>4499</v>
      </c>
      <c r="J34" s="38">
        <f t="shared" si="3"/>
        <v>1.2694050527907619</v>
      </c>
      <c r="K34" s="16">
        <f>'Saldo mensal - Brasil'!CU33+'Saldo mensal - Brasil'!CV33</f>
        <v>1508</v>
      </c>
      <c r="L34" s="16">
        <f>'Saldo mensal - Brasil'!DG33+'Saldo mensal - Brasil'!DH33</f>
        <v>986</v>
      </c>
    </row>
    <row r="35" spans="1:12" x14ac:dyDescent="0.2">
      <c r="A35" s="8"/>
      <c r="B35" s="24" t="s">
        <v>22</v>
      </c>
      <c r="C35" s="16">
        <v>-3</v>
      </c>
      <c r="D35" s="16">
        <v>-19</v>
      </c>
      <c r="E35" s="16">
        <v>6929</v>
      </c>
      <c r="F35" s="16">
        <v>6942</v>
      </c>
      <c r="G35" s="32">
        <f t="shared" si="0"/>
        <v>0.16397065992452003</v>
      </c>
      <c r="H35" s="32">
        <f t="shared" si="1"/>
        <v>0.16715888883404145</v>
      </c>
      <c r="I35" s="16">
        <f t="shared" si="2"/>
        <v>13</v>
      </c>
      <c r="J35" s="38">
        <f t="shared" si="3"/>
        <v>0.18761726078799779</v>
      </c>
      <c r="K35" s="16">
        <f>'Saldo mensal - Brasil'!CU34+'Saldo mensal - Brasil'!CV34</f>
        <v>-28</v>
      </c>
      <c r="L35" s="16">
        <f>'Saldo mensal - Brasil'!DG34+'Saldo mensal - Brasil'!DH34</f>
        <v>-6</v>
      </c>
    </row>
    <row r="36" spans="1:12" x14ac:dyDescent="0.2">
      <c r="A36" s="8"/>
      <c r="B36" s="24" t="s">
        <v>23</v>
      </c>
      <c r="C36" s="16">
        <v>10</v>
      </c>
      <c r="D36" s="16">
        <v>-21</v>
      </c>
      <c r="E36" s="16">
        <v>1914</v>
      </c>
      <c r="F36" s="16">
        <v>1922</v>
      </c>
      <c r="G36" s="32">
        <f t="shared" si="0"/>
        <v>4.5293670529013029E-2</v>
      </c>
      <c r="H36" s="32">
        <f t="shared" si="1"/>
        <v>4.628052208859517E-2</v>
      </c>
      <c r="I36" s="16">
        <f t="shared" si="2"/>
        <v>8</v>
      </c>
      <c r="J36" s="38">
        <f t="shared" si="3"/>
        <v>0.4179728317659448</v>
      </c>
      <c r="K36" s="16">
        <f>'Saldo mensal - Brasil'!CU35+'Saldo mensal - Brasil'!CV35</f>
        <v>2</v>
      </c>
      <c r="L36" s="16">
        <f>'Saldo mensal - Brasil'!DG35+'Saldo mensal - Brasil'!DH35</f>
        <v>-15</v>
      </c>
    </row>
    <row r="37" spans="1:12" x14ac:dyDescent="0.2">
      <c r="A37" s="8"/>
      <c r="B37" s="24" t="s">
        <v>24</v>
      </c>
      <c r="C37" s="16">
        <v>106</v>
      </c>
      <c r="D37" s="16">
        <v>38</v>
      </c>
      <c r="E37" s="16">
        <v>23496</v>
      </c>
      <c r="F37" s="16">
        <v>24696</v>
      </c>
      <c r="G37" s="32">
        <f t="shared" si="0"/>
        <v>0.55601885201133239</v>
      </c>
      <c r="H37" s="32">
        <f t="shared" si="1"/>
        <v>0.59466377393337477</v>
      </c>
      <c r="I37" s="16">
        <f t="shared" si="2"/>
        <v>1200</v>
      </c>
      <c r="J37" s="38">
        <f t="shared" si="3"/>
        <v>5.1072522982635427</v>
      </c>
      <c r="K37" s="16">
        <f>'Saldo mensal - Brasil'!CU36+'Saldo mensal - Brasil'!CV36</f>
        <v>-30</v>
      </c>
      <c r="L37" s="16">
        <f>'Saldo mensal - Brasil'!DG36+'Saldo mensal - Brasil'!DH36</f>
        <v>52</v>
      </c>
    </row>
    <row r="38" spans="1:12" x14ac:dyDescent="0.2">
      <c r="A38" s="8"/>
      <c r="B38" s="24" t="s">
        <v>25</v>
      </c>
      <c r="C38" s="16">
        <v>-51</v>
      </c>
      <c r="D38" s="16">
        <v>36</v>
      </c>
      <c r="E38" s="16">
        <v>104943</v>
      </c>
      <c r="F38" s="16">
        <v>107345</v>
      </c>
      <c r="G38" s="32">
        <f t="shared" si="0"/>
        <v>2.4834136187702271</v>
      </c>
      <c r="H38" s="32">
        <f t="shared" si="1"/>
        <v>2.5847984618107436</v>
      </c>
      <c r="I38" s="16">
        <f t="shared" si="2"/>
        <v>2402</v>
      </c>
      <c r="J38" s="38">
        <f t="shared" si="3"/>
        <v>2.288861572472678</v>
      </c>
      <c r="K38" s="16">
        <f>'Saldo mensal - Brasil'!CU37+'Saldo mensal - Brasil'!CV37</f>
        <v>-70</v>
      </c>
      <c r="L38" s="16">
        <f>'Saldo mensal - Brasil'!DG37+'Saldo mensal - Brasil'!DH37</f>
        <v>69</v>
      </c>
    </row>
    <row r="39" spans="1:12" x14ac:dyDescent="0.2">
      <c r="A39" s="8"/>
      <c r="B39" s="24" t="s">
        <v>26</v>
      </c>
      <c r="C39" s="16">
        <v>96</v>
      </c>
      <c r="D39" s="16">
        <v>112</v>
      </c>
      <c r="E39" s="16">
        <v>5826</v>
      </c>
      <c r="F39" s="16">
        <v>5888</v>
      </c>
      <c r="G39" s="32">
        <f t="shared" si="0"/>
        <v>0.13786882157890801</v>
      </c>
      <c r="H39" s="32">
        <f t="shared" si="1"/>
        <v>0.14177924768868283</v>
      </c>
      <c r="I39" s="16">
        <f t="shared" si="2"/>
        <v>62</v>
      </c>
      <c r="J39" s="38">
        <f t="shared" si="3"/>
        <v>1.06419498798489</v>
      </c>
      <c r="K39" s="16">
        <f>'Saldo mensal - Brasil'!CU38+'Saldo mensal - Brasil'!CV38</f>
        <v>299</v>
      </c>
      <c r="L39" s="16">
        <f>'Saldo mensal - Brasil'!DG38+'Saldo mensal - Brasil'!DH38</f>
        <v>188</v>
      </c>
    </row>
    <row r="40" spans="1:12" x14ac:dyDescent="0.2">
      <c r="A40" s="8"/>
      <c r="B40" s="19" t="s">
        <v>27</v>
      </c>
      <c r="C40" s="36">
        <v>-864</v>
      </c>
      <c r="D40" s="36">
        <v>-391</v>
      </c>
      <c r="E40" s="36">
        <v>62665</v>
      </c>
      <c r="F40" s="36">
        <v>59671</v>
      </c>
      <c r="G40" s="42">
        <f t="shared" si="0"/>
        <v>1.4829299183388722</v>
      </c>
      <c r="H40" s="42">
        <f t="shared" si="1"/>
        <v>1.4368392474238099</v>
      </c>
      <c r="I40" s="36">
        <f t="shared" si="2"/>
        <v>-2994</v>
      </c>
      <c r="J40" s="44">
        <f t="shared" si="3"/>
        <v>-4.7777866432617948</v>
      </c>
      <c r="K40" s="36">
        <f>'Saldo mensal - Brasil'!CU39+'Saldo mensal - Brasil'!CV39</f>
        <v>-952</v>
      </c>
      <c r="L40" s="36">
        <f>'Saldo mensal - Brasil'!DG39+'Saldo mensal - Brasil'!DH39</f>
        <v>1</v>
      </c>
    </row>
    <row r="41" spans="1:12" x14ac:dyDescent="0.2">
      <c r="A41" s="8"/>
      <c r="B41" s="24" t="s">
        <v>28</v>
      </c>
      <c r="C41" s="16">
        <v>-491</v>
      </c>
      <c r="D41" s="16">
        <v>-192</v>
      </c>
      <c r="E41" s="16">
        <v>52413</v>
      </c>
      <c r="F41" s="16">
        <v>50127</v>
      </c>
      <c r="G41" s="32">
        <f t="shared" si="0"/>
        <v>1.2403224417122047</v>
      </c>
      <c r="H41" s="32">
        <f t="shared" si="1"/>
        <v>1.2070258744719096</v>
      </c>
      <c r="I41" s="16">
        <f t="shared" si="2"/>
        <v>-2286</v>
      </c>
      <c r="J41" s="38">
        <f t="shared" si="3"/>
        <v>-4.3615133650048659</v>
      </c>
      <c r="K41" s="16">
        <f>'Saldo mensal - Brasil'!CU40+'Saldo mensal - Brasil'!CV40</f>
        <v>-599</v>
      </c>
      <c r="L41" s="16">
        <f>'Saldo mensal - Brasil'!DG40+'Saldo mensal - Brasil'!DH40</f>
        <v>415</v>
      </c>
    </row>
    <row r="42" spans="1:12" x14ac:dyDescent="0.2">
      <c r="A42" s="8"/>
      <c r="B42" s="24" t="s">
        <v>29</v>
      </c>
      <c r="C42" s="16">
        <v>-373</v>
      </c>
      <c r="D42" s="16">
        <v>-199</v>
      </c>
      <c r="E42" s="16">
        <v>10252</v>
      </c>
      <c r="F42" s="16">
        <v>9544</v>
      </c>
      <c r="G42" s="32">
        <f t="shared" si="0"/>
        <v>0.24260747662666748</v>
      </c>
      <c r="H42" s="32">
        <f t="shared" si="1"/>
        <v>0.2298133729519003</v>
      </c>
      <c r="I42" s="16">
        <f t="shared" si="2"/>
        <v>-708</v>
      </c>
      <c r="J42" s="38">
        <f t="shared" si="3"/>
        <v>-6.9059695669137717</v>
      </c>
      <c r="K42" s="16">
        <f>'Saldo mensal - Brasil'!CU41+'Saldo mensal - Brasil'!CV41</f>
        <v>-353</v>
      </c>
      <c r="L42" s="16">
        <f>'Saldo mensal - Brasil'!DG41+'Saldo mensal - Brasil'!DH41</f>
        <v>-414</v>
      </c>
    </row>
    <row r="43" spans="1:12" x14ac:dyDescent="0.2">
      <c r="A43" s="8"/>
      <c r="B43" s="19" t="s">
        <v>30</v>
      </c>
      <c r="C43" s="36">
        <v>499</v>
      </c>
      <c r="D43" s="36">
        <v>140</v>
      </c>
      <c r="E43" s="36">
        <v>21576</v>
      </c>
      <c r="F43" s="36">
        <v>20775</v>
      </c>
      <c r="G43" s="42">
        <f t="shared" si="0"/>
        <v>0.5105831950543287</v>
      </c>
      <c r="H43" s="42">
        <f t="shared" si="1"/>
        <v>0.50024861934992959</v>
      </c>
      <c r="I43" s="36">
        <f t="shared" si="2"/>
        <v>-801</v>
      </c>
      <c r="J43" s="44">
        <f t="shared" si="3"/>
        <v>-3.7124582869855427</v>
      </c>
      <c r="K43" s="36">
        <f>'Saldo mensal - Brasil'!CU42+'Saldo mensal - Brasil'!CV42</f>
        <v>733</v>
      </c>
      <c r="L43" s="36">
        <f>'Saldo mensal - Brasil'!DG42+'Saldo mensal - Brasil'!DH42</f>
        <v>449</v>
      </c>
    </row>
    <row r="44" spans="1:12" x14ac:dyDescent="0.2">
      <c r="A44" s="8"/>
      <c r="B44" s="24" t="s">
        <v>31</v>
      </c>
      <c r="C44" s="16">
        <v>380</v>
      </c>
      <c r="D44" s="16">
        <v>112</v>
      </c>
      <c r="E44" s="16">
        <v>7886</v>
      </c>
      <c r="F44" s="16">
        <v>7595</v>
      </c>
      <c r="G44" s="32">
        <f t="shared" si="0"/>
        <v>0.18661749518902654</v>
      </c>
      <c r="H44" s="32">
        <f t="shared" si="1"/>
        <v>0.18288270825331962</v>
      </c>
      <c r="I44" s="16">
        <f t="shared" si="2"/>
        <v>-291</v>
      </c>
      <c r="J44" s="38">
        <f t="shared" si="3"/>
        <v>-3.6900836926198277</v>
      </c>
      <c r="K44" s="16">
        <f>'Saldo mensal - Brasil'!CU43+'Saldo mensal - Brasil'!CV43</f>
        <v>668</v>
      </c>
      <c r="L44" s="16">
        <f>'Saldo mensal - Brasil'!DG43+'Saldo mensal - Brasil'!DH43</f>
        <v>382</v>
      </c>
    </row>
    <row r="45" spans="1:12" x14ac:dyDescent="0.2">
      <c r="A45" s="8"/>
      <c r="B45" s="24" t="s">
        <v>32</v>
      </c>
      <c r="C45" s="16">
        <v>11</v>
      </c>
      <c r="D45" s="16">
        <v>0</v>
      </c>
      <c r="E45" s="16">
        <v>663</v>
      </c>
      <c r="F45" s="16">
        <v>648</v>
      </c>
      <c r="G45" s="32">
        <f t="shared" si="0"/>
        <v>1.5689500292965328E-2</v>
      </c>
      <c r="H45" s="32">
        <f t="shared" si="1"/>
        <v>1.5603422639651233E-2</v>
      </c>
      <c r="I45" s="16">
        <f t="shared" si="2"/>
        <v>-15</v>
      </c>
      <c r="J45" s="38">
        <f t="shared" si="3"/>
        <v>-2.2624434389140302</v>
      </c>
      <c r="K45" s="16">
        <f>'Saldo mensal - Brasil'!CU44+'Saldo mensal - Brasil'!CV44</f>
        <v>11</v>
      </c>
      <c r="L45" s="16">
        <f>'Saldo mensal - Brasil'!DG44+'Saldo mensal - Brasil'!DH44</f>
        <v>1</v>
      </c>
    </row>
    <row r="46" spans="1:12" x14ac:dyDescent="0.2">
      <c r="A46" s="8"/>
      <c r="B46" s="24" t="s">
        <v>33</v>
      </c>
      <c r="C46" s="16">
        <v>37</v>
      </c>
      <c r="D46" s="16">
        <v>26</v>
      </c>
      <c r="E46" s="16">
        <v>9099</v>
      </c>
      <c r="F46" s="16">
        <v>9044</v>
      </c>
      <c r="G46" s="32">
        <f t="shared" si="0"/>
        <v>0.2153224180478002</v>
      </c>
      <c r="H46" s="32">
        <f t="shared" si="1"/>
        <v>0.21777369498920643</v>
      </c>
      <c r="I46" s="16">
        <f t="shared" si="2"/>
        <v>-55</v>
      </c>
      <c r="J46" s="38">
        <f t="shared" si="3"/>
        <v>-0.6044620287943725</v>
      </c>
      <c r="K46" s="16">
        <f>'Saldo mensal - Brasil'!CU45+'Saldo mensal - Brasil'!CV45</f>
        <v>59</v>
      </c>
      <c r="L46" s="16">
        <f>'Saldo mensal - Brasil'!DG45+'Saldo mensal - Brasil'!DH45</f>
        <v>58</v>
      </c>
    </row>
    <row r="47" spans="1:12" x14ac:dyDescent="0.2">
      <c r="A47" s="8"/>
      <c r="B47" s="24" t="s">
        <v>34</v>
      </c>
      <c r="C47" s="16">
        <v>71</v>
      </c>
      <c r="D47" s="16">
        <v>2</v>
      </c>
      <c r="E47" s="16">
        <v>3928</v>
      </c>
      <c r="F47" s="16">
        <v>3488</v>
      </c>
      <c r="G47" s="32">
        <f t="shared" si="0"/>
        <v>9.2953781524536677E-2</v>
      </c>
      <c r="H47" s="32">
        <f t="shared" si="1"/>
        <v>8.3988793467752315E-2</v>
      </c>
      <c r="I47" s="16">
        <f t="shared" si="2"/>
        <v>-440</v>
      </c>
      <c r="J47" s="38">
        <f t="shared" si="3"/>
        <v>-11.201629327902241</v>
      </c>
      <c r="K47" s="16">
        <f>'Saldo mensal - Brasil'!CU46+'Saldo mensal - Brasil'!CV46</f>
        <v>-5</v>
      </c>
      <c r="L47" s="16">
        <f>'Saldo mensal - Brasil'!DG46+'Saldo mensal - Brasil'!DH46</f>
        <v>8</v>
      </c>
    </row>
    <row r="48" spans="1:12" x14ac:dyDescent="0.2">
      <c r="A48" s="8"/>
      <c r="B48" s="19" t="s">
        <v>35</v>
      </c>
      <c r="C48" s="36">
        <v>-3796</v>
      </c>
      <c r="D48" s="36">
        <v>-2976</v>
      </c>
      <c r="E48" s="36">
        <v>170305</v>
      </c>
      <c r="F48" s="36">
        <v>171190</v>
      </c>
      <c r="G48" s="42">
        <f t="shared" si="0"/>
        <v>4.0301664364908909</v>
      </c>
      <c r="H48" s="42">
        <f t="shared" si="1"/>
        <v>4.1221449408671216</v>
      </c>
      <c r="I48" s="36">
        <f t="shared" si="2"/>
        <v>885</v>
      </c>
      <c r="J48" s="44">
        <f t="shared" si="3"/>
        <v>0.5196559114529764</v>
      </c>
      <c r="K48" s="36">
        <f>'Saldo mensal - Brasil'!CU47+'Saldo mensal - Brasil'!CV47</f>
        <v>-8256</v>
      </c>
      <c r="L48" s="36">
        <f>'Saldo mensal - Brasil'!DG47+'Saldo mensal - Brasil'!DH47</f>
        <v>-6331</v>
      </c>
    </row>
    <row r="49" spans="1:12" x14ac:dyDescent="0.2">
      <c r="A49" s="8"/>
      <c r="B49" s="24" t="s">
        <v>36</v>
      </c>
      <c r="C49" s="16">
        <v>-4331</v>
      </c>
      <c r="D49" s="16">
        <v>-3819</v>
      </c>
      <c r="E49" s="16">
        <v>88425</v>
      </c>
      <c r="F49" s="16">
        <v>92042</v>
      </c>
      <c r="G49" s="32">
        <f t="shared" si="0"/>
        <v>2.0925249825120047</v>
      </c>
      <c r="H49" s="32">
        <f t="shared" si="1"/>
        <v>2.2163120780845356</v>
      </c>
      <c r="I49" s="16">
        <f t="shared" si="2"/>
        <v>3617</v>
      </c>
      <c r="J49" s="38">
        <f t="shared" si="3"/>
        <v>4.0904721515408582</v>
      </c>
      <c r="K49" s="16">
        <f>'Saldo mensal - Brasil'!CU48+'Saldo mensal - Brasil'!CV48</f>
        <v>-8503</v>
      </c>
      <c r="L49" s="16">
        <f>'Saldo mensal - Brasil'!DG48+'Saldo mensal - Brasil'!DH48</f>
        <v>-7248</v>
      </c>
    </row>
    <row r="50" spans="1:12" x14ac:dyDescent="0.2">
      <c r="A50" s="8"/>
      <c r="B50" s="24" t="s">
        <v>37</v>
      </c>
      <c r="C50" s="16">
        <v>61</v>
      </c>
      <c r="D50" s="16">
        <v>37</v>
      </c>
      <c r="E50" s="16">
        <v>34227</v>
      </c>
      <c r="F50" s="16">
        <v>34557</v>
      </c>
      <c r="G50" s="32">
        <f t="shared" si="0"/>
        <v>0.80996157847258576</v>
      </c>
      <c r="H50" s="32">
        <f t="shared" si="1"/>
        <v>0.83211030271362307</v>
      </c>
      <c r="I50" s="16">
        <f t="shared" si="2"/>
        <v>330</v>
      </c>
      <c r="J50" s="38">
        <f t="shared" si="3"/>
        <v>0.96415110877376975</v>
      </c>
      <c r="K50" s="16">
        <f>'Saldo mensal - Brasil'!CU49+'Saldo mensal - Brasil'!CV49</f>
        <v>196</v>
      </c>
      <c r="L50" s="16">
        <f>'Saldo mensal - Brasil'!DG49+'Saldo mensal - Brasil'!DH49</f>
        <v>67</v>
      </c>
    </row>
    <row r="51" spans="1:12" x14ac:dyDescent="0.2">
      <c r="A51" s="8"/>
      <c r="B51" s="24" t="s">
        <v>38</v>
      </c>
      <c r="C51" s="16">
        <v>68</v>
      </c>
      <c r="D51" s="16">
        <v>231</v>
      </c>
      <c r="E51" s="16">
        <v>42380</v>
      </c>
      <c r="F51" s="16">
        <v>38854</v>
      </c>
      <c r="G51" s="32">
        <f t="shared" si="0"/>
        <v>1.0028974697071955</v>
      </c>
      <c r="H51" s="32">
        <f t="shared" si="1"/>
        <v>0.93557929512501392</v>
      </c>
      <c r="I51" s="16">
        <f t="shared" si="2"/>
        <v>-3526</v>
      </c>
      <c r="J51" s="38">
        <f t="shared" si="3"/>
        <v>-8.3199622463426159</v>
      </c>
      <c r="K51" s="16">
        <f>'Saldo mensal - Brasil'!CU50+'Saldo mensal - Brasil'!CV50</f>
        <v>-827</v>
      </c>
      <c r="L51" s="16">
        <f>'Saldo mensal - Brasil'!DG50+'Saldo mensal - Brasil'!DH50</f>
        <v>26</v>
      </c>
    </row>
    <row r="52" spans="1:12" x14ac:dyDescent="0.2">
      <c r="A52" s="8"/>
      <c r="B52" s="24" t="s">
        <v>39</v>
      </c>
      <c r="C52" s="16">
        <v>406</v>
      </c>
      <c r="D52" s="16">
        <v>575</v>
      </c>
      <c r="E52" s="16">
        <v>5273</v>
      </c>
      <c r="F52" s="16">
        <v>5737</v>
      </c>
      <c r="G52" s="32">
        <f t="shared" si="0"/>
        <v>0.12478240579910434</v>
      </c>
      <c r="H52" s="32">
        <f t="shared" si="1"/>
        <v>0.13814326494394927</v>
      </c>
      <c r="I52" s="16">
        <f t="shared" si="2"/>
        <v>464</v>
      </c>
      <c r="J52" s="38">
        <f t="shared" si="3"/>
        <v>8.7995448511283936</v>
      </c>
      <c r="K52" s="16">
        <f>'Saldo mensal - Brasil'!CU51+'Saldo mensal - Brasil'!CV51</f>
        <v>878</v>
      </c>
      <c r="L52" s="16">
        <f>'Saldo mensal - Brasil'!DG51+'Saldo mensal - Brasil'!DH51</f>
        <v>824</v>
      </c>
    </row>
    <row r="53" spans="1:12" x14ac:dyDescent="0.2">
      <c r="A53" s="8"/>
      <c r="B53" s="19" t="s">
        <v>40</v>
      </c>
      <c r="C53" s="36">
        <v>-1</v>
      </c>
      <c r="D53" s="36">
        <v>-2</v>
      </c>
      <c r="E53" s="36">
        <v>42</v>
      </c>
      <c r="F53" s="36">
        <v>39</v>
      </c>
      <c r="G53" s="42">
        <f t="shared" si="0"/>
        <v>9.9390499593445523E-4</v>
      </c>
      <c r="H53" s="42">
        <f t="shared" si="1"/>
        <v>9.390948810901207E-4</v>
      </c>
      <c r="I53" s="36">
        <f t="shared" si="2"/>
        <v>-3</v>
      </c>
      <c r="J53" s="44">
        <f t="shared" si="3"/>
        <v>-7.1428571428571397</v>
      </c>
      <c r="K53" s="36">
        <f>'Saldo mensal - Brasil'!CU52+'Saldo mensal - Brasil'!CV52</f>
        <v>-2</v>
      </c>
      <c r="L53" s="36">
        <f>'Saldo mensal - Brasil'!DG52+'Saldo mensal - Brasil'!DH52</f>
        <v>-2</v>
      </c>
    </row>
    <row r="54" spans="1:12" x14ac:dyDescent="0.2">
      <c r="A54" s="8"/>
      <c r="B54" s="30" t="s">
        <v>41</v>
      </c>
      <c r="C54" s="21">
        <v>-1</v>
      </c>
      <c r="D54" s="21">
        <v>-2</v>
      </c>
      <c r="E54" s="21">
        <v>42</v>
      </c>
      <c r="F54" s="21">
        <v>39</v>
      </c>
      <c r="G54" s="33">
        <f t="shared" si="0"/>
        <v>9.9390499593445523E-4</v>
      </c>
      <c r="H54" s="33">
        <f t="shared" si="1"/>
        <v>9.390948810901207E-4</v>
      </c>
      <c r="I54" s="21">
        <f t="shared" si="2"/>
        <v>-3</v>
      </c>
      <c r="J54" s="39">
        <f t="shared" si="3"/>
        <v>-7.1428571428571397</v>
      </c>
      <c r="K54" s="21">
        <f>'Saldo mensal - Brasil'!CU53+'Saldo mensal - Brasil'!CV53</f>
        <v>-2</v>
      </c>
      <c r="L54" s="21">
        <f>'Saldo mensal - Brasil'!DG53+'Saldo mensal - Brasil'!DH53</f>
        <v>-2</v>
      </c>
    </row>
    <row r="55" spans="1:12" x14ac:dyDescent="0.2">
      <c r="A55" s="8"/>
      <c r="B55" s="28" t="s">
        <v>42</v>
      </c>
      <c r="C55" s="34">
        <v>285</v>
      </c>
      <c r="D55" s="34">
        <v>-339</v>
      </c>
      <c r="E55" s="34">
        <v>235307</v>
      </c>
      <c r="F55" s="34">
        <v>225105</v>
      </c>
      <c r="G55" s="40">
        <f t="shared" si="0"/>
        <v>5.5684000685321156</v>
      </c>
      <c r="H55" s="40">
        <f t="shared" si="1"/>
        <v>5.4203834155844</v>
      </c>
      <c r="I55" s="34">
        <f t="shared" si="2"/>
        <v>-10202</v>
      </c>
      <c r="J55" s="37">
        <f t="shared" si="3"/>
        <v>-4.335612625208773</v>
      </c>
      <c r="K55" s="34">
        <f>'Saldo mensal - Brasil'!CU54+'Saldo mensal - Brasil'!CV54</f>
        <v>382</v>
      </c>
      <c r="L55" s="34">
        <f>'Saldo mensal - Brasil'!DG54+'Saldo mensal - Brasil'!DH54</f>
        <v>-497</v>
      </c>
    </row>
    <row r="56" spans="1:12" x14ac:dyDescent="0.2">
      <c r="A56" s="8"/>
      <c r="B56" s="29" t="s">
        <v>43</v>
      </c>
      <c r="C56" s="35">
        <v>90</v>
      </c>
      <c r="D56" s="35">
        <v>-498</v>
      </c>
      <c r="E56" s="35">
        <v>12748</v>
      </c>
      <c r="F56" s="35">
        <v>11577</v>
      </c>
      <c r="G56" s="41">
        <f t="shared" si="0"/>
        <v>0.30167383067077225</v>
      </c>
      <c r="H56" s="41">
        <f t="shared" si="1"/>
        <v>0.27876670354821348</v>
      </c>
      <c r="I56" s="35">
        <f t="shared" si="2"/>
        <v>-1171</v>
      </c>
      <c r="J56" s="43">
        <f t="shared" si="3"/>
        <v>-9.1857546281769675</v>
      </c>
      <c r="K56" s="35">
        <f>'Saldo mensal - Brasil'!CU55+'Saldo mensal - Brasil'!CV55</f>
        <v>-68</v>
      </c>
      <c r="L56" s="35">
        <f>'Saldo mensal - Brasil'!DG55+'Saldo mensal - Brasil'!DH55</f>
        <v>-1019</v>
      </c>
    </row>
    <row r="57" spans="1:12" x14ac:dyDescent="0.2">
      <c r="A57" s="8"/>
      <c r="B57" s="24" t="s">
        <v>44</v>
      </c>
      <c r="C57" s="16">
        <v>128</v>
      </c>
      <c r="D57" s="16">
        <v>-502</v>
      </c>
      <c r="E57" s="16">
        <v>7137</v>
      </c>
      <c r="F57" s="16">
        <v>6156</v>
      </c>
      <c r="G57" s="32">
        <f t="shared" si="0"/>
        <v>0.16889285609486207</v>
      </c>
      <c r="H57" s="32">
        <f t="shared" si="1"/>
        <v>0.14823251507668672</v>
      </c>
      <c r="I57" s="16">
        <f t="shared" si="2"/>
        <v>-981</v>
      </c>
      <c r="J57" s="38">
        <f t="shared" si="3"/>
        <v>-13.745271122320302</v>
      </c>
      <c r="K57" s="16">
        <f>'Saldo mensal - Brasil'!CU56+'Saldo mensal - Brasil'!CV56</f>
        <v>-84</v>
      </c>
      <c r="L57" s="16">
        <f>'Saldo mensal - Brasil'!DG56+'Saldo mensal - Brasil'!DH56</f>
        <v>-1046</v>
      </c>
    </row>
    <row r="58" spans="1:12" x14ac:dyDescent="0.2">
      <c r="A58" s="8"/>
      <c r="B58" s="24" t="s">
        <v>45</v>
      </c>
      <c r="C58" s="16">
        <v>-38</v>
      </c>
      <c r="D58" s="16">
        <v>4</v>
      </c>
      <c r="E58" s="16">
        <v>5611</v>
      </c>
      <c r="F58" s="16">
        <v>5421</v>
      </c>
      <c r="G58" s="32">
        <f t="shared" si="0"/>
        <v>0.1327809745759102</v>
      </c>
      <c r="H58" s="32">
        <f t="shared" si="1"/>
        <v>0.13053418847152676</v>
      </c>
      <c r="I58" s="16">
        <f t="shared" si="2"/>
        <v>-190</v>
      </c>
      <c r="J58" s="38">
        <f t="shared" si="3"/>
        <v>-3.3862056674389573</v>
      </c>
      <c r="K58" s="16">
        <f>'Saldo mensal - Brasil'!CU57+'Saldo mensal - Brasil'!CV57</f>
        <v>16</v>
      </c>
      <c r="L58" s="16">
        <f>'Saldo mensal - Brasil'!DG57+'Saldo mensal - Brasil'!DH57</f>
        <v>27</v>
      </c>
    </row>
    <row r="59" spans="1:12" x14ac:dyDescent="0.2">
      <c r="A59" s="8"/>
      <c r="B59" s="19" t="s">
        <v>46</v>
      </c>
      <c r="C59" s="36">
        <v>189</v>
      </c>
      <c r="D59" s="36">
        <v>2</v>
      </c>
      <c r="E59" s="36">
        <v>47368</v>
      </c>
      <c r="F59" s="36">
        <v>48858</v>
      </c>
      <c r="G59" s="42">
        <f t="shared" si="0"/>
        <v>1.1209355201767448</v>
      </c>
      <c r="H59" s="42">
        <f t="shared" si="1"/>
        <v>1.1764691718025926</v>
      </c>
      <c r="I59" s="36">
        <f t="shared" si="2"/>
        <v>1490</v>
      </c>
      <c r="J59" s="44">
        <f t="shared" si="3"/>
        <v>3.1455835162979229</v>
      </c>
      <c r="K59" s="36">
        <f>'Saldo mensal - Brasil'!CU58+'Saldo mensal - Brasil'!CV58</f>
        <v>494</v>
      </c>
      <c r="L59" s="36">
        <f>'Saldo mensal - Brasil'!DG58+'Saldo mensal - Brasil'!DH58</f>
        <v>70</v>
      </c>
    </row>
    <row r="60" spans="1:12" x14ac:dyDescent="0.2">
      <c r="A60" s="8"/>
      <c r="B60" s="24" t="s">
        <v>47</v>
      </c>
      <c r="C60" s="16">
        <v>189</v>
      </c>
      <c r="D60" s="16">
        <v>2</v>
      </c>
      <c r="E60" s="16">
        <v>47368</v>
      </c>
      <c r="F60" s="16">
        <v>48858</v>
      </c>
      <c r="G60" s="32">
        <f t="shared" si="0"/>
        <v>1.1209355201767448</v>
      </c>
      <c r="H60" s="32">
        <f t="shared" si="1"/>
        <v>1.1764691718025926</v>
      </c>
      <c r="I60" s="16">
        <f t="shared" si="2"/>
        <v>1490</v>
      </c>
      <c r="J60" s="38">
        <f t="shared" si="3"/>
        <v>3.1455835162979229</v>
      </c>
      <c r="K60" s="16">
        <f>'Saldo mensal - Brasil'!CU59+'Saldo mensal - Brasil'!CV59</f>
        <v>494</v>
      </c>
      <c r="L60" s="16">
        <f>'Saldo mensal - Brasil'!DG59+'Saldo mensal - Brasil'!DH59</f>
        <v>70</v>
      </c>
    </row>
    <row r="61" spans="1:12" x14ac:dyDescent="0.2">
      <c r="A61" s="8"/>
      <c r="B61" s="19" t="s">
        <v>48</v>
      </c>
      <c r="C61" s="36">
        <v>-63</v>
      </c>
      <c r="D61" s="36">
        <v>-105</v>
      </c>
      <c r="E61" s="36">
        <v>29545</v>
      </c>
      <c r="F61" s="36">
        <v>29585</v>
      </c>
      <c r="G61" s="42">
        <f t="shared" si="0"/>
        <v>0.69916483583055911</v>
      </c>
      <c r="H61" s="42">
        <f t="shared" si="1"/>
        <v>0.71238774505259528</v>
      </c>
      <c r="I61" s="36">
        <f t="shared" si="2"/>
        <v>40</v>
      </c>
      <c r="J61" s="44">
        <f t="shared" si="3"/>
        <v>0.13538669825690075</v>
      </c>
      <c r="K61" s="36">
        <f>'Saldo mensal - Brasil'!CU60+'Saldo mensal - Brasil'!CV60</f>
        <v>-256</v>
      </c>
      <c r="L61" s="36">
        <f>'Saldo mensal - Brasil'!DG60+'Saldo mensal - Brasil'!DH60</f>
        <v>-323</v>
      </c>
    </row>
    <row r="62" spans="1:12" x14ac:dyDescent="0.2">
      <c r="A62" s="8"/>
      <c r="B62" s="24" t="s">
        <v>49</v>
      </c>
      <c r="C62" s="16">
        <v>-34</v>
      </c>
      <c r="D62" s="16">
        <v>-1</v>
      </c>
      <c r="E62" s="16">
        <v>3359</v>
      </c>
      <c r="F62" s="16">
        <v>3465</v>
      </c>
      <c r="G62" s="32">
        <f t="shared" si="0"/>
        <v>7.9488735270091315E-2</v>
      </c>
      <c r="H62" s="32">
        <f t="shared" si="1"/>
        <v>8.3434968281468416E-2</v>
      </c>
      <c r="I62" s="16">
        <f t="shared" si="2"/>
        <v>106</v>
      </c>
      <c r="J62" s="38">
        <f t="shared" si="3"/>
        <v>3.1557011015183045</v>
      </c>
      <c r="K62" s="16">
        <f>'Saldo mensal - Brasil'!CU61+'Saldo mensal - Brasil'!CV61</f>
        <v>-52</v>
      </c>
      <c r="L62" s="16">
        <f>'Saldo mensal - Brasil'!DG61+'Saldo mensal - Brasil'!DH61</f>
        <v>14</v>
      </c>
    </row>
    <row r="63" spans="1:12" x14ac:dyDescent="0.2">
      <c r="A63" s="8"/>
      <c r="B63" s="24" t="s">
        <v>50</v>
      </c>
      <c r="C63" s="16">
        <v>-29</v>
      </c>
      <c r="D63" s="16">
        <v>-104</v>
      </c>
      <c r="E63" s="16">
        <v>26186</v>
      </c>
      <c r="F63" s="16">
        <v>26120</v>
      </c>
      <c r="G63" s="32">
        <f t="shared" si="0"/>
        <v>0.61967610056046774</v>
      </c>
      <c r="H63" s="32">
        <f t="shared" si="1"/>
        <v>0.62895277677112693</v>
      </c>
      <c r="I63" s="16">
        <f t="shared" si="2"/>
        <v>-66</v>
      </c>
      <c r="J63" s="38">
        <f t="shared" si="3"/>
        <v>-0.25204307645306789</v>
      </c>
      <c r="K63" s="16">
        <f>'Saldo mensal - Brasil'!CU62+'Saldo mensal - Brasil'!CV62</f>
        <v>-204</v>
      </c>
      <c r="L63" s="16">
        <f>'Saldo mensal - Brasil'!DG62+'Saldo mensal - Brasil'!DH62</f>
        <v>-337</v>
      </c>
    </row>
    <row r="64" spans="1:12" x14ac:dyDescent="0.2">
      <c r="A64" s="8"/>
      <c r="B64" s="19" t="s">
        <v>51</v>
      </c>
      <c r="C64" s="36">
        <v>-126</v>
      </c>
      <c r="D64" s="36">
        <v>25</v>
      </c>
      <c r="E64" s="36">
        <v>8197</v>
      </c>
      <c r="F64" s="36">
        <v>8187</v>
      </c>
      <c r="G64" s="42">
        <f t="shared" si="0"/>
        <v>0.19397712503987452</v>
      </c>
      <c r="H64" s="42">
        <f t="shared" si="1"/>
        <v>0.19713768696114917</v>
      </c>
      <c r="I64" s="36">
        <f t="shared" si="2"/>
        <v>-10</v>
      </c>
      <c r="J64" s="44">
        <f t="shared" si="3"/>
        <v>-0.12199585214103248</v>
      </c>
      <c r="K64" s="36">
        <f>'Saldo mensal - Brasil'!CU63+'Saldo mensal - Brasil'!CV63</f>
        <v>-148</v>
      </c>
      <c r="L64" s="36">
        <f>'Saldo mensal - Brasil'!DG63+'Saldo mensal - Brasil'!DH63</f>
        <v>83</v>
      </c>
    </row>
    <row r="65" spans="1:12" x14ac:dyDescent="0.2">
      <c r="A65" s="8"/>
      <c r="B65" s="24" t="s">
        <v>52</v>
      </c>
      <c r="C65" s="16">
        <v>-126</v>
      </c>
      <c r="D65" s="16">
        <v>25</v>
      </c>
      <c r="E65" s="16">
        <v>8197</v>
      </c>
      <c r="F65" s="16">
        <v>8187</v>
      </c>
      <c r="G65" s="32">
        <f t="shared" si="0"/>
        <v>0.19397712503987452</v>
      </c>
      <c r="H65" s="32">
        <f t="shared" si="1"/>
        <v>0.19713768696114917</v>
      </c>
      <c r="I65" s="16">
        <f t="shared" si="2"/>
        <v>-10</v>
      </c>
      <c r="J65" s="38">
        <f t="shared" si="3"/>
        <v>-0.12199585214103248</v>
      </c>
      <c r="K65" s="16">
        <f>'Saldo mensal - Brasil'!CU64+'Saldo mensal - Brasil'!CV64</f>
        <v>-148</v>
      </c>
      <c r="L65" s="16">
        <f>'Saldo mensal - Brasil'!DG64+'Saldo mensal - Brasil'!DH64</f>
        <v>83</v>
      </c>
    </row>
    <row r="66" spans="1:12" x14ac:dyDescent="0.2">
      <c r="A66" s="8"/>
      <c r="B66" s="19" t="s">
        <v>53</v>
      </c>
      <c r="C66" s="36">
        <v>-12</v>
      </c>
      <c r="D66" s="36">
        <v>38</v>
      </c>
      <c r="E66" s="36">
        <v>9736</v>
      </c>
      <c r="F66" s="36">
        <v>10000</v>
      </c>
      <c r="G66" s="42">
        <f t="shared" si="0"/>
        <v>0.23039664381947275</v>
      </c>
      <c r="H66" s="42">
        <f t="shared" si="1"/>
        <v>0.24079355925387705</v>
      </c>
      <c r="I66" s="36">
        <f t="shared" si="2"/>
        <v>264</v>
      </c>
      <c r="J66" s="44">
        <f t="shared" si="3"/>
        <v>2.7115858668857795</v>
      </c>
      <c r="K66" s="36">
        <f>'Saldo mensal - Brasil'!CU65+'Saldo mensal - Brasil'!CV65</f>
        <v>78</v>
      </c>
      <c r="L66" s="36">
        <f>'Saldo mensal - Brasil'!DG65+'Saldo mensal - Brasil'!DH65</f>
        <v>117</v>
      </c>
    </row>
    <row r="67" spans="1:12" x14ac:dyDescent="0.2">
      <c r="A67" s="8"/>
      <c r="B67" s="24" t="s">
        <v>54</v>
      </c>
      <c r="C67" s="16">
        <v>-12</v>
      </c>
      <c r="D67" s="16">
        <v>38</v>
      </c>
      <c r="E67" s="16">
        <v>9736</v>
      </c>
      <c r="F67" s="16">
        <v>10000</v>
      </c>
      <c r="G67" s="32">
        <f t="shared" si="0"/>
        <v>0.23039664381947275</v>
      </c>
      <c r="H67" s="32">
        <f t="shared" si="1"/>
        <v>0.24079355925387705</v>
      </c>
      <c r="I67" s="16">
        <f t="shared" si="2"/>
        <v>264</v>
      </c>
      <c r="J67" s="38">
        <f t="shared" si="3"/>
        <v>2.7115858668857795</v>
      </c>
      <c r="K67" s="16">
        <f>'Saldo mensal - Brasil'!CU66+'Saldo mensal - Brasil'!CV66</f>
        <v>78</v>
      </c>
      <c r="L67" s="16">
        <f>'Saldo mensal - Brasil'!DG66+'Saldo mensal - Brasil'!DH66</f>
        <v>117</v>
      </c>
    </row>
    <row r="68" spans="1:12" x14ac:dyDescent="0.2">
      <c r="A68" s="8"/>
      <c r="B68" s="19" t="s">
        <v>55</v>
      </c>
      <c r="C68" s="36">
        <v>-94</v>
      </c>
      <c r="D68" s="36">
        <v>4</v>
      </c>
      <c r="E68" s="36">
        <v>68089</v>
      </c>
      <c r="F68" s="36">
        <v>57898</v>
      </c>
      <c r="G68" s="42">
        <f t="shared" si="0"/>
        <v>1.6112856492424079</v>
      </c>
      <c r="H68" s="42">
        <f t="shared" si="1"/>
        <v>1.3941465493680976</v>
      </c>
      <c r="I68" s="36">
        <f t="shared" si="2"/>
        <v>-10191</v>
      </c>
      <c r="J68" s="44">
        <f t="shared" si="3"/>
        <v>-14.967175314661695</v>
      </c>
      <c r="K68" s="36">
        <f>'Saldo mensal - Brasil'!CU67+'Saldo mensal - Brasil'!CV67</f>
        <v>-220</v>
      </c>
      <c r="L68" s="36">
        <f>'Saldo mensal - Brasil'!DG67+'Saldo mensal - Brasil'!DH67</f>
        <v>198</v>
      </c>
    </row>
    <row r="69" spans="1:12" x14ac:dyDescent="0.2">
      <c r="A69" s="8"/>
      <c r="B69" s="24" t="s">
        <v>56</v>
      </c>
      <c r="C69" s="16">
        <v>-1</v>
      </c>
      <c r="D69" s="16">
        <v>-87</v>
      </c>
      <c r="E69" s="16">
        <v>6836</v>
      </c>
      <c r="F69" s="16">
        <v>5807</v>
      </c>
      <c r="G69" s="32">
        <f t="shared" si="0"/>
        <v>0.16176987029066517</v>
      </c>
      <c r="H69" s="32">
        <f t="shared" si="1"/>
        <v>0.13982881985872642</v>
      </c>
      <c r="I69" s="16">
        <f t="shared" si="2"/>
        <v>-1029</v>
      </c>
      <c r="J69" s="38">
        <f t="shared" si="3"/>
        <v>-15.052662375658276</v>
      </c>
      <c r="K69" s="16">
        <f>'Saldo mensal - Brasil'!CU68+'Saldo mensal - Brasil'!CV68</f>
        <v>-227</v>
      </c>
      <c r="L69" s="16">
        <f>'Saldo mensal - Brasil'!DG68+'Saldo mensal - Brasil'!DH68</f>
        <v>-92</v>
      </c>
    </row>
    <row r="70" spans="1:12" x14ac:dyDescent="0.2">
      <c r="A70" s="8"/>
      <c r="B70" s="24" t="s">
        <v>57</v>
      </c>
      <c r="C70" s="16">
        <v>37</v>
      </c>
      <c r="D70" s="16">
        <v>15</v>
      </c>
      <c r="E70" s="16">
        <v>3811</v>
      </c>
      <c r="F70" s="16">
        <v>3448</v>
      </c>
      <c r="G70" s="32">
        <f t="shared" si="0"/>
        <v>9.0185046178719266E-2</v>
      </c>
      <c r="H70" s="32">
        <f t="shared" si="1"/>
        <v>8.3025619230736813E-2</v>
      </c>
      <c r="I70" s="16">
        <f t="shared" si="2"/>
        <v>-363</v>
      </c>
      <c r="J70" s="38">
        <f t="shared" si="3"/>
        <v>-9.5250590396221408</v>
      </c>
      <c r="K70" s="16">
        <f>'Saldo mensal - Brasil'!CU69+'Saldo mensal - Brasil'!CV69</f>
        <v>73</v>
      </c>
      <c r="L70" s="16">
        <f>'Saldo mensal - Brasil'!DG69+'Saldo mensal - Brasil'!DH69</f>
        <v>-8</v>
      </c>
    </row>
    <row r="71" spans="1:12" x14ac:dyDescent="0.2">
      <c r="A71" s="8"/>
      <c r="B71" s="24" t="s">
        <v>58</v>
      </c>
      <c r="C71" s="16">
        <v>-130</v>
      </c>
      <c r="D71" s="16">
        <v>76</v>
      </c>
      <c r="E71" s="16">
        <v>57442</v>
      </c>
      <c r="F71" s="16">
        <v>48643</v>
      </c>
      <c r="G71" s="32">
        <f t="shared" si="0"/>
        <v>1.3593307327730233</v>
      </c>
      <c r="H71" s="32">
        <f t="shared" si="1"/>
        <v>1.1712921102786342</v>
      </c>
      <c r="I71" s="16">
        <f t="shared" si="2"/>
        <v>-8799</v>
      </c>
      <c r="J71" s="38">
        <f t="shared" si="3"/>
        <v>-15.318059956129659</v>
      </c>
      <c r="K71" s="16">
        <f>'Saldo mensal - Brasil'!CU70+'Saldo mensal - Brasil'!CV70</f>
        <v>-66</v>
      </c>
      <c r="L71" s="16">
        <f>'Saldo mensal - Brasil'!DG70+'Saldo mensal - Brasil'!DH70</f>
        <v>298</v>
      </c>
    </row>
    <row r="72" spans="1:12" x14ac:dyDescent="0.2">
      <c r="A72" s="8"/>
      <c r="B72" s="19" t="s">
        <v>59</v>
      </c>
      <c r="C72" s="36">
        <v>293</v>
      </c>
      <c r="D72" s="36">
        <v>162</v>
      </c>
      <c r="E72" s="36">
        <v>51908</v>
      </c>
      <c r="F72" s="36">
        <v>52080</v>
      </c>
      <c r="G72" s="42">
        <f t="shared" si="0"/>
        <v>1.2283719173563263</v>
      </c>
      <c r="H72" s="42">
        <f t="shared" si="1"/>
        <v>1.254052856594192</v>
      </c>
      <c r="I72" s="36">
        <f t="shared" si="2"/>
        <v>172</v>
      </c>
      <c r="J72" s="44">
        <f t="shared" si="3"/>
        <v>0.33135547507128216</v>
      </c>
      <c r="K72" s="36">
        <f>'Saldo mensal - Brasil'!CU71+'Saldo mensal - Brasil'!CV71</f>
        <v>618</v>
      </c>
      <c r="L72" s="36">
        <f>'Saldo mensal - Brasil'!DG71+'Saldo mensal - Brasil'!DH71</f>
        <v>398</v>
      </c>
    </row>
    <row r="73" spans="1:12" x14ac:dyDescent="0.2">
      <c r="A73" s="8"/>
      <c r="B73" s="24" t="s">
        <v>60</v>
      </c>
      <c r="C73" s="16">
        <v>37</v>
      </c>
      <c r="D73" s="16">
        <v>46</v>
      </c>
      <c r="E73" s="16">
        <v>23368</v>
      </c>
      <c r="F73" s="16">
        <v>22434</v>
      </c>
      <c r="G73" s="32">
        <f t="shared" si="0"/>
        <v>0.55298980821419885</v>
      </c>
      <c r="H73" s="32">
        <f t="shared" si="1"/>
        <v>0.54019627083014776</v>
      </c>
      <c r="I73" s="16">
        <f t="shared" si="2"/>
        <v>-934</v>
      </c>
      <c r="J73" s="38">
        <f t="shared" si="3"/>
        <v>-3.9969188634029429</v>
      </c>
      <c r="K73" s="16">
        <f>'Saldo mensal - Brasil'!CU72+'Saldo mensal - Brasil'!CV72</f>
        <v>184</v>
      </c>
      <c r="L73" s="16">
        <f>'Saldo mensal - Brasil'!DG72+'Saldo mensal - Brasil'!DH72</f>
        <v>67</v>
      </c>
    </row>
    <row r="74" spans="1:12" x14ac:dyDescent="0.2">
      <c r="A74" s="8"/>
      <c r="B74" s="24" t="s">
        <v>61</v>
      </c>
      <c r="C74" s="16">
        <v>225</v>
      </c>
      <c r="D74" s="16">
        <v>110</v>
      </c>
      <c r="E74" s="16">
        <v>21277</v>
      </c>
      <c r="F74" s="16">
        <v>22174</v>
      </c>
      <c r="G74" s="32">
        <f t="shared" si="0"/>
        <v>0.50350753805946202</v>
      </c>
      <c r="H74" s="32">
        <f t="shared" si="1"/>
        <v>0.53393563828954704</v>
      </c>
      <c r="I74" s="16">
        <f t="shared" si="2"/>
        <v>897</v>
      </c>
      <c r="J74" s="38">
        <f t="shared" si="3"/>
        <v>4.2158198994219021</v>
      </c>
      <c r="K74" s="16">
        <f>'Saldo mensal - Brasil'!CU73+'Saldo mensal - Brasil'!CV73</f>
        <v>360</v>
      </c>
      <c r="L74" s="16">
        <f>'Saldo mensal - Brasil'!DG73+'Saldo mensal - Brasil'!DH73</f>
        <v>247</v>
      </c>
    </row>
    <row r="75" spans="1:12" x14ac:dyDescent="0.2">
      <c r="A75" s="8"/>
      <c r="B75" s="24" t="s">
        <v>62</v>
      </c>
      <c r="C75" s="16">
        <v>31</v>
      </c>
      <c r="D75" s="16">
        <v>6</v>
      </c>
      <c r="E75" s="16">
        <v>7263</v>
      </c>
      <c r="F75" s="16">
        <v>7472</v>
      </c>
      <c r="G75" s="32">
        <f t="shared" si="0"/>
        <v>0.17187457108266546</v>
      </c>
      <c r="H75" s="32">
        <f t="shared" si="1"/>
        <v>0.17992094747449694</v>
      </c>
      <c r="I75" s="16">
        <f t="shared" si="2"/>
        <v>209</v>
      </c>
      <c r="J75" s="38">
        <f t="shared" si="3"/>
        <v>2.877598788379454</v>
      </c>
      <c r="K75" s="16">
        <f>'Saldo mensal - Brasil'!CU74+'Saldo mensal - Brasil'!CV74</f>
        <v>74</v>
      </c>
      <c r="L75" s="16">
        <f>'Saldo mensal - Brasil'!DG74+'Saldo mensal - Brasil'!DH74</f>
        <v>84</v>
      </c>
    </row>
    <row r="76" spans="1:12" x14ac:dyDescent="0.2">
      <c r="A76" s="8"/>
      <c r="B76" s="19" t="s">
        <v>63</v>
      </c>
      <c r="C76" s="36">
        <v>8</v>
      </c>
      <c r="D76" s="36">
        <v>33</v>
      </c>
      <c r="E76" s="36">
        <v>7716</v>
      </c>
      <c r="F76" s="36">
        <v>6920</v>
      </c>
      <c r="G76" s="42">
        <f t="shared" si="0"/>
        <v>0.18259454639595851</v>
      </c>
      <c r="H76" s="42">
        <f t="shared" si="1"/>
        <v>0.16662914300368292</v>
      </c>
      <c r="I76" s="36">
        <f t="shared" si="2"/>
        <v>-796</v>
      </c>
      <c r="J76" s="44">
        <f t="shared" si="3"/>
        <v>-10.316226023846554</v>
      </c>
      <c r="K76" s="36">
        <f>'Saldo mensal - Brasil'!CU75+'Saldo mensal - Brasil'!CV75</f>
        <v>-116</v>
      </c>
      <c r="L76" s="36">
        <f>'Saldo mensal - Brasil'!DG75+'Saldo mensal - Brasil'!DH75</f>
        <v>-21</v>
      </c>
    </row>
    <row r="77" spans="1:12" x14ac:dyDescent="0.2">
      <c r="A77" s="8"/>
      <c r="B77" s="25" t="s">
        <v>64</v>
      </c>
      <c r="C77" s="21">
        <v>8</v>
      </c>
      <c r="D77" s="21">
        <v>33</v>
      </c>
      <c r="E77" s="21">
        <v>7716</v>
      </c>
      <c r="F77" s="21">
        <v>6920</v>
      </c>
      <c r="G77" s="33">
        <f t="shared" si="0"/>
        <v>0.18259454639595851</v>
      </c>
      <c r="H77" s="33">
        <f t="shared" si="1"/>
        <v>0.16662914300368292</v>
      </c>
      <c r="I77" s="21">
        <f t="shared" si="2"/>
        <v>-796</v>
      </c>
      <c r="J77" s="39">
        <f t="shared" si="3"/>
        <v>-10.316226023846554</v>
      </c>
      <c r="K77" s="21">
        <f>'Saldo mensal - Brasil'!CU76+'Saldo mensal - Brasil'!CV76</f>
        <v>-116</v>
      </c>
      <c r="L77" s="21">
        <f>'Saldo mensal - Brasil'!DG76+'Saldo mensal - Brasil'!DH76</f>
        <v>-21</v>
      </c>
    </row>
    <row r="78" spans="1:12" x14ac:dyDescent="0.2">
      <c r="A78" s="8"/>
      <c r="B78" s="28" t="s">
        <v>65</v>
      </c>
      <c r="C78" s="34">
        <v>8153</v>
      </c>
      <c r="D78" s="34">
        <v>-6652</v>
      </c>
      <c r="E78" s="34">
        <v>2442726</v>
      </c>
      <c r="F78" s="34">
        <v>2368328</v>
      </c>
      <c r="G78" s="40">
        <f t="shared" si="0"/>
        <v>57.805656549975915</v>
      </c>
      <c r="H78" s="40">
        <f t="shared" si="1"/>
        <v>57.027812860061623</v>
      </c>
      <c r="I78" s="34">
        <f t="shared" si="2"/>
        <v>-74398</v>
      </c>
      <c r="J78" s="37">
        <f t="shared" si="3"/>
        <v>-3.0456956695102066</v>
      </c>
      <c r="K78" s="34">
        <f>'Saldo mensal - Brasil'!CU77+'Saldo mensal - Brasil'!CV77</f>
        <v>11839</v>
      </c>
      <c r="L78" s="34">
        <f>'Saldo mensal - Brasil'!DG77+'Saldo mensal - Brasil'!DH77</f>
        <v>-14930</v>
      </c>
    </row>
    <row r="79" spans="1:12" x14ac:dyDescent="0.2">
      <c r="A79" s="8"/>
      <c r="B79" s="29" t="s">
        <v>66</v>
      </c>
      <c r="C79" s="35">
        <v>4644</v>
      </c>
      <c r="D79" s="35">
        <v>1979</v>
      </c>
      <c r="E79" s="35">
        <v>474933</v>
      </c>
      <c r="F79" s="35">
        <v>475332</v>
      </c>
      <c r="G79" s="41">
        <f t="shared" ref="G79:G142" si="4">(E79/$E$162)*100</f>
        <v>11.239006700812824</v>
      </c>
      <c r="H79" s="41">
        <f t="shared" ref="H79:H142" si="5">(F79/$F$162)*100</f>
        <v>11.44568841072639</v>
      </c>
      <c r="I79" s="35">
        <f t="shared" ref="I79:I142" si="6">F79-E79</f>
        <v>399</v>
      </c>
      <c r="J79" s="43">
        <f t="shared" ref="J79:J142" si="7">((F79/E79)-1)*100</f>
        <v>8.4011850092546858E-2</v>
      </c>
      <c r="K79" s="35">
        <f>'Saldo mensal - Brasil'!CU78+'Saldo mensal - Brasil'!CV78</f>
        <v>5700</v>
      </c>
      <c r="L79" s="35">
        <f>'Saldo mensal - Brasil'!DG78+'Saldo mensal - Brasil'!DH78</f>
        <v>2988</v>
      </c>
    </row>
    <row r="80" spans="1:12" x14ac:dyDescent="0.2">
      <c r="A80" s="8"/>
      <c r="B80" s="24" t="s">
        <v>67</v>
      </c>
      <c r="C80" s="16">
        <v>786</v>
      </c>
      <c r="D80" s="16">
        <v>595</v>
      </c>
      <c r="E80" s="16">
        <v>135664</v>
      </c>
      <c r="F80" s="16">
        <v>130810</v>
      </c>
      <c r="G80" s="32">
        <f t="shared" si="4"/>
        <v>3.2104077944869509</v>
      </c>
      <c r="H80" s="32">
        <f t="shared" si="5"/>
        <v>3.149820548599966</v>
      </c>
      <c r="I80" s="16">
        <f t="shared" si="6"/>
        <v>-4854</v>
      </c>
      <c r="J80" s="38">
        <f t="shared" si="7"/>
        <v>-3.577957306286117</v>
      </c>
      <c r="K80" s="16">
        <f>'Saldo mensal - Brasil'!CU79+'Saldo mensal - Brasil'!CV79</f>
        <v>24</v>
      </c>
      <c r="L80" s="16">
        <f>'Saldo mensal - Brasil'!DG79+'Saldo mensal - Brasil'!DH79</f>
        <v>1427</v>
      </c>
    </row>
    <row r="81" spans="1:12" x14ac:dyDescent="0.2">
      <c r="A81" s="8"/>
      <c r="B81" s="24" t="s">
        <v>68</v>
      </c>
      <c r="C81" s="16">
        <v>3753</v>
      </c>
      <c r="D81" s="16">
        <v>1574</v>
      </c>
      <c r="E81" s="16">
        <v>279959</v>
      </c>
      <c r="F81" s="16">
        <v>287085</v>
      </c>
      <c r="G81" s="32">
        <f t="shared" si="4"/>
        <v>6.6250630656384324</v>
      </c>
      <c r="H81" s="32">
        <f t="shared" si="5"/>
        <v>6.9128218958399295</v>
      </c>
      <c r="I81" s="16">
        <f t="shared" si="6"/>
        <v>7126</v>
      </c>
      <c r="J81" s="38">
        <f t="shared" si="7"/>
        <v>2.5453727152904504</v>
      </c>
      <c r="K81" s="16">
        <f>'Saldo mensal - Brasil'!CU80+'Saldo mensal - Brasil'!CV80</f>
        <v>5431</v>
      </c>
      <c r="L81" s="16">
        <f>'Saldo mensal - Brasil'!DG80+'Saldo mensal - Brasil'!DH80</f>
        <v>2108</v>
      </c>
    </row>
    <row r="82" spans="1:12" x14ac:dyDescent="0.2">
      <c r="A82" s="8"/>
      <c r="B82" s="24" t="s">
        <v>69</v>
      </c>
      <c r="C82" s="16">
        <v>105</v>
      </c>
      <c r="D82" s="16">
        <v>-190</v>
      </c>
      <c r="E82" s="16">
        <v>59310</v>
      </c>
      <c r="F82" s="16">
        <v>57437</v>
      </c>
      <c r="G82" s="32">
        <f t="shared" si="4"/>
        <v>1.4035358406874416</v>
      </c>
      <c r="H82" s="32">
        <f t="shared" si="5"/>
        <v>1.3830459662864938</v>
      </c>
      <c r="I82" s="16">
        <f t="shared" si="6"/>
        <v>-1873</v>
      </c>
      <c r="J82" s="38">
        <f t="shared" si="7"/>
        <v>-3.1579834766481185</v>
      </c>
      <c r="K82" s="16">
        <f>'Saldo mensal - Brasil'!CU81+'Saldo mensal - Brasil'!CV81</f>
        <v>245</v>
      </c>
      <c r="L82" s="16">
        <f>'Saldo mensal - Brasil'!DG81+'Saldo mensal - Brasil'!DH81</f>
        <v>-547</v>
      </c>
    </row>
    <row r="83" spans="1:12" x14ac:dyDescent="0.2">
      <c r="A83" s="8"/>
      <c r="B83" s="29" t="s">
        <v>70</v>
      </c>
      <c r="C83" s="36">
        <v>558</v>
      </c>
      <c r="D83" s="36">
        <v>623</v>
      </c>
      <c r="E83" s="36">
        <v>17542</v>
      </c>
      <c r="F83" s="36">
        <v>17342</v>
      </c>
      <c r="G83" s="42">
        <f t="shared" si="4"/>
        <v>0.41512098663529079</v>
      </c>
      <c r="H83" s="42">
        <f t="shared" si="5"/>
        <v>0.4175841904580736</v>
      </c>
      <c r="I83" s="36">
        <f t="shared" si="6"/>
        <v>-200</v>
      </c>
      <c r="J83" s="44">
        <f t="shared" si="7"/>
        <v>-1.1401208528104001</v>
      </c>
      <c r="K83" s="36">
        <f>'Saldo mensal - Brasil'!CU82+'Saldo mensal - Brasil'!CV82</f>
        <v>774</v>
      </c>
      <c r="L83" s="36">
        <f>'Saldo mensal - Brasil'!DG82+'Saldo mensal - Brasil'!DH82</f>
        <v>644</v>
      </c>
    </row>
    <row r="84" spans="1:12" x14ac:dyDescent="0.2">
      <c r="A84" s="8"/>
      <c r="B84" s="24" t="s">
        <v>71</v>
      </c>
      <c r="C84" s="16">
        <v>558</v>
      </c>
      <c r="D84" s="16">
        <v>623</v>
      </c>
      <c r="E84" s="16">
        <v>17542</v>
      </c>
      <c r="F84" s="16">
        <v>17342</v>
      </c>
      <c r="G84" s="32">
        <f t="shared" si="4"/>
        <v>0.41512098663529079</v>
      </c>
      <c r="H84" s="32">
        <f t="shared" si="5"/>
        <v>0.4175841904580736</v>
      </c>
      <c r="I84" s="16">
        <f t="shared" si="6"/>
        <v>-200</v>
      </c>
      <c r="J84" s="38">
        <f t="shared" si="7"/>
        <v>-1.1401208528104001</v>
      </c>
      <c r="K84" s="16">
        <f>'Saldo mensal - Brasil'!CU83+'Saldo mensal - Brasil'!CV83</f>
        <v>774</v>
      </c>
      <c r="L84" s="16">
        <f>'Saldo mensal - Brasil'!DG83+'Saldo mensal - Brasil'!DH83</f>
        <v>644</v>
      </c>
    </row>
    <row r="85" spans="1:12" x14ac:dyDescent="0.2">
      <c r="A85" s="8"/>
      <c r="B85" s="19" t="s">
        <v>72</v>
      </c>
      <c r="C85" s="36">
        <v>-209</v>
      </c>
      <c r="D85" s="36">
        <v>-423</v>
      </c>
      <c r="E85" s="36">
        <v>30332</v>
      </c>
      <c r="F85" s="36">
        <v>29077</v>
      </c>
      <c r="G85" s="42">
        <f t="shared" si="4"/>
        <v>0.71778872230199753</v>
      </c>
      <c r="H85" s="42">
        <f t="shared" si="5"/>
        <v>0.70015543224249832</v>
      </c>
      <c r="I85" s="36">
        <f t="shared" si="6"/>
        <v>-1255</v>
      </c>
      <c r="J85" s="44">
        <f t="shared" si="7"/>
        <v>-4.1375445074508743</v>
      </c>
      <c r="K85" s="36">
        <f>'Saldo mensal - Brasil'!CU84+'Saldo mensal - Brasil'!CV84</f>
        <v>-1027</v>
      </c>
      <c r="L85" s="36">
        <f>'Saldo mensal - Brasil'!DG84+'Saldo mensal - Brasil'!DH84</f>
        <v>-638</v>
      </c>
    </row>
    <row r="86" spans="1:12" x14ac:dyDescent="0.2">
      <c r="A86" s="8"/>
      <c r="B86" s="24" t="s">
        <v>73</v>
      </c>
      <c r="C86" s="16">
        <v>-201</v>
      </c>
      <c r="D86" s="16">
        <v>-374</v>
      </c>
      <c r="E86" s="16">
        <v>17538</v>
      </c>
      <c r="F86" s="16">
        <v>16864</v>
      </c>
      <c r="G86" s="32">
        <f t="shared" si="4"/>
        <v>0.41502632901663039</v>
      </c>
      <c r="H86" s="32">
        <f t="shared" si="5"/>
        <v>0.40607425832573835</v>
      </c>
      <c r="I86" s="16">
        <f t="shared" si="6"/>
        <v>-674</v>
      </c>
      <c r="J86" s="38">
        <f t="shared" si="7"/>
        <v>-3.8430835899190274</v>
      </c>
      <c r="K86" s="16">
        <f>'Saldo mensal - Brasil'!CU85+'Saldo mensal - Brasil'!CV85</f>
        <v>-790</v>
      </c>
      <c r="L86" s="16">
        <f>'Saldo mensal - Brasil'!DG85+'Saldo mensal - Brasil'!DH85</f>
        <v>-566</v>
      </c>
    </row>
    <row r="87" spans="1:12" x14ac:dyDescent="0.2">
      <c r="A87" s="8"/>
      <c r="B87" s="24" t="s">
        <v>74</v>
      </c>
      <c r="C87" s="16">
        <v>-8</v>
      </c>
      <c r="D87" s="16">
        <v>-49</v>
      </c>
      <c r="E87" s="16">
        <v>12794</v>
      </c>
      <c r="F87" s="16">
        <v>12213</v>
      </c>
      <c r="G87" s="32">
        <f t="shared" si="4"/>
        <v>0.30276239328536714</v>
      </c>
      <c r="H87" s="32">
        <f t="shared" si="5"/>
        <v>0.29408117391676009</v>
      </c>
      <c r="I87" s="16">
        <f t="shared" si="6"/>
        <v>-581</v>
      </c>
      <c r="J87" s="38">
        <f t="shared" si="7"/>
        <v>-4.5411911833671992</v>
      </c>
      <c r="K87" s="16">
        <f>'Saldo mensal - Brasil'!CU86+'Saldo mensal - Brasil'!CV86</f>
        <v>-237</v>
      </c>
      <c r="L87" s="16">
        <f>'Saldo mensal - Brasil'!DG86+'Saldo mensal - Brasil'!DH86</f>
        <v>-72</v>
      </c>
    </row>
    <row r="88" spans="1:12" x14ac:dyDescent="0.2">
      <c r="A88" s="8"/>
      <c r="B88" s="19" t="s">
        <v>75</v>
      </c>
      <c r="C88" s="36">
        <v>714</v>
      </c>
      <c r="D88" s="36">
        <v>504</v>
      </c>
      <c r="E88" s="36">
        <v>35757</v>
      </c>
      <c r="F88" s="36">
        <v>36099</v>
      </c>
      <c r="G88" s="42">
        <f t="shared" si="4"/>
        <v>0.84616811761019806</v>
      </c>
      <c r="H88" s="42">
        <f t="shared" si="5"/>
        <v>0.86924066955057078</v>
      </c>
      <c r="I88" s="36">
        <f t="shared" si="6"/>
        <v>342</v>
      </c>
      <c r="J88" s="44">
        <f t="shared" si="7"/>
        <v>0.95645607853007686</v>
      </c>
      <c r="K88" s="36">
        <f>'Saldo mensal - Brasil'!CU87+'Saldo mensal - Brasil'!CV87</f>
        <v>1076</v>
      </c>
      <c r="L88" s="36">
        <f>'Saldo mensal - Brasil'!DG87+'Saldo mensal - Brasil'!DH87</f>
        <v>962</v>
      </c>
    </row>
    <row r="89" spans="1:12" x14ac:dyDescent="0.2">
      <c r="A89" s="8"/>
      <c r="B89" s="24" t="s">
        <v>76</v>
      </c>
      <c r="C89" s="16">
        <v>432</v>
      </c>
      <c r="D89" s="16">
        <v>212</v>
      </c>
      <c r="E89" s="16">
        <v>25922</v>
      </c>
      <c r="F89" s="16">
        <v>26349</v>
      </c>
      <c r="G89" s="32">
        <f t="shared" si="4"/>
        <v>0.61342869772887976</v>
      </c>
      <c r="H89" s="32">
        <f t="shared" si="5"/>
        <v>0.6344669492780407</v>
      </c>
      <c r="I89" s="16">
        <f t="shared" si="6"/>
        <v>427</v>
      </c>
      <c r="J89" s="38">
        <f t="shared" si="7"/>
        <v>1.6472494406295723</v>
      </c>
      <c r="K89" s="16">
        <f>'Saldo mensal - Brasil'!CU88+'Saldo mensal - Brasil'!CV88</f>
        <v>688</v>
      </c>
      <c r="L89" s="16">
        <f>'Saldo mensal - Brasil'!DG88+'Saldo mensal - Brasil'!DH88</f>
        <v>458</v>
      </c>
    </row>
    <row r="90" spans="1:12" x14ac:dyDescent="0.2">
      <c r="A90" s="8"/>
      <c r="B90" s="24" t="s">
        <v>77</v>
      </c>
      <c r="C90" s="16">
        <v>250</v>
      </c>
      <c r="D90" s="16">
        <v>294</v>
      </c>
      <c r="E90" s="16">
        <v>7585</v>
      </c>
      <c r="F90" s="16">
        <v>7701</v>
      </c>
      <c r="G90" s="32">
        <f t="shared" si="4"/>
        <v>0.17949450938482958</v>
      </c>
      <c r="H90" s="32">
        <f t="shared" si="5"/>
        <v>0.18543511998141074</v>
      </c>
      <c r="I90" s="16">
        <f t="shared" si="6"/>
        <v>116</v>
      </c>
      <c r="J90" s="38">
        <f t="shared" si="7"/>
        <v>1.5293342122610465</v>
      </c>
      <c r="K90" s="16">
        <f>'Saldo mensal - Brasil'!CU89+'Saldo mensal - Brasil'!CV89</f>
        <v>368</v>
      </c>
      <c r="L90" s="16">
        <f>'Saldo mensal - Brasil'!DG89+'Saldo mensal - Brasil'!DH89</f>
        <v>509</v>
      </c>
    </row>
    <row r="91" spans="1:12" x14ac:dyDescent="0.2">
      <c r="A91" s="8"/>
      <c r="B91" s="24" t="s">
        <v>78</v>
      </c>
      <c r="C91" s="16">
        <v>32</v>
      </c>
      <c r="D91" s="16">
        <v>-2</v>
      </c>
      <c r="E91" s="16">
        <v>2250</v>
      </c>
      <c r="F91" s="16">
        <v>2049</v>
      </c>
      <c r="G91" s="32">
        <f t="shared" si="4"/>
        <v>5.3244910496488676E-2</v>
      </c>
      <c r="H91" s="32">
        <f t="shared" si="5"/>
        <v>4.9338600291119417E-2</v>
      </c>
      <c r="I91" s="16">
        <f t="shared" si="6"/>
        <v>-201</v>
      </c>
      <c r="J91" s="38">
        <f t="shared" si="7"/>
        <v>-8.9333333333333371</v>
      </c>
      <c r="K91" s="16">
        <f>'Saldo mensal - Brasil'!CU90+'Saldo mensal - Brasil'!CV90</f>
        <v>20</v>
      </c>
      <c r="L91" s="16">
        <f>'Saldo mensal - Brasil'!DG90+'Saldo mensal - Brasil'!DH90</f>
        <v>-5</v>
      </c>
    </row>
    <row r="92" spans="1:12" x14ac:dyDescent="0.2">
      <c r="A92" s="8"/>
      <c r="B92" s="19" t="s">
        <v>79</v>
      </c>
      <c r="C92" s="36">
        <v>120</v>
      </c>
      <c r="D92" s="36">
        <v>-401</v>
      </c>
      <c r="E92" s="36">
        <v>125036</v>
      </c>
      <c r="F92" s="36">
        <v>123816</v>
      </c>
      <c r="G92" s="42">
        <f t="shared" si="4"/>
        <v>2.9589025017062038</v>
      </c>
      <c r="H92" s="42">
        <f t="shared" si="5"/>
        <v>2.9814095332578043</v>
      </c>
      <c r="I92" s="36">
        <f t="shared" si="6"/>
        <v>-1220</v>
      </c>
      <c r="J92" s="44">
        <f t="shared" si="7"/>
        <v>-0.97571899293004138</v>
      </c>
      <c r="K92" s="36">
        <f>'Saldo mensal - Brasil'!CU91+'Saldo mensal - Brasil'!CV91</f>
        <v>235</v>
      </c>
      <c r="L92" s="36">
        <f>'Saldo mensal - Brasil'!DG91+'Saldo mensal - Brasil'!DH91</f>
        <v>-502</v>
      </c>
    </row>
    <row r="93" spans="1:12" x14ac:dyDescent="0.2">
      <c r="A93" s="8"/>
      <c r="B93" s="24" t="s">
        <v>80</v>
      </c>
      <c r="C93" s="16">
        <v>-24</v>
      </c>
      <c r="D93" s="16">
        <v>0</v>
      </c>
      <c r="E93" s="16">
        <v>11382</v>
      </c>
      <c r="F93" s="16">
        <v>11211</v>
      </c>
      <c r="G93" s="32">
        <f t="shared" si="4"/>
        <v>0.26934825389823741</v>
      </c>
      <c r="H93" s="32">
        <f t="shared" si="5"/>
        <v>0.26995365927952159</v>
      </c>
      <c r="I93" s="16">
        <f t="shared" si="6"/>
        <v>-171</v>
      </c>
      <c r="J93" s="38">
        <f t="shared" si="7"/>
        <v>-1.5023721665788137</v>
      </c>
      <c r="K93" s="16">
        <f>'Saldo mensal - Brasil'!CU92+'Saldo mensal - Brasil'!CV92</f>
        <v>0</v>
      </c>
      <c r="L93" s="16">
        <f>'Saldo mensal - Brasil'!DG92+'Saldo mensal - Brasil'!DH92</f>
        <v>4</v>
      </c>
    </row>
    <row r="94" spans="1:12" x14ac:dyDescent="0.2">
      <c r="A94" s="8"/>
      <c r="B94" s="24" t="s">
        <v>81</v>
      </c>
      <c r="C94" s="16">
        <v>505</v>
      </c>
      <c r="D94" s="16">
        <v>119</v>
      </c>
      <c r="E94" s="16">
        <v>90075</v>
      </c>
      <c r="F94" s="16">
        <v>89833</v>
      </c>
      <c r="G94" s="32">
        <f t="shared" si="4"/>
        <v>2.1315712502094302</v>
      </c>
      <c r="H94" s="32">
        <f t="shared" si="5"/>
        <v>2.1631207808453539</v>
      </c>
      <c r="I94" s="16">
        <f t="shared" si="6"/>
        <v>-242</v>
      </c>
      <c r="J94" s="38">
        <f t="shared" si="7"/>
        <v>-0.26866500138773564</v>
      </c>
      <c r="K94" s="16">
        <f>'Saldo mensal - Brasil'!CU93+'Saldo mensal - Brasil'!CV93</f>
        <v>516</v>
      </c>
      <c r="L94" s="16">
        <f>'Saldo mensal - Brasil'!DG93+'Saldo mensal - Brasil'!DH93</f>
        <v>142</v>
      </c>
    </row>
    <row r="95" spans="1:12" x14ac:dyDescent="0.2">
      <c r="A95" s="8"/>
      <c r="B95" s="24" t="s">
        <v>82</v>
      </c>
      <c r="C95" s="16">
        <v>-361</v>
      </c>
      <c r="D95" s="16">
        <v>-520</v>
      </c>
      <c r="E95" s="16">
        <v>23579</v>
      </c>
      <c r="F95" s="16">
        <v>22772</v>
      </c>
      <c r="G95" s="32">
        <f t="shared" si="4"/>
        <v>0.5579829975985362</v>
      </c>
      <c r="H95" s="32">
        <f t="shared" si="5"/>
        <v>0.54833509313292883</v>
      </c>
      <c r="I95" s="16">
        <f t="shared" si="6"/>
        <v>-807</v>
      </c>
      <c r="J95" s="38">
        <f t="shared" si="7"/>
        <v>-3.4225370032656133</v>
      </c>
      <c r="K95" s="16">
        <f>'Saldo mensal - Brasil'!CU94+'Saldo mensal - Brasil'!CV94</f>
        <v>-281</v>
      </c>
      <c r="L95" s="16">
        <f>'Saldo mensal - Brasil'!DG94+'Saldo mensal - Brasil'!DH94</f>
        <v>-648</v>
      </c>
    </row>
    <row r="96" spans="1:12" x14ac:dyDescent="0.2">
      <c r="A96" s="8"/>
      <c r="B96" s="19" t="s">
        <v>83</v>
      </c>
      <c r="C96" s="36">
        <v>1449</v>
      </c>
      <c r="D96" s="36">
        <v>1266</v>
      </c>
      <c r="E96" s="36">
        <v>92494</v>
      </c>
      <c r="F96" s="36">
        <v>92001</v>
      </c>
      <c r="G96" s="42">
        <f t="shared" si="4"/>
        <v>2.1888154450943218</v>
      </c>
      <c r="H96" s="42">
        <f t="shared" si="5"/>
        <v>2.2153248244915944</v>
      </c>
      <c r="I96" s="36">
        <f t="shared" si="6"/>
        <v>-493</v>
      </c>
      <c r="J96" s="44">
        <f t="shared" si="7"/>
        <v>-0.5330075464354489</v>
      </c>
      <c r="K96" s="36">
        <f>'Saldo mensal - Brasil'!CU95+'Saldo mensal - Brasil'!CV95</f>
        <v>1979</v>
      </c>
      <c r="L96" s="36">
        <f>'Saldo mensal - Brasil'!DG95+'Saldo mensal - Brasil'!DH95</f>
        <v>1358</v>
      </c>
    </row>
    <row r="97" spans="1:12" x14ac:dyDescent="0.2">
      <c r="A97" s="8"/>
      <c r="B97" s="24" t="s">
        <v>84</v>
      </c>
      <c r="C97" s="16">
        <v>1035</v>
      </c>
      <c r="D97" s="16">
        <v>1097</v>
      </c>
      <c r="E97" s="16">
        <v>23446</v>
      </c>
      <c r="F97" s="16">
        <v>23454</v>
      </c>
      <c r="G97" s="32">
        <f t="shared" si="4"/>
        <v>0.55483563177807715</v>
      </c>
      <c r="H97" s="32">
        <f t="shared" si="5"/>
        <v>0.56475721387404332</v>
      </c>
      <c r="I97" s="16">
        <f t="shared" si="6"/>
        <v>8</v>
      </c>
      <c r="J97" s="38">
        <f t="shared" si="7"/>
        <v>3.4120958798933287E-2</v>
      </c>
      <c r="K97" s="16">
        <f>'Saldo mensal - Brasil'!CU96+'Saldo mensal - Brasil'!CV96</f>
        <v>1391</v>
      </c>
      <c r="L97" s="16">
        <f>'Saldo mensal - Brasil'!DG96+'Saldo mensal - Brasil'!DH96</f>
        <v>1356</v>
      </c>
    </row>
    <row r="98" spans="1:12" x14ac:dyDescent="0.2">
      <c r="A98" s="8"/>
      <c r="B98" s="24" t="s">
        <v>85</v>
      </c>
      <c r="C98" s="16">
        <v>144</v>
      </c>
      <c r="D98" s="16">
        <v>-56</v>
      </c>
      <c r="E98" s="16">
        <v>23067</v>
      </c>
      <c r="F98" s="16">
        <v>22495</v>
      </c>
      <c r="G98" s="32">
        <f t="shared" si="4"/>
        <v>0.54586682241000184</v>
      </c>
      <c r="H98" s="32">
        <f t="shared" si="5"/>
        <v>0.54166511154159647</v>
      </c>
      <c r="I98" s="16">
        <f t="shared" si="6"/>
        <v>-572</v>
      </c>
      <c r="J98" s="38">
        <f t="shared" si="7"/>
        <v>-2.4797329518359557</v>
      </c>
      <c r="K98" s="16">
        <f>'Saldo mensal - Brasil'!CU97+'Saldo mensal - Brasil'!CV97</f>
        <v>183</v>
      </c>
      <c r="L98" s="16">
        <f>'Saldo mensal - Brasil'!DG97+'Saldo mensal - Brasil'!DH97</f>
        <v>-222</v>
      </c>
    </row>
    <row r="99" spans="1:12" x14ac:dyDescent="0.2">
      <c r="A99" s="8"/>
      <c r="B99" s="24" t="s">
        <v>86</v>
      </c>
      <c r="C99" s="16">
        <v>44</v>
      </c>
      <c r="D99" s="16">
        <v>15</v>
      </c>
      <c r="E99" s="16">
        <v>4209</v>
      </c>
      <c r="F99" s="16">
        <v>4381</v>
      </c>
      <c r="G99" s="32">
        <f t="shared" si="4"/>
        <v>9.9603479235431475E-2</v>
      </c>
      <c r="H99" s="32">
        <f t="shared" si="5"/>
        <v>0.10549165830912353</v>
      </c>
      <c r="I99" s="16">
        <f t="shared" si="6"/>
        <v>172</v>
      </c>
      <c r="J99" s="38">
        <f t="shared" si="7"/>
        <v>4.0864813494891905</v>
      </c>
      <c r="K99" s="16">
        <f>'Saldo mensal - Brasil'!CU98+'Saldo mensal - Brasil'!CV98</f>
        <v>63</v>
      </c>
      <c r="L99" s="16">
        <f>'Saldo mensal - Brasil'!DG98+'Saldo mensal - Brasil'!DH98</f>
        <v>28</v>
      </c>
    </row>
    <row r="100" spans="1:12" x14ac:dyDescent="0.2">
      <c r="A100" s="8"/>
      <c r="B100" s="24" t="s">
        <v>87</v>
      </c>
      <c r="C100" s="16">
        <v>17</v>
      </c>
      <c r="D100" s="16">
        <v>12</v>
      </c>
      <c r="E100" s="16">
        <v>7859</v>
      </c>
      <c r="F100" s="16">
        <v>7772</v>
      </c>
      <c r="G100" s="32">
        <f t="shared" si="4"/>
        <v>0.18597855626306867</v>
      </c>
      <c r="H100" s="32">
        <f t="shared" si="5"/>
        <v>0.18714475425211327</v>
      </c>
      <c r="I100" s="16">
        <f t="shared" si="6"/>
        <v>-87</v>
      </c>
      <c r="J100" s="38">
        <f t="shared" si="7"/>
        <v>-1.1070110701106972</v>
      </c>
      <c r="K100" s="16">
        <f>'Saldo mensal - Brasil'!CU99+'Saldo mensal - Brasil'!CV99</f>
        <v>19</v>
      </c>
      <c r="L100" s="16">
        <f>'Saldo mensal - Brasil'!DG99+'Saldo mensal - Brasil'!DH99</f>
        <v>21</v>
      </c>
    </row>
    <row r="101" spans="1:12" x14ac:dyDescent="0.2">
      <c r="A101" s="8"/>
      <c r="B101" s="24" t="s">
        <v>88</v>
      </c>
      <c r="C101" s="16">
        <v>125</v>
      </c>
      <c r="D101" s="16">
        <v>130</v>
      </c>
      <c r="E101" s="16">
        <v>9589</v>
      </c>
      <c r="F101" s="16">
        <v>9858</v>
      </c>
      <c r="G101" s="32">
        <f t="shared" si="4"/>
        <v>0.22691797633370217</v>
      </c>
      <c r="H101" s="32">
        <f t="shared" si="5"/>
        <v>0.23737429071247201</v>
      </c>
      <c r="I101" s="16">
        <f t="shared" si="6"/>
        <v>269</v>
      </c>
      <c r="J101" s="38">
        <f t="shared" si="7"/>
        <v>2.8052977369902976</v>
      </c>
      <c r="K101" s="16">
        <f>'Saldo mensal - Brasil'!CU100+'Saldo mensal - Brasil'!CV100</f>
        <v>216</v>
      </c>
      <c r="L101" s="16">
        <f>'Saldo mensal - Brasil'!DG100+'Saldo mensal - Brasil'!DH100</f>
        <v>265</v>
      </c>
    </row>
    <row r="102" spans="1:12" x14ac:dyDescent="0.2">
      <c r="A102" s="8"/>
      <c r="B102" s="24" t="s">
        <v>89</v>
      </c>
      <c r="C102" s="16">
        <v>84</v>
      </c>
      <c r="D102" s="16">
        <v>68</v>
      </c>
      <c r="E102" s="16">
        <v>24324</v>
      </c>
      <c r="F102" s="16">
        <v>24041</v>
      </c>
      <c r="G102" s="32">
        <f t="shared" si="4"/>
        <v>0.5756129790740403</v>
      </c>
      <c r="H102" s="32">
        <f t="shared" si="5"/>
        <v>0.57889179580224581</v>
      </c>
      <c r="I102" s="16">
        <f t="shared" si="6"/>
        <v>-283</v>
      </c>
      <c r="J102" s="38">
        <f t="shared" si="7"/>
        <v>-1.1634599572438731</v>
      </c>
      <c r="K102" s="16">
        <f>'Saldo mensal - Brasil'!CU101+'Saldo mensal - Brasil'!CV101</f>
        <v>107</v>
      </c>
      <c r="L102" s="16">
        <f>'Saldo mensal - Brasil'!DG101+'Saldo mensal - Brasil'!DH101</f>
        <v>-90</v>
      </c>
    </row>
    <row r="103" spans="1:12" x14ac:dyDescent="0.2">
      <c r="A103" s="8"/>
      <c r="B103" s="19" t="s">
        <v>90</v>
      </c>
      <c r="C103" s="36">
        <v>-4454</v>
      </c>
      <c r="D103" s="36">
        <v>-12115</v>
      </c>
      <c r="E103" s="36">
        <v>230777</v>
      </c>
      <c r="F103" s="36">
        <v>195476</v>
      </c>
      <c r="G103" s="42">
        <f t="shared" si="4"/>
        <v>5.4612003153991857</v>
      </c>
      <c r="H103" s="42">
        <f t="shared" si="5"/>
        <v>4.7069361788710875</v>
      </c>
      <c r="I103" s="36">
        <f t="shared" si="6"/>
        <v>-35301</v>
      </c>
      <c r="J103" s="44">
        <f t="shared" si="7"/>
        <v>-15.296585014971164</v>
      </c>
      <c r="K103" s="36">
        <f>'Saldo mensal - Brasil'!CU102+'Saldo mensal - Brasil'!CV102</f>
        <v>-5582</v>
      </c>
      <c r="L103" s="36">
        <f>'Saldo mensal - Brasil'!DG102+'Saldo mensal - Brasil'!DH102</f>
        <v>-21459</v>
      </c>
    </row>
    <row r="104" spans="1:12" x14ac:dyDescent="0.2">
      <c r="A104" s="8"/>
      <c r="B104" s="24" t="s">
        <v>91</v>
      </c>
      <c r="C104" s="16">
        <v>-2432</v>
      </c>
      <c r="D104" s="16">
        <v>-11868</v>
      </c>
      <c r="E104" s="16">
        <v>229219</v>
      </c>
      <c r="F104" s="16">
        <v>193346</v>
      </c>
      <c r="G104" s="32">
        <f t="shared" si="4"/>
        <v>5.42433117293095</v>
      </c>
      <c r="H104" s="32">
        <f t="shared" si="5"/>
        <v>4.6556471507500117</v>
      </c>
      <c r="I104" s="16">
        <f t="shared" si="6"/>
        <v>-35873</v>
      </c>
      <c r="J104" s="38">
        <f t="shared" si="7"/>
        <v>-15.650098813798163</v>
      </c>
      <c r="K104" s="16">
        <f>'Saldo mensal - Brasil'!CU103+'Saldo mensal - Brasil'!CV103</f>
        <v>-3299</v>
      </c>
      <c r="L104" s="16">
        <f>'Saldo mensal - Brasil'!DG103+'Saldo mensal - Brasil'!DH103</f>
        <v>-21154</v>
      </c>
    </row>
    <row r="105" spans="1:12" x14ac:dyDescent="0.2">
      <c r="A105" s="8"/>
      <c r="B105" s="24" t="s">
        <v>92</v>
      </c>
      <c r="C105" s="16">
        <v>-2022</v>
      </c>
      <c r="D105" s="16">
        <v>-247</v>
      </c>
      <c r="E105" s="16">
        <v>1558</v>
      </c>
      <c r="F105" s="16">
        <v>2130</v>
      </c>
      <c r="G105" s="32">
        <f t="shared" si="4"/>
        <v>3.6869142468235271E-2</v>
      </c>
      <c r="H105" s="32">
        <f t="shared" si="5"/>
        <v>5.1289028121075816E-2</v>
      </c>
      <c r="I105" s="16">
        <f t="shared" si="6"/>
        <v>572</v>
      </c>
      <c r="J105" s="38">
        <f t="shared" si="7"/>
        <v>36.713735558408224</v>
      </c>
      <c r="K105" s="16">
        <f>'Saldo mensal - Brasil'!CU104+'Saldo mensal - Brasil'!CV104</f>
        <v>-2283</v>
      </c>
      <c r="L105" s="16">
        <f>'Saldo mensal - Brasil'!DG104+'Saldo mensal - Brasil'!DH104</f>
        <v>-305</v>
      </c>
    </row>
    <row r="106" spans="1:12" x14ac:dyDescent="0.2">
      <c r="A106" s="8"/>
      <c r="B106" s="19" t="s">
        <v>93</v>
      </c>
      <c r="C106" s="36">
        <v>19</v>
      </c>
      <c r="D106" s="36">
        <v>109</v>
      </c>
      <c r="E106" s="36">
        <v>22287</v>
      </c>
      <c r="F106" s="36">
        <v>22201</v>
      </c>
      <c r="G106" s="42">
        <f t="shared" si="4"/>
        <v>0.52740858677121916</v>
      </c>
      <c r="H106" s="42">
        <f t="shared" si="5"/>
        <v>0.53458578089953246</v>
      </c>
      <c r="I106" s="36">
        <f t="shared" si="6"/>
        <v>-86</v>
      </c>
      <c r="J106" s="44">
        <f t="shared" si="7"/>
        <v>-0.3858751738681776</v>
      </c>
      <c r="K106" s="36">
        <f>'Saldo mensal - Brasil'!CU105+'Saldo mensal - Brasil'!CV105</f>
        <v>40</v>
      </c>
      <c r="L106" s="36">
        <f>'Saldo mensal - Brasil'!DG105+'Saldo mensal - Brasil'!DH105</f>
        <v>147</v>
      </c>
    </row>
    <row r="107" spans="1:12" x14ac:dyDescent="0.2">
      <c r="A107" s="8"/>
      <c r="B107" s="24" t="s">
        <v>94</v>
      </c>
      <c r="C107" s="16">
        <v>-20</v>
      </c>
      <c r="D107" s="16">
        <v>34</v>
      </c>
      <c r="E107" s="16">
        <v>18865</v>
      </c>
      <c r="F107" s="16">
        <v>18710</v>
      </c>
      <c r="G107" s="32">
        <f t="shared" si="4"/>
        <v>0.44642899400722619</v>
      </c>
      <c r="H107" s="32">
        <f t="shared" si="5"/>
        <v>0.450524749364004</v>
      </c>
      <c r="I107" s="16">
        <f t="shared" si="6"/>
        <v>-155</v>
      </c>
      <c r="J107" s="38">
        <f t="shared" si="7"/>
        <v>-0.8216273522395956</v>
      </c>
      <c r="K107" s="16">
        <f>'Saldo mensal - Brasil'!CU106+'Saldo mensal - Brasil'!CV106</f>
        <v>0</v>
      </c>
      <c r="L107" s="16">
        <f>'Saldo mensal - Brasil'!DG106+'Saldo mensal - Brasil'!DH106</f>
        <v>60</v>
      </c>
    </row>
    <row r="108" spans="1:12" x14ac:dyDescent="0.2">
      <c r="A108" s="8"/>
      <c r="B108" s="24" t="s">
        <v>95</v>
      </c>
      <c r="C108" s="16">
        <v>39</v>
      </c>
      <c r="D108" s="16">
        <v>75</v>
      </c>
      <c r="E108" s="16">
        <v>3422</v>
      </c>
      <c r="F108" s="16">
        <v>3491</v>
      </c>
      <c r="G108" s="32">
        <f t="shared" si="4"/>
        <v>8.0979592763992997E-2</v>
      </c>
      <c r="H108" s="32">
        <f t="shared" si="5"/>
        <v>8.4061031535528491E-2</v>
      </c>
      <c r="I108" s="16">
        <f t="shared" si="6"/>
        <v>69</v>
      </c>
      <c r="J108" s="38">
        <f t="shared" si="7"/>
        <v>2.0163646990064343</v>
      </c>
      <c r="K108" s="16">
        <f>'Saldo mensal - Brasil'!CU107+'Saldo mensal - Brasil'!CV107</f>
        <v>40</v>
      </c>
      <c r="L108" s="16">
        <f>'Saldo mensal - Brasil'!DG107+'Saldo mensal - Brasil'!DH107</f>
        <v>87</v>
      </c>
    </row>
    <row r="109" spans="1:12" x14ac:dyDescent="0.2">
      <c r="A109" s="8"/>
      <c r="B109" s="19" t="s">
        <v>96</v>
      </c>
      <c r="C109" s="36">
        <v>506</v>
      </c>
      <c r="D109" s="36">
        <v>-572</v>
      </c>
      <c r="E109" s="36">
        <v>113431</v>
      </c>
      <c r="F109" s="36">
        <v>115473</v>
      </c>
      <c r="G109" s="42">
        <f t="shared" si="4"/>
        <v>2.6842770855676474</v>
      </c>
      <c r="H109" s="42">
        <f t="shared" si="5"/>
        <v>2.7805154667722949</v>
      </c>
      <c r="I109" s="36">
        <f t="shared" si="6"/>
        <v>2042</v>
      </c>
      <c r="J109" s="44">
        <f t="shared" si="7"/>
        <v>1.8002133455580882</v>
      </c>
      <c r="K109" s="36">
        <f>'Saldo mensal - Brasil'!CU108+'Saldo mensal - Brasil'!CV108</f>
        <v>480</v>
      </c>
      <c r="L109" s="36">
        <f>'Saldo mensal - Brasil'!DG108+'Saldo mensal - Brasil'!DH108</f>
        <v>-663</v>
      </c>
    </row>
    <row r="110" spans="1:12" x14ac:dyDescent="0.2">
      <c r="A110" s="8"/>
      <c r="B110" s="24" t="s">
        <v>97</v>
      </c>
      <c r="C110" s="16">
        <v>506</v>
      </c>
      <c r="D110" s="16">
        <v>-572</v>
      </c>
      <c r="E110" s="16">
        <v>113431</v>
      </c>
      <c r="F110" s="16">
        <v>115473</v>
      </c>
      <c r="G110" s="32">
        <f t="shared" si="4"/>
        <v>2.6842770855676474</v>
      </c>
      <c r="H110" s="32">
        <f t="shared" si="5"/>
        <v>2.7805154667722949</v>
      </c>
      <c r="I110" s="16">
        <f t="shared" si="6"/>
        <v>2042</v>
      </c>
      <c r="J110" s="38">
        <f t="shared" si="7"/>
        <v>1.8002133455580882</v>
      </c>
      <c r="K110" s="16">
        <f>'Saldo mensal - Brasil'!CU109+'Saldo mensal - Brasil'!CV109</f>
        <v>480</v>
      </c>
      <c r="L110" s="16">
        <f>'Saldo mensal - Brasil'!DG109+'Saldo mensal - Brasil'!DH109</f>
        <v>-663</v>
      </c>
    </row>
    <row r="111" spans="1:12" x14ac:dyDescent="0.2">
      <c r="A111" s="8"/>
      <c r="B111" s="19" t="s">
        <v>98</v>
      </c>
      <c r="C111" s="36">
        <v>426</v>
      </c>
      <c r="D111" s="36">
        <v>-132</v>
      </c>
      <c r="E111" s="36">
        <v>43624</v>
      </c>
      <c r="F111" s="36">
        <v>41778</v>
      </c>
      <c r="G111" s="42">
        <f t="shared" si="4"/>
        <v>1.0323359891105877</v>
      </c>
      <c r="H111" s="42">
        <f t="shared" si="5"/>
        <v>1.0059873318508477</v>
      </c>
      <c r="I111" s="36">
        <f t="shared" si="6"/>
        <v>-1846</v>
      </c>
      <c r="J111" s="44">
        <f t="shared" si="7"/>
        <v>-4.2316156244269205</v>
      </c>
      <c r="K111" s="36">
        <f>'Saldo mensal - Brasil'!CU110+'Saldo mensal - Brasil'!CV110</f>
        <v>811</v>
      </c>
      <c r="L111" s="36">
        <f>'Saldo mensal - Brasil'!DG110+'Saldo mensal - Brasil'!DH110</f>
        <v>66</v>
      </c>
    </row>
    <row r="112" spans="1:12" x14ac:dyDescent="0.2">
      <c r="A112" s="8"/>
      <c r="B112" s="24" t="s">
        <v>99</v>
      </c>
      <c r="C112" s="16">
        <v>426</v>
      </c>
      <c r="D112" s="16">
        <v>-132</v>
      </c>
      <c r="E112" s="16">
        <v>43624</v>
      </c>
      <c r="F112" s="16">
        <v>41778</v>
      </c>
      <c r="G112" s="32">
        <f t="shared" si="4"/>
        <v>1.0323359891105877</v>
      </c>
      <c r="H112" s="32">
        <f t="shared" si="5"/>
        <v>1.0059873318508477</v>
      </c>
      <c r="I112" s="16">
        <f t="shared" si="6"/>
        <v>-1846</v>
      </c>
      <c r="J112" s="38">
        <f t="shared" si="7"/>
        <v>-4.2316156244269205</v>
      </c>
      <c r="K112" s="16">
        <f>'Saldo mensal - Brasil'!CU111+'Saldo mensal - Brasil'!CV111</f>
        <v>811</v>
      </c>
      <c r="L112" s="16">
        <f>'Saldo mensal - Brasil'!DG111+'Saldo mensal - Brasil'!DH111</f>
        <v>66</v>
      </c>
    </row>
    <row r="113" spans="1:12" x14ac:dyDescent="0.2">
      <c r="A113" s="8"/>
      <c r="B113" s="19" t="s">
        <v>100</v>
      </c>
      <c r="C113" s="36">
        <v>-1517</v>
      </c>
      <c r="D113" s="36">
        <v>-1428</v>
      </c>
      <c r="E113" s="36">
        <v>34456</v>
      </c>
      <c r="F113" s="36">
        <v>31870</v>
      </c>
      <c r="G113" s="42">
        <f t="shared" si="4"/>
        <v>0.81538072714089505</v>
      </c>
      <c r="H113" s="42">
        <f t="shared" si="5"/>
        <v>0.76740907334210628</v>
      </c>
      <c r="I113" s="36">
        <f t="shared" si="6"/>
        <v>-2586</v>
      </c>
      <c r="J113" s="44">
        <f t="shared" si="7"/>
        <v>-7.5052240538657999</v>
      </c>
      <c r="K113" s="36">
        <f>'Saldo mensal - Brasil'!CU112+'Saldo mensal - Brasil'!CV112</f>
        <v>-763</v>
      </c>
      <c r="L113" s="36">
        <f>'Saldo mensal - Brasil'!DG112+'Saldo mensal - Brasil'!DH112</f>
        <v>-1218</v>
      </c>
    </row>
    <row r="114" spans="1:12" x14ac:dyDescent="0.2">
      <c r="A114" s="8"/>
      <c r="B114" s="24" t="s">
        <v>101</v>
      </c>
      <c r="C114" s="16">
        <v>-1517</v>
      </c>
      <c r="D114" s="16">
        <v>-1428</v>
      </c>
      <c r="E114" s="16">
        <v>34456</v>
      </c>
      <c r="F114" s="16">
        <v>31870</v>
      </c>
      <c r="G114" s="32">
        <f t="shared" si="4"/>
        <v>0.81538072714089505</v>
      </c>
      <c r="H114" s="32">
        <f t="shared" si="5"/>
        <v>0.76740907334210628</v>
      </c>
      <c r="I114" s="16">
        <f t="shared" si="6"/>
        <v>-2586</v>
      </c>
      <c r="J114" s="38">
        <f t="shared" si="7"/>
        <v>-7.5052240538657999</v>
      </c>
      <c r="K114" s="16">
        <f>'Saldo mensal - Brasil'!CU113+'Saldo mensal - Brasil'!CV113</f>
        <v>-763</v>
      </c>
      <c r="L114" s="16">
        <f>'Saldo mensal - Brasil'!DG113+'Saldo mensal - Brasil'!DH113</f>
        <v>-1218</v>
      </c>
    </row>
    <row r="115" spans="1:12" x14ac:dyDescent="0.2">
      <c r="A115" s="8"/>
      <c r="B115" s="19" t="s">
        <v>102</v>
      </c>
      <c r="C115" s="36">
        <v>287</v>
      </c>
      <c r="D115" s="36">
        <v>-339</v>
      </c>
      <c r="E115" s="36">
        <v>52148</v>
      </c>
      <c r="F115" s="36">
        <v>51595</v>
      </c>
      <c r="G115" s="42">
        <f t="shared" si="4"/>
        <v>1.2340513744759518</v>
      </c>
      <c r="H115" s="42">
        <f t="shared" si="5"/>
        <v>1.2423743689703788</v>
      </c>
      <c r="I115" s="36">
        <f t="shared" si="6"/>
        <v>-553</v>
      </c>
      <c r="J115" s="44">
        <f t="shared" si="7"/>
        <v>-1.0604433535322588</v>
      </c>
      <c r="K115" s="36">
        <f>'Saldo mensal - Brasil'!CU114+'Saldo mensal - Brasil'!CV114</f>
        <v>480</v>
      </c>
      <c r="L115" s="36">
        <f>'Saldo mensal - Brasil'!DG114+'Saldo mensal - Brasil'!DH114</f>
        <v>-210</v>
      </c>
    </row>
    <row r="116" spans="1:12" x14ac:dyDescent="0.2">
      <c r="A116" s="8"/>
      <c r="B116" s="24" t="s">
        <v>103</v>
      </c>
      <c r="C116" s="16">
        <v>287</v>
      </c>
      <c r="D116" s="16">
        <v>-339</v>
      </c>
      <c r="E116" s="16">
        <v>52148</v>
      </c>
      <c r="F116" s="16">
        <v>51595</v>
      </c>
      <c r="G116" s="32">
        <f t="shared" si="4"/>
        <v>1.2340513744759518</v>
      </c>
      <c r="H116" s="32">
        <f t="shared" si="5"/>
        <v>1.2423743689703788</v>
      </c>
      <c r="I116" s="16">
        <f t="shared" si="6"/>
        <v>-553</v>
      </c>
      <c r="J116" s="38">
        <f t="shared" si="7"/>
        <v>-1.0604433535322588</v>
      </c>
      <c r="K116" s="16">
        <f>'Saldo mensal - Brasil'!CU115+'Saldo mensal - Brasil'!CV115</f>
        <v>480</v>
      </c>
      <c r="L116" s="16">
        <f>'Saldo mensal - Brasil'!DG115+'Saldo mensal - Brasil'!DH115</f>
        <v>-210</v>
      </c>
    </row>
    <row r="117" spans="1:12" x14ac:dyDescent="0.2">
      <c r="A117" s="8"/>
      <c r="B117" s="19" t="s">
        <v>104</v>
      </c>
      <c r="C117" s="36">
        <v>182</v>
      </c>
      <c r="D117" s="36">
        <v>-126</v>
      </c>
      <c r="E117" s="36">
        <v>128448</v>
      </c>
      <c r="F117" s="36">
        <v>125145</v>
      </c>
      <c r="G117" s="42">
        <f t="shared" si="4"/>
        <v>3.0396454504235457</v>
      </c>
      <c r="H117" s="42">
        <f t="shared" si="5"/>
        <v>3.0134109972826448</v>
      </c>
      <c r="I117" s="36">
        <f t="shared" si="6"/>
        <v>-3303</v>
      </c>
      <c r="J117" s="44">
        <f t="shared" si="7"/>
        <v>-2.5714686098654682</v>
      </c>
      <c r="K117" s="36">
        <f>'Saldo mensal - Brasil'!CU116+'Saldo mensal - Brasil'!CV116</f>
        <v>551</v>
      </c>
      <c r="L117" s="36">
        <f>'Saldo mensal - Brasil'!DG116+'Saldo mensal - Brasil'!DH116</f>
        <v>328</v>
      </c>
    </row>
    <row r="118" spans="1:12" x14ac:dyDescent="0.2">
      <c r="A118" s="8"/>
      <c r="B118" s="24" t="s">
        <v>105</v>
      </c>
      <c r="C118" s="16">
        <v>49</v>
      </c>
      <c r="D118" s="16">
        <v>-49</v>
      </c>
      <c r="E118" s="16">
        <v>9827</v>
      </c>
      <c r="F118" s="16">
        <v>9657</v>
      </c>
      <c r="G118" s="32">
        <f t="shared" si="4"/>
        <v>0.23255010464399745</v>
      </c>
      <c r="H118" s="32">
        <f t="shared" si="5"/>
        <v>0.23253434017146912</v>
      </c>
      <c r="I118" s="16">
        <f t="shared" si="6"/>
        <v>-170</v>
      </c>
      <c r="J118" s="38">
        <f t="shared" si="7"/>
        <v>-1.729927750076321</v>
      </c>
      <c r="K118" s="16">
        <f>'Saldo mensal - Brasil'!CU117+'Saldo mensal - Brasil'!CV117</f>
        <v>116</v>
      </c>
      <c r="L118" s="16">
        <f>'Saldo mensal - Brasil'!DG117+'Saldo mensal - Brasil'!DH117</f>
        <v>56</v>
      </c>
    </row>
    <row r="119" spans="1:12" x14ac:dyDescent="0.2">
      <c r="A119" s="8"/>
      <c r="B119" s="24" t="s">
        <v>106</v>
      </c>
      <c r="C119" s="16">
        <v>5</v>
      </c>
      <c r="D119" s="16">
        <v>-182</v>
      </c>
      <c r="E119" s="16">
        <v>13200</v>
      </c>
      <c r="F119" s="16">
        <v>12796</v>
      </c>
      <c r="G119" s="32">
        <f t="shared" si="4"/>
        <v>0.31237014157940018</v>
      </c>
      <c r="H119" s="32">
        <f t="shared" si="5"/>
        <v>0.3081194384212611</v>
      </c>
      <c r="I119" s="16">
        <f t="shared" si="6"/>
        <v>-404</v>
      </c>
      <c r="J119" s="38">
        <f t="shared" si="7"/>
        <v>-3.0606060606060637</v>
      </c>
      <c r="K119" s="16">
        <f>'Saldo mensal - Brasil'!CU118+'Saldo mensal - Brasil'!CV118</f>
        <v>168</v>
      </c>
      <c r="L119" s="16">
        <f>'Saldo mensal - Brasil'!DG118+'Saldo mensal - Brasil'!DH118</f>
        <v>-121</v>
      </c>
    </row>
    <row r="120" spans="1:12" x14ac:dyDescent="0.2">
      <c r="A120" s="8"/>
      <c r="B120" s="24" t="s">
        <v>107</v>
      </c>
      <c r="C120" s="16">
        <v>128</v>
      </c>
      <c r="D120" s="16">
        <v>105</v>
      </c>
      <c r="E120" s="16">
        <v>105421</v>
      </c>
      <c r="F120" s="16">
        <v>102692</v>
      </c>
      <c r="G120" s="32">
        <f t="shared" si="4"/>
        <v>2.4947252042001478</v>
      </c>
      <c r="H120" s="32">
        <f t="shared" si="5"/>
        <v>2.4727572186899147</v>
      </c>
      <c r="I120" s="16">
        <f t="shared" si="6"/>
        <v>-2729</v>
      </c>
      <c r="J120" s="38">
        <f t="shared" si="7"/>
        <v>-2.5886682918963011</v>
      </c>
      <c r="K120" s="16">
        <f>'Saldo mensal - Brasil'!CU119+'Saldo mensal - Brasil'!CV119</f>
        <v>267</v>
      </c>
      <c r="L120" s="16">
        <f>'Saldo mensal - Brasil'!DG119+'Saldo mensal - Brasil'!DH119</f>
        <v>393</v>
      </c>
    </row>
    <row r="121" spans="1:12" x14ac:dyDescent="0.2">
      <c r="A121" s="8"/>
      <c r="B121" s="19" t="s">
        <v>108</v>
      </c>
      <c r="C121" s="36">
        <v>-47</v>
      </c>
      <c r="D121" s="36">
        <v>-600</v>
      </c>
      <c r="E121" s="36">
        <v>64456</v>
      </c>
      <c r="F121" s="36">
        <v>62356</v>
      </c>
      <c r="G121" s="42">
        <f t="shared" si="4"/>
        <v>1.5253128670940772</v>
      </c>
      <c r="H121" s="42">
        <f t="shared" si="5"/>
        <v>1.5014923180834761</v>
      </c>
      <c r="I121" s="36">
        <f t="shared" si="6"/>
        <v>-2100</v>
      </c>
      <c r="J121" s="44">
        <f t="shared" si="7"/>
        <v>-3.2580364900086867</v>
      </c>
      <c r="K121" s="36">
        <f>'Saldo mensal - Brasil'!CU120+'Saldo mensal - Brasil'!CV120</f>
        <v>-15</v>
      </c>
      <c r="L121" s="36">
        <f>'Saldo mensal - Brasil'!DG120+'Saldo mensal - Brasil'!DH120</f>
        <v>-834</v>
      </c>
    </row>
    <row r="122" spans="1:12" x14ac:dyDescent="0.2">
      <c r="A122" s="8"/>
      <c r="B122" s="24" t="s">
        <v>109</v>
      </c>
      <c r="C122" s="16">
        <v>-64</v>
      </c>
      <c r="D122" s="16">
        <v>-385</v>
      </c>
      <c r="E122" s="16">
        <v>15271</v>
      </c>
      <c r="F122" s="16">
        <v>13637</v>
      </c>
      <c r="G122" s="32">
        <f t="shared" si="4"/>
        <v>0.36137912364083491</v>
      </c>
      <c r="H122" s="32">
        <f t="shared" si="5"/>
        <v>0.32837017675451219</v>
      </c>
      <c r="I122" s="16">
        <f t="shared" si="6"/>
        <v>-1634</v>
      </c>
      <c r="J122" s="38">
        <f t="shared" si="7"/>
        <v>-10.700019645078907</v>
      </c>
      <c r="K122" s="16">
        <f>'Saldo mensal - Brasil'!CU121+'Saldo mensal - Brasil'!CV121</f>
        <v>-279</v>
      </c>
      <c r="L122" s="16">
        <f>'Saldo mensal - Brasil'!DG121+'Saldo mensal - Brasil'!DH121</f>
        <v>-939</v>
      </c>
    </row>
    <row r="123" spans="1:12" x14ac:dyDescent="0.2">
      <c r="A123" s="8"/>
      <c r="B123" s="24" t="s">
        <v>110</v>
      </c>
      <c r="C123" s="16">
        <v>-87</v>
      </c>
      <c r="D123" s="16">
        <v>-165</v>
      </c>
      <c r="E123" s="16">
        <v>6283</v>
      </c>
      <c r="F123" s="16">
        <v>6059</v>
      </c>
      <c r="G123" s="32">
        <f t="shared" si="4"/>
        <v>0.14868345451086148</v>
      </c>
      <c r="H123" s="32">
        <f t="shared" si="5"/>
        <v>0.14589681755192413</v>
      </c>
      <c r="I123" s="16">
        <f t="shared" si="6"/>
        <v>-224</v>
      </c>
      <c r="J123" s="38">
        <f t="shared" si="7"/>
        <v>-3.5651758713990178</v>
      </c>
      <c r="K123" s="16">
        <f>'Saldo mensal - Brasil'!CU122+'Saldo mensal - Brasil'!CV122</f>
        <v>220</v>
      </c>
      <c r="L123" s="16">
        <f>'Saldo mensal - Brasil'!DG122+'Saldo mensal - Brasil'!DH122</f>
        <v>55</v>
      </c>
    </row>
    <row r="124" spans="1:12" x14ac:dyDescent="0.2">
      <c r="A124" s="8"/>
      <c r="B124" s="24" t="s">
        <v>111</v>
      </c>
      <c r="C124" s="16">
        <v>104</v>
      </c>
      <c r="D124" s="16">
        <v>-50</v>
      </c>
      <c r="E124" s="16">
        <v>42902</v>
      </c>
      <c r="F124" s="16">
        <v>42660</v>
      </c>
      <c r="G124" s="32">
        <f t="shared" si="4"/>
        <v>1.0152502889423809</v>
      </c>
      <c r="H124" s="32">
        <f t="shared" si="5"/>
        <v>1.0272253237770395</v>
      </c>
      <c r="I124" s="16">
        <f t="shared" si="6"/>
        <v>-242</v>
      </c>
      <c r="J124" s="38">
        <f t="shared" si="7"/>
        <v>-0.56407626684070733</v>
      </c>
      <c r="K124" s="16">
        <f>'Saldo mensal - Brasil'!CU123+'Saldo mensal - Brasil'!CV123</f>
        <v>44</v>
      </c>
      <c r="L124" s="16">
        <f>'Saldo mensal - Brasil'!DG123+'Saldo mensal - Brasil'!DH123</f>
        <v>50</v>
      </c>
    </row>
    <row r="125" spans="1:12" x14ac:dyDescent="0.2">
      <c r="A125" s="8"/>
      <c r="B125" s="19" t="s">
        <v>112</v>
      </c>
      <c r="C125" s="36">
        <v>-550</v>
      </c>
      <c r="D125" s="36">
        <v>-620</v>
      </c>
      <c r="E125" s="36">
        <v>15520</v>
      </c>
      <c r="F125" s="36">
        <v>15823</v>
      </c>
      <c r="G125" s="42">
        <f t="shared" si="4"/>
        <v>0.36727156040244635</v>
      </c>
      <c r="H125" s="42">
        <f t="shared" si="5"/>
        <v>0.38100764880740973</v>
      </c>
      <c r="I125" s="36">
        <f t="shared" si="6"/>
        <v>303</v>
      </c>
      <c r="J125" s="44">
        <f t="shared" si="7"/>
        <v>1.9523195876288701</v>
      </c>
      <c r="K125" s="36">
        <f>'Saldo mensal - Brasil'!CU124+'Saldo mensal - Brasil'!CV124</f>
        <v>-697</v>
      </c>
      <c r="L125" s="36">
        <f>'Saldo mensal - Brasil'!DG124+'Saldo mensal - Brasil'!DH124</f>
        <v>-849</v>
      </c>
    </row>
    <row r="126" spans="1:12" x14ac:dyDescent="0.2">
      <c r="A126" s="8"/>
      <c r="B126" s="24" t="s">
        <v>113</v>
      </c>
      <c r="C126" s="16">
        <v>-550</v>
      </c>
      <c r="D126" s="16">
        <v>-620</v>
      </c>
      <c r="E126" s="16">
        <v>15520</v>
      </c>
      <c r="F126" s="16">
        <v>15823</v>
      </c>
      <c r="G126" s="32">
        <f t="shared" si="4"/>
        <v>0.36727156040244635</v>
      </c>
      <c r="H126" s="32">
        <f t="shared" si="5"/>
        <v>0.38100764880740973</v>
      </c>
      <c r="I126" s="16">
        <f t="shared" si="6"/>
        <v>303</v>
      </c>
      <c r="J126" s="38">
        <f t="shared" si="7"/>
        <v>1.9523195876288701</v>
      </c>
      <c r="K126" s="16">
        <f>'Saldo mensal - Brasil'!CU125+'Saldo mensal - Brasil'!CV125</f>
        <v>-697</v>
      </c>
      <c r="L126" s="16">
        <f>'Saldo mensal - Brasil'!DG125+'Saldo mensal - Brasil'!DH125</f>
        <v>-849</v>
      </c>
    </row>
    <row r="127" spans="1:12" x14ac:dyDescent="0.2">
      <c r="A127" s="8"/>
      <c r="B127" s="19" t="s">
        <v>114</v>
      </c>
      <c r="C127" s="36">
        <v>2858</v>
      </c>
      <c r="D127" s="36">
        <v>4097</v>
      </c>
      <c r="E127" s="36">
        <v>16325</v>
      </c>
      <c r="F127" s="36">
        <v>17067</v>
      </c>
      <c r="G127" s="42">
        <f t="shared" si="4"/>
        <v>0.38632140615785671</v>
      </c>
      <c r="H127" s="42">
        <f t="shared" si="5"/>
        <v>0.410962367578592</v>
      </c>
      <c r="I127" s="36">
        <f t="shared" si="6"/>
        <v>742</v>
      </c>
      <c r="J127" s="44">
        <f t="shared" si="7"/>
        <v>4.5451761102603294</v>
      </c>
      <c r="K127" s="36">
        <f>'Saldo mensal - Brasil'!CU126+'Saldo mensal - Brasil'!CV126</f>
        <v>4913</v>
      </c>
      <c r="L127" s="36">
        <f>'Saldo mensal - Brasil'!DG126+'Saldo mensal - Brasil'!DH126</f>
        <v>5661</v>
      </c>
    </row>
    <row r="128" spans="1:12" x14ac:dyDescent="0.2">
      <c r="A128" s="8"/>
      <c r="B128" s="24" t="s">
        <v>115</v>
      </c>
      <c r="C128" s="16">
        <v>1458</v>
      </c>
      <c r="D128" s="16">
        <v>3034</v>
      </c>
      <c r="E128" s="16">
        <v>2475</v>
      </c>
      <c r="F128" s="16">
        <v>3514</v>
      </c>
      <c r="G128" s="32">
        <f t="shared" si="4"/>
        <v>5.8569401546137545E-2</v>
      </c>
      <c r="H128" s="32">
        <f t="shared" si="5"/>
        <v>8.4614856721812404E-2</v>
      </c>
      <c r="I128" s="16">
        <f t="shared" si="6"/>
        <v>1039</v>
      </c>
      <c r="J128" s="38">
        <f t="shared" si="7"/>
        <v>41.979797979797986</v>
      </c>
      <c r="K128" s="16">
        <f>'Saldo mensal - Brasil'!CU127+'Saldo mensal - Brasil'!CV127</f>
        <v>2977</v>
      </c>
      <c r="L128" s="16">
        <f>'Saldo mensal - Brasil'!DG127+'Saldo mensal - Brasil'!DH127</f>
        <v>4228</v>
      </c>
    </row>
    <row r="129" spans="1:12" x14ac:dyDescent="0.2">
      <c r="A129" s="8"/>
      <c r="B129" s="24" t="s">
        <v>116</v>
      </c>
      <c r="C129" s="16">
        <v>1400</v>
      </c>
      <c r="D129" s="16">
        <v>1063</v>
      </c>
      <c r="E129" s="16">
        <v>13850</v>
      </c>
      <c r="F129" s="16">
        <v>13553</v>
      </c>
      <c r="G129" s="32">
        <f t="shared" si="4"/>
        <v>0.32775200461171922</v>
      </c>
      <c r="H129" s="32">
        <f t="shared" si="5"/>
        <v>0.3263475108567796</v>
      </c>
      <c r="I129" s="16">
        <f t="shared" si="6"/>
        <v>-297</v>
      </c>
      <c r="J129" s="38">
        <f t="shared" si="7"/>
        <v>-2.1444043321299677</v>
      </c>
      <c r="K129" s="16">
        <f>'Saldo mensal - Brasil'!CU128+'Saldo mensal - Brasil'!CV128</f>
        <v>1936</v>
      </c>
      <c r="L129" s="16">
        <f>'Saldo mensal - Brasil'!DG128+'Saldo mensal - Brasil'!DH128</f>
        <v>1433</v>
      </c>
    </row>
    <row r="130" spans="1:12" x14ac:dyDescent="0.2">
      <c r="A130" s="8"/>
      <c r="B130" s="19" t="s">
        <v>117</v>
      </c>
      <c r="C130" s="36">
        <v>427</v>
      </c>
      <c r="D130" s="36">
        <v>-40</v>
      </c>
      <c r="E130" s="36">
        <v>70832</v>
      </c>
      <c r="F130" s="36">
        <v>61396</v>
      </c>
      <c r="G130" s="42">
        <f t="shared" si="4"/>
        <v>1.6761971112387937</v>
      </c>
      <c r="H130" s="42">
        <f t="shared" si="5"/>
        <v>1.4783761363951038</v>
      </c>
      <c r="I130" s="36">
        <f t="shared" si="6"/>
        <v>-9436</v>
      </c>
      <c r="J130" s="44">
        <f t="shared" si="7"/>
        <v>-13.321662525412247</v>
      </c>
      <c r="K130" s="36">
        <f>'Saldo mensal - Brasil'!CU129+'Saldo mensal - Brasil'!CV129</f>
        <v>528</v>
      </c>
      <c r="L130" s="36">
        <f>'Saldo mensal - Brasil'!DG129+'Saldo mensal - Brasil'!DH129</f>
        <v>-1158</v>
      </c>
    </row>
    <row r="131" spans="1:12" x14ac:dyDescent="0.2">
      <c r="A131" s="8"/>
      <c r="B131" s="24" t="s">
        <v>118</v>
      </c>
      <c r="C131" s="16">
        <v>309</v>
      </c>
      <c r="D131" s="16">
        <v>-95</v>
      </c>
      <c r="E131" s="16">
        <v>27128</v>
      </c>
      <c r="F131" s="16">
        <v>23102</v>
      </c>
      <c r="G131" s="32">
        <f t="shared" si="4"/>
        <v>0.6419679697549977</v>
      </c>
      <c r="H131" s="32">
        <f t="shared" si="5"/>
        <v>0.55628128058830684</v>
      </c>
      <c r="I131" s="16">
        <f t="shared" si="6"/>
        <v>-4026</v>
      </c>
      <c r="J131" s="38">
        <f t="shared" si="7"/>
        <v>-14.840754939545853</v>
      </c>
      <c r="K131" s="16">
        <f>'Saldo mensal - Brasil'!CU130+'Saldo mensal - Brasil'!CV130</f>
        <v>470</v>
      </c>
      <c r="L131" s="16">
        <f>'Saldo mensal - Brasil'!DG130+'Saldo mensal - Brasil'!DH130</f>
        <v>-618</v>
      </c>
    </row>
    <row r="132" spans="1:12" x14ac:dyDescent="0.2">
      <c r="A132" s="8"/>
      <c r="B132" s="24" t="s">
        <v>119</v>
      </c>
      <c r="C132" s="16">
        <v>7</v>
      </c>
      <c r="D132" s="16">
        <v>-57</v>
      </c>
      <c r="E132" s="16">
        <v>7802</v>
      </c>
      <c r="F132" s="16">
        <v>6862</v>
      </c>
      <c r="G132" s="32">
        <f t="shared" si="4"/>
        <v>0.18462968519715764</v>
      </c>
      <c r="H132" s="32">
        <f t="shared" si="5"/>
        <v>0.16523254036001045</v>
      </c>
      <c r="I132" s="16">
        <f t="shared" si="6"/>
        <v>-940</v>
      </c>
      <c r="J132" s="38">
        <f t="shared" si="7"/>
        <v>-12.048192771084343</v>
      </c>
      <c r="K132" s="16">
        <f>'Saldo mensal - Brasil'!CU131+'Saldo mensal - Brasil'!CV131</f>
        <v>23</v>
      </c>
      <c r="L132" s="16">
        <f>'Saldo mensal - Brasil'!DG131+'Saldo mensal - Brasil'!DH131</f>
        <v>-404</v>
      </c>
    </row>
    <row r="133" spans="1:12" x14ac:dyDescent="0.2">
      <c r="A133" s="8"/>
      <c r="B133" s="24" t="s">
        <v>120</v>
      </c>
      <c r="C133" s="16">
        <v>111</v>
      </c>
      <c r="D133" s="16">
        <v>96</v>
      </c>
      <c r="E133" s="16">
        <v>32753</v>
      </c>
      <c r="F133" s="16">
        <v>28851</v>
      </c>
      <c r="G133" s="32">
        <f t="shared" si="4"/>
        <v>0.77508024599621939</v>
      </c>
      <c r="H133" s="32">
        <f t="shared" si="5"/>
        <v>0.69471349780336078</v>
      </c>
      <c r="I133" s="16">
        <f t="shared" si="6"/>
        <v>-3902</v>
      </c>
      <c r="J133" s="38">
        <f t="shared" si="7"/>
        <v>-11.913412511830979</v>
      </c>
      <c r="K133" s="16">
        <f>'Saldo mensal - Brasil'!CU132+'Saldo mensal - Brasil'!CV132</f>
        <v>10</v>
      </c>
      <c r="L133" s="16">
        <f>'Saldo mensal - Brasil'!DG132+'Saldo mensal - Brasil'!DH132</f>
        <v>-170</v>
      </c>
    </row>
    <row r="134" spans="1:12" x14ac:dyDescent="0.2">
      <c r="A134" s="8"/>
      <c r="B134" s="24" t="s">
        <v>121</v>
      </c>
      <c r="C134" s="16">
        <v>0</v>
      </c>
      <c r="D134" s="16">
        <v>16</v>
      </c>
      <c r="E134" s="16">
        <v>3149</v>
      </c>
      <c r="F134" s="16">
        <v>2581</v>
      </c>
      <c r="G134" s="32">
        <f t="shared" si="4"/>
        <v>7.4519210290419038E-2</v>
      </c>
      <c r="H134" s="32">
        <f t="shared" si="5"/>
        <v>6.2148817643425676E-2</v>
      </c>
      <c r="I134" s="16">
        <f t="shared" si="6"/>
        <v>-568</v>
      </c>
      <c r="J134" s="38">
        <f t="shared" si="7"/>
        <v>-18.037472213401085</v>
      </c>
      <c r="K134" s="16">
        <f>'Saldo mensal - Brasil'!CU133+'Saldo mensal - Brasil'!CV133</f>
        <v>25</v>
      </c>
      <c r="L134" s="16">
        <f>'Saldo mensal - Brasil'!DG133+'Saldo mensal - Brasil'!DH133</f>
        <v>34</v>
      </c>
    </row>
    <row r="135" spans="1:12" x14ac:dyDescent="0.2">
      <c r="A135" s="8"/>
      <c r="B135" s="19" t="s">
        <v>122</v>
      </c>
      <c r="C135" s="36">
        <v>137</v>
      </c>
      <c r="D135" s="36">
        <v>534</v>
      </c>
      <c r="E135" s="36">
        <v>39489</v>
      </c>
      <c r="F135" s="36">
        <v>38209</v>
      </c>
      <c r="G135" s="42">
        <f t="shared" si="4"/>
        <v>0.93448367582037395</v>
      </c>
      <c r="H135" s="42">
        <f t="shared" si="5"/>
        <v>0.92004811055313895</v>
      </c>
      <c r="I135" s="36">
        <f t="shared" si="6"/>
        <v>-1280</v>
      </c>
      <c r="J135" s="44">
        <f t="shared" si="7"/>
        <v>-3.241408999974682</v>
      </c>
      <c r="K135" s="36">
        <f>'Saldo mensal - Brasil'!CU134+'Saldo mensal - Brasil'!CV134</f>
        <v>572</v>
      </c>
      <c r="L135" s="36">
        <f>'Saldo mensal - Brasil'!DG134+'Saldo mensal - Brasil'!DH134</f>
        <v>1025</v>
      </c>
    </row>
    <row r="136" spans="1:12" x14ac:dyDescent="0.2">
      <c r="A136" s="8"/>
      <c r="B136" s="24" t="s">
        <v>123</v>
      </c>
      <c r="C136" s="16">
        <v>137</v>
      </c>
      <c r="D136" s="16">
        <v>534</v>
      </c>
      <c r="E136" s="16">
        <v>39489</v>
      </c>
      <c r="F136" s="16">
        <v>38209</v>
      </c>
      <c r="G136" s="32">
        <f t="shared" si="4"/>
        <v>0.93448367582037395</v>
      </c>
      <c r="H136" s="32">
        <f t="shared" si="5"/>
        <v>0.92004811055313895</v>
      </c>
      <c r="I136" s="16">
        <f t="shared" si="6"/>
        <v>-1280</v>
      </c>
      <c r="J136" s="38">
        <f t="shared" si="7"/>
        <v>-3.241408999974682</v>
      </c>
      <c r="K136" s="16">
        <f>'Saldo mensal - Brasil'!CU135+'Saldo mensal - Brasil'!CV135</f>
        <v>572</v>
      </c>
      <c r="L136" s="16">
        <f>'Saldo mensal - Brasil'!DG135+'Saldo mensal - Brasil'!DH135</f>
        <v>1025</v>
      </c>
    </row>
    <row r="137" spans="1:12" x14ac:dyDescent="0.2">
      <c r="A137" s="8"/>
      <c r="B137" s="19" t="s">
        <v>124</v>
      </c>
      <c r="C137" s="36">
        <v>146</v>
      </c>
      <c r="D137" s="36">
        <v>-203</v>
      </c>
      <c r="E137" s="36">
        <v>130900</v>
      </c>
      <c r="F137" s="36">
        <v>122427</v>
      </c>
      <c r="G137" s="42">
        <f t="shared" si="4"/>
        <v>3.0976705706623857</v>
      </c>
      <c r="H137" s="42">
        <f t="shared" si="5"/>
        <v>2.947963307877441</v>
      </c>
      <c r="I137" s="36">
        <f t="shared" si="6"/>
        <v>-8473</v>
      </c>
      <c r="J137" s="44">
        <f t="shared" si="7"/>
        <v>-6.4728800611153599</v>
      </c>
      <c r="K137" s="36">
        <f>'Saldo mensal - Brasil'!CU136+'Saldo mensal - Brasil'!CV136</f>
        <v>1059</v>
      </c>
      <c r="L137" s="36">
        <f>'Saldo mensal - Brasil'!DG136+'Saldo mensal - Brasil'!DH136</f>
        <v>38</v>
      </c>
    </row>
    <row r="138" spans="1:12" x14ac:dyDescent="0.2">
      <c r="A138" s="8"/>
      <c r="B138" s="24" t="s">
        <v>125</v>
      </c>
      <c r="C138" s="16">
        <v>-33</v>
      </c>
      <c r="D138" s="16">
        <v>-269</v>
      </c>
      <c r="E138" s="16">
        <v>85896</v>
      </c>
      <c r="F138" s="16">
        <v>80605</v>
      </c>
      <c r="G138" s="32">
        <f t="shared" si="4"/>
        <v>2.0326777031139516</v>
      </c>
      <c r="H138" s="32">
        <f t="shared" si="5"/>
        <v>1.9409164843658759</v>
      </c>
      <c r="I138" s="16">
        <f t="shared" si="6"/>
        <v>-5291</v>
      </c>
      <c r="J138" s="38">
        <f t="shared" si="7"/>
        <v>-6.1597746111576761</v>
      </c>
      <c r="K138" s="16">
        <f>'Saldo mensal - Brasil'!CU137+'Saldo mensal - Brasil'!CV137</f>
        <v>403</v>
      </c>
      <c r="L138" s="16">
        <f>'Saldo mensal - Brasil'!DG137+'Saldo mensal - Brasil'!DH137</f>
        <v>-169</v>
      </c>
    </row>
    <row r="139" spans="1:12" x14ac:dyDescent="0.2">
      <c r="A139" s="8"/>
      <c r="B139" s="24" t="s">
        <v>126</v>
      </c>
      <c r="C139" s="16">
        <v>179</v>
      </c>
      <c r="D139" s="16">
        <v>66</v>
      </c>
      <c r="E139" s="16">
        <v>45004</v>
      </c>
      <c r="F139" s="16">
        <v>41822</v>
      </c>
      <c r="G139" s="32">
        <f t="shared" si="4"/>
        <v>1.0649928675484339</v>
      </c>
      <c r="H139" s="32">
        <f t="shared" si="5"/>
        <v>1.0070468235115646</v>
      </c>
      <c r="I139" s="16">
        <f t="shared" si="6"/>
        <v>-3182</v>
      </c>
      <c r="J139" s="38">
        <f t="shared" si="7"/>
        <v>-7.0704826237667717</v>
      </c>
      <c r="K139" s="16">
        <f>'Saldo mensal - Brasil'!CU138+'Saldo mensal - Brasil'!CV138</f>
        <v>656</v>
      </c>
      <c r="L139" s="16">
        <f>'Saldo mensal - Brasil'!DG138+'Saldo mensal - Brasil'!DH138</f>
        <v>207</v>
      </c>
    </row>
    <row r="140" spans="1:12" x14ac:dyDescent="0.2">
      <c r="A140" s="8"/>
      <c r="B140" s="19" t="s">
        <v>127</v>
      </c>
      <c r="C140" s="36">
        <v>374</v>
      </c>
      <c r="D140" s="36">
        <v>408</v>
      </c>
      <c r="E140" s="36">
        <v>61093</v>
      </c>
      <c r="F140" s="36">
        <v>61281</v>
      </c>
      <c r="G140" s="42">
        <f t="shared" si="4"/>
        <v>1.4457294742053257</v>
      </c>
      <c r="H140" s="42">
        <f t="shared" si="5"/>
        <v>1.475607010463684</v>
      </c>
      <c r="I140" s="36">
        <f t="shared" si="6"/>
        <v>188</v>
      </c>
      <c r="J140" s="44">
        <f t="shared" si="7"/>
        <v>0.30772756289592085</v>
      </c>
      <c r="K140" s="36">
        <f>'Saldo mensal - Brasil'!CU139+'Saldo mensal - Brasil'!CV139</f>
        <v>613</v>
      </c>
      <c r="L140" s="36">
        <f>'Saldo mensal - Brasil'!DG139+'Saldo mensal - Brasil'!DH139</f>
        <v>537</v>
      </c>
    </row>
    <row r="141" spans="1:12" x14ac:dyDescent="0.2">
      <c r="A141" s="8"/>
      <c r="B141" s="24" t="s">
        <v>128</v>
      </c>
      <c r="C141" s="16">
        <v>105</v>
      </c>
      <c r="D141" s="16">
        <v>104</v>
      </c>
      <c r="E141" s="16">
        <v>16667</v>
      </c>
      <c r="F141" s="16">
        <v>17671</v>
      </c>
      <c r="G141" s="32">
        <f t="shared" si="4"/>
        <v>0.39441463255332299</v>
      </c>
      <c r="H141" s="32">
        <f t="shared" si="5"/>
        <v>0.42550629855752614</v>
      </c>
      <c r="I141" s="16">
        <f t="shared" si="6"/>
        <v>1004</v>
      </c>
      <c r="J141" s="38">
        <f t="shared" si="7"/>
        <v>6.0238795224095476</v>
      </c>
      <c r="K141" s="16">
        <f>'Saldo mensal - Brasil'!CU140+'Saldo mensal - Brasil'!CV140</f>
        <v>185</v>
      </c>
      <c r="L141" s="16">
        <f>'Saldo mensal - Brasil'!DG140+'Saldo mensal - Brasil'!DH140</f>
        <v>196</v>
      </c>
    </row>
    <row r="142" spans="1:12" x14ac:dyDescent="0.2">
      <c r="A142" s="8"/>
      <c r="B142" s="24" t="s">
        <v>129</v>
      </c>
      <c r="C142" s="16">
        <v>255</v>
      </c>
      <c r="D142" s="16">
        <v>303</v>
      </c>
      <c r="E142" s="16">
        <v>39827</v>
      </c>
      <c r="F142" s="16">
        <v>39168</v>
      </c>
      <c r="G142" s="32">
        <f t="shared" si="4"/>
        <v>0.94248224459717966</v>
      </c>
      <c r="H142" s="32">
        <f t="shared" si="5"/>
        <v>0.94314021288558569</v>
      </c>
      <c r="I142" s="16">
        <f t="shared" si="6"/>
        <v>-659</v>
      </c>
      <c r="J142" s="38">
        <f t="shared" si="7"/>
        <v>-1.6546563888819144</v>
      </c>
      <c r="K142" s="16">
        <f>'Saldo mensal - Brasil'!CU141+'Saldo mensal - Brasil'!CV141</f>
        <v>407</v>
      </c>
      <c r="L142" s="16">
        <f>'Saldo mensal - Brasil'!DG141+'Saldo mensal - Brasil'!DH141</f>
        <v>325</v>
      </c>
    </row>
    <row r="143" spans="1:12" x14ac:dyDescent="0.2">
      <c r="A143" s="8"/>
      <c r="B143" s="24" t="s">
        <v>130</v>
      </c>
      <c r="C143" s="16">
        <v>14</v>
      </c>
      <c r="D143" s="16">
        <v>1</v>
      </c>
      <c r="E143" s="16">
        <v>4599</v>
      </c>
      <c r="F143" s="16">
        <v>4442</v>
      </c>
      <c r="G143" s="32">
        <f t="shared" ref="G143:G162" si="8">(E143/$E$162)*100</f>
        <v>0.10883259705482286</v>
      </c>
      <c r="H143" s="32">
        <f t="shared" ref="H143:H162" si="9">(F143/$F$162)*100</f>
        <v>0.1069604990205722</v>
      </c>
      <c r="I143" s="16">
        <f t="shared" ref="I143:I162" si="10">F143-E143</f>
        <v>-157</v>
      </c>
      <c r="J143" s="38">
        <f t="shared" ref="J143:J162" si="11">((F143/E143)-1)*100</f>
        <v>-3.4137856055664328</v>
      </c>
      <c r="K143" s="16">
        <f>'Saldo mensal - Brasil'!CU142+'Saldo mensal - Brasil'!CV142</f>
        <v>21</v>
      </c>
      <c r="L143" s="16">
        <f>'Saldo mensal - Brasil'!DG142+'Saldo mensal - Brasil'!DH142</f>
        <v>16</v>
      </c>
    </row>
    <row r="144" spans="1:12" x14ac:dyDescent="0.2">
      <c r="A144" s="8"/>
      <c r="B144" s="19" t="s">
        <v>131</v>
      </c>
      <c r="C144" s="36">
        <v>-2127</v>
      </c>
      <c r="D144" s="36">
        <v>-2614</v>
      </c>
      <c r="E144" s="36">
        <v>105179</v>
      </c>
      <c r="F144" s="36">
        <v>93431</v>
      </c>
      <c r="G144" s="42">
        <f t="shared" si="8"/>
        <v>2.4889984182711924</v>
      </c>
      <c r="H144" s="42">
        <f t="shared" si="9"/>
        <v>2.2497583034648989</v>
      </c>
      <c r="I144" s="36">
        <f t="shared" si="10"/>
        <v>-11748</v>
      </c>
      <c r="J144" s="44">
        <f t="shared" si="11"/>
        <v>-11.169530039266395</v>
      </c>
      <c r="K144" s="36">
        <f>'Saldo mensal - Brasil'!CU143+'Saldo mensal - Brasil'!CV143</f>
        <v>-4856</v>
      </c>
      <c r="L144" s="36">
        <f>'Saldo mensal - Brasil'!DG143+'Saldo mensal - Brasil'!DH143</f>
        <v>-6099</v>
      </c>
    </row>
    <row r="145" spans="1:12" x14ac:dyDescent="0.2">
      <c r="A145" s="8"/>
      <c r="B145" s="24" t="s">
        <v>132</v>
      </c>
      <c r="C145" s="16">
        <v>-2157</v>
      </c>
      <c r="D145" s="16">
        <v>-2623</v>
      </c>
      <c r="E145" s="16">
        <v>103492</v>
      </c>
      <c r="F145" s="16">
        <v>91823</v>
      </c>
      <c r="G145" s="32">
        <f t="shared" si="8"/>
        <v>2.4490765676011583</v>
      </c>
      <c r="H145" s="32">
        <f t="shared" si="9"/>
        <v>2.2110386991368753</v>
      </c>
      <c r="I145" s="16">
        <f t="shared" si="10"/>
        <v>-11669</v>
      </c>
      <c r="J145" s="38">
        <f t="shared" si="11"/>
        <v>-11.275267653538435</v>
      </c>
      <c r="K145" s="16">
        <f>'Saldo mensal - Brasil'!CU144+'Saldo mensal - Brasil'!CV144</f>
        <v>-4895</v>
      </c>
      <c r="L145" s="16">
        <f>'Saldo mensal - Brasil'!DG144+'Saldo mensal - Brasil'!DH144</f>
        <v>-6109</v>
      </c>
    </row>
    <row r="146" spans="1:12" x14ac:dyDescent="0.2">
      <c r="A146" s="8"/>
      <c r="B146" s="24" t="s">
        <v>133</v>
      </c>
      <c r="C146" s="16">
        <v>30</v>
      </c>
      <c r="D146" s="16">
        <v>9</v>
      </c>
      <c r="E146" s="16">
        <v>1687</v>
      </c>
      <c r="F146" s="16">
        <v>1608</v>
      </c>
      <c r="G146" s="32">
        <f t="shared" si="8"/>
        <v>3.9921850670033954E-2</v>
      </c>
      <c r="H146" s="32">
        <f t="shared" si="9"/>
        <v>3.8719604328023433E-2</v>
      </c>
      <c r="I146" s="16">
        <f t="shared" si="10"/>
        <v>-79</v>
      </c>
      <c r="J146" s="38">
        <f t="shared" si="11"/>
        <v>-4.6828689982216893</v>
      </c>
      <c r="K146" s="16">
        <f>'Saldo mensal - Brasil'!CU145+'Saldo mensal - Brasil'!CV145</f>
        <v>39</v>
      </c>
      <c r="L146" s="16">
        <f>'Saldo mensal - Brasil'!DG145+'Saldo mensal - Brasil'!DH145</f>
        <v>10</v>
      </c>
    </row>
    <row r="147" spans="1:12" x14ac:dyDescent="0.2">
      <c r="A147" s="8"/>
      <c r="B147" s="19" t="s">
        <v>134</v>
      </c>
      <c r="C147" s="36">
        <v>4210</v>
      </c>
      <c r="D147" s="36">
        <v>3441</v>
      </c>
      <c r="E147" s="36">
        <v>537667</v>
      </c>
      <c r="F147" s="36">
        <v>539133</v>
      </c>
      <c r="G147" s="42">
        <f t="shared" si="8"/>
        <v>12.72356946307359</v>
      </c>
      <c r="H147" s="42">
        <f t="shared" si="9"/>
        <v>12.981975398122051</v>
      </c>
      <c r="I147" s="36">
        <f t="shared" si="10"/>
        <v>1466</v>
      </c>
      <c r="J147" s="44">
        <f t="shared" si="11"/>
        <v>0.27265947138284119</v>
      </c>
      <c r="K147" s="36">
        <f>'Saldo mensal - Brasil'!CU146+'Saldo mensal - Brasil'!CV146</f>
        <v>4968</v>
      </c>
      <c r="L147" s="36">
        <f>'Saldo mensal - Brasil'!DG146+'Saldo mensal - Brasil'!DH146</f>
        <v>4946</v>
      </c>
    </row>
    <row r="148" spans="1:12" x14ac:dyDescent="0.2">
      <c r="A148" s="8"/>
      <c r="B148" s="24" t="s">
        <v>135</v>
      </c>
      <c r="C148" s="16">
        <v>85</v>
      </c>
      <c r="D148" s="16">
        <v>76</v>
      </c>
      <c r="E148" s="16">
        <v>6834</v>
      </c>
      <c r="F148" s="16">
        <v>7054</v>
      </c>
      <c r="G148" s="32">
        <f t="shared" si="8"/>
        <v>0.16172254148133494</v>
      </c>
      <c r="H148" s="32">
        <f t="shared" si="9"/>
        <v>0.1698557766976849</v>
      </c>
      <c r="I148" s="16">
        <f t="shared" si="10"/>
        <v>220</v>
      </c>
      <c r="J148" s="38">
        <f t="shared" si="11"/>
        <v>3.2191981270119907</v>
      </c>
      <c r="K148" s="16">
        <f>'Saldo mensal - Brasil'!CU147+'Saldo mensal - Brasil'!CV147</f>
        <v>134</v>
      </c>
      <c r="L148" s="16">
        <f>'Saldo mensal - Brasil'!DG147+'Saldo mensal - Brasil'!DH147</f>
        <v>104</v>
      </c>
    </row>
    <row r="149" spans="1:12" x14ac:dyDescent="0.2">
      <c r="A149" s="8"/>
      <c r="B149" s="24" t="s">
        <v>136</v>
      </c>
      <c r="C149" s="16">
        <v>44</v>
      </c>
      <c r="D149" s="16">
        <v>-8</v>
      </c>
      <c r="E149" s="16">
        <v>10769</v>
      </c>
      <c r="F149" s="16">
        <v>10987</v>
      </c>
      <c r="G149" s="32">
        <f t="shared" si="8"/>
        <v>0.25484197383852736</v>
      </c>
      <c r="H149" s="32">
        <f t="shared" si="9"/>
        <v>0.26455988355223475</v>
      </c>
      <c r="I149" s="16">
        <f t="shared" si="10"/>
        <v>218</v>
      </c>
      <c r="J149" s="38">
        <f t="shared" si="11"/>
        <v>2.0243290927662638</v>
      </c>
      <c r="K149" s="16">
        <f>'Saldo mensal - Brasil'!CU148+'Saldo mensal - Brasil'!CV148</f>
        <v>87</v>
      </c>
      <c r="L149" s="16">
        <f>'Saldo mensal - Brasil'!DG148+'Saldo mensal - Brasil'!DH148</f>
        <v>-73</v>
      </c>
    </row>
    <row r="150" spans="1:12" x14ac:dyDescent="0.2">
      <c r="A150" s="8"/>
      <c r="B150" s="24" t="s">
        <v>137</v>
      </c>
      <c r="C150" s="16">
        <v>-22</v>
      </c>
      <c r="D150" s="16">
        <v>-30</v>
      </c>
      <c r="E150" s="16">
        <v>5568</v>
      </c>
      <c r="F150" s="16">
        <v>5786</v>
      </c>
      <c r="G150" s="32">
        <f t="shared" si="8"/>
        <v>0.13176340517531063</v>
      </c>
      <c r="H150" s="32">
        <f t="shared" si="9"/>
        <v>0.13932315338429327</v>
      </c>
      <c r="I150" s="16">
        <f t="shared" si="10"/>
        <v>218</v>
      </c>
      <c r="J150" s="38">
        <f t="shared" si="11"/>
        <v>3.9152298850574807</v>
      </c>
      <c r="K150" s="16">
        <f>'Saldo mensal - Brasil'!CU149+'Saldo mensal - Brasil'!CV149</f>
        <v>-62</v>
      </c>
      <c r="L150" s="16">
        <f>'Saldo mensal - Brasil'!DG149+'Saldo mensal - Brasil'!DH149</f>
        <v>-33</v>
      </c>
    </row>
    <row r="151" spans="1:12" x14ac:dyDescent="0.2">
      <c r="A151" s="8"/>
      <c r="B151" s="24" t="s">
        <v>138</v>
      </c>
      <c r="C151" s="16">
        <v>1035</v>
      </c>
      <c r="D151" s="16">
        <v>1913</v>
      </c>
      <c r="E151" s="16">
        <v>11259</v>
      </c>
      <c r="F151" s="16">
        <v>12430</v>
      </c>
      <c r="G151" s="32">
        <f t="shared" si="8"/>
        <v>0.26643753212442933</v>
      </c>
      <c r="H151" s="32">
        <f t="shared" si="9"/>
        <v>0.29930639415256921</v>
      </c>
      <c r="I151" s="16">
        <f t="shared" si="10"/>
        <v>1171</v>
      </c>
      <c r="J151" s="38">
        <f t="shared" si="11"/>
        <v>10.400568434141565</v>
      </c>
      <c r="K151" s="16">
        <f>'Saldo mensal - Brasil'!CU150+'Saldo mensal - Brasil'!CV150</f>
        <v>1597</v>
      </c>
      <c r="L151" s="16">
        <f>'Saldo mensal - Brasil'!DG150+'Saldo mensal - Brasil'!DH150</f>
        <v>2511</v>
      </c>
    </row>
    <row r="152" spans="1:12" x14ac:dyDescent="0.2">
      <c r="A152" s="8"/>
      <c r="B152" s="24" t="s">
        <v>139</v>
      </c>
      <c r="C152" s="16">
        <v>1225</v>
      </c>
      <c r="D152" s="16">
        <v>1888</v>
      </c>
      <c r="E152" s="16">
        <v>55789</v>
      </c>
      <c r="F152" s="16">
        <v>57639</v>
      </c>
      <c r="G152" s="32">
        <f t="shared" si="8"/>
        <v>1.320213471861603</v>
      </c>
      <c r="H152" s="32">
        <f t="shared" si="9"/>
        <v>1.387909996183422</v>
      </c>
      <c r="I152" s="16">
        <f t="shared" si="10"/>
        <v>1850</v>
      </c>
      <c r="J152" s="38">
        <f t="shared" si="11"/>
        <v>3.316065891125497</v>
      </c>
      <c r="K152" s="16">
        <f>'Saldo mensal - Brasil'!CU151+'Saldo mensal - Brasil'!CV151</f>
        <v>2309</v>
      </c>
      <c r="L152" s="16">
        <f>'Saldo mensal - Brasil'!DG151+'Saldo mensal - Brasil'!DH151</f>
        <v>3398</v>
      </c>
    </row>
    <row r="153" spans="1:12" x14ac:dyDescent="0.2">
      <c r="A153" s="8"/>
      <c r="B153" s="24" t="s">
        <v>140</v>
      </c>
      <c r="C153" s="16">
        <v>124</v>
      </c>
      <c r="D153" s="16">
        <v>-159</v>
      </c>
      <c r="E153" s="16">
        <v>19729</v>
      </c>
      <c r="F153" s="16">
        <v>19389</v>
      </c>
      <c r="G153" s="32">
        <f t="shared" si="8"/>
        <v>0.4668750396378778</v>
      </c>
      <c r="H153" s="32">
        <f t="shared" si="9"/>
        <v>0.46687463203734225</v>
      </c>
      <c r="I153" s="16">
        <f t="shared" si="10"/>
        <v>-340</v>
      </c>
      <c r="J153" s="38">
        <f t="shared" si="11"/>
        <v>-1.7233514116275495</v>
      </c>
      <c r="K153" s="16">
        <f>'Saldo mensal - Brasil'!CU152+'Saldo mensal - Brasil'!CV152</f>
        <v>-18</v>
      </c>
      <c r="L153" s="16">
        <f>'Saldo mensal - Brasil'!DG152+'Saldo mensal - Brasil'!DH152</f>
        <v>-180</v>
      </c>
    </row>
    <row r="154" spans="1:12" x14ac:dyDescent="0.2">
      <c r="A154" s="8"/>
      <c r="B154" s="24" t="s">
        <v>141</v>
      </c>
      <c r="C154" s="16">
        <v>429</v>
      </c>
      <c r="D154" s="16">
        <v>606</v>
      </c>
      <c r="E154" s="16">
        <v>38695</v>
      </c>
      <c r="F154" s="16">
        <v>39633</v>
      </c>
      <c r="G154" s="32">
        <f t="shared" si="8"/>
        <v>0.91569413851627979</v>
      </c>
      <c r="H154" s="32">
        <f t="shared" si="9"/>
        <v>0.954337113390891</v>
      </c>
      <c r="I154" s="16">
        <f t="shared" si="10"/>
        <v>938</v>
      </c>
      <c r="J154" s="38">
        <f t="shared" si="11"/>
        <v>2.4240857991988607</v>
      </c>
      <c r="K154" s="16">
        <f>'Saldo mensal - Brasil'!CU153+'Saldo mensal - Brasil'!CV153</f>
        <v>863</v>
      </c>
      <c r="L154" s="16">
        <f>'Saldo mensal - Brasil'!DG153+'Saldo mensal - Brasil'!DH153</f>
        <v>1252</v>
      </c>
    </row>
    <row r="155" spans="1:12" x14ac:dyDescent="0.2">
      <c r="A155" s="8"/>
      <c r="B155" s="24" t="s">
        <v>142</v>
      </c>
      <c r="C155" s="16">
        <v>390</v>
      </c>
      <c r="D155" s="16">
        <v>-39</v>
      </c>
      <c r="E155" s="16">
        <v>69117</v>
      </c>
      <c r="F155" s="16">
        <v>70468</v>
      </c>
      <c r="G155" s="32">
        <f t="shared" si="8"/>
        <v>1.6356126572381366</v>
      </c>
      <c r="H155" s="32">
        <f t="shared" si="9"/>
        <v>1.696824053350221</v>
      </c>
      <c r="I155" s="16">
        <f t="shared" si="10"/>
        <v>1351</v>
      </c>
      <c r="J155" s="38">
        <f t="shared" si="11"/>
        <v>1.9546565967851537</v>
      </c>
      <c r="K155" s="16">
        <f>'Saldo mensal - Brasil'!CU154+'Saldo mensal - Brasil'!CV154</f>
        <v>26</v>
      </c>
      <c r="L155" s="16">
        <f>'Saldo mensal - Brasil'!DG154+'Saldo mensal - Brasil'!DH154</f>
        <v>-239</v>
      </c>
    </row>
    <row r="156" spans="1:12" x14ac:dyDescent="0.2">
      <c r="A156" s="8"/>
      <c r="B156" s="24" t="s">
        <v>143</v>
      </c>
      <c r="C156" s="16">
        <v>164</v>
      </c>
      <c r="D156" s="16">
        <v>-43</v>
      </c>
      <c r="E156" s="16">
        <v>52205</v>
      </c>
      <c r="F156" s="16">
        <v>51692</v>
      </c>
      <c r="G156" s="32">
        <f t="shared" si="8"/>
        <v>1.2354002455418627</v>
      </c>
      <c r="H156" s="32">
        <f t="shared" si="9"/>
        <v>1.2447100664951414</v>
      </c>
      <c r="I156" s="16">
        <f t="shared" si="10"/>
        <v>-513</v>
      </c>
      <c r="J156" s="38">
        <f t="shared" si="11"/>
        <v>-0.98266449573796155</v>
      </c>
      <c r="K156" s="16">
        <f>'Saldo mensal - Brasil'!CU155+'Saldo mensal - Brasil'!CV155</f>
        <v>130</v>
      </c>
      <c r="L156" s="16">
        <f>'Saldo mensal - Brasil'!DG155+'Saldo mensal - Brasil'!DH155</f>
        <v>-246</v>
      </c>
    </row>
    <row r="157" spans="1:12" x14ac:dyDescent="0.2">
      <c r="A157" s="8"/>
      <c r="B157" s="24" t="s">
        <v>144</v>
      </c>
      <c r="C157" s="16">
        <v>83</v>
      </c>
      <c r="D157" s="16">
        <v>174</v>
      </c>
      <c r="E157" s="16">
        <v>6052</v>
      </c>
      <c r="F157" s="16">
        <v>5896</v>
      </c>
      <c r="G157" s="32">
        <f t="shared" si="8"/>
        <v>0.143216977033222</v>
      </c>
      <c r="H157" s="32">
        <f t="shared" si="9"/>
        <v>0.14197188253608592</v>
      </c>
      <c r="I157" s="16">
        <f t="shared" si="10"/>
        <v>-156</v>
      </c>
      <c r="J157" s="38">
        <f t="shared" si="11"/>
        <v>-2.5776602775941848</v>
      </c>
      <c r="K157" s="16">
        <f>'Saldo mensal - Brasil'!CU156+'Saldo mensal - Brasil'!CV156</f>
        <v>175</v>
      </c>
      <c r="L157" s="16">
        <f>'Saldo mensal - Brasil'!DG156+'Saldo mensal - Brasil'!DH156</f>
        <v>269</v>
      </c>
    </row>
    <row r="158" spans="1:12" x14ac:dyDescent="0.2">
      <c r="A158" s="8"/>
      <c r="B158" s="24" t="s">
        <v>145</v>
      </c>
      <c r="C158" s="16">
        <v>-34</v>
      </c>
      <c r="D158" s="16">
        <v>-54</v>
      </c>
      <c r="E158" s="16">
        <v>64723</v>
      </c>
      <c r="F158" s="16">
        <v>64066</v>
      </c>
      <c r="G158" s="32">
        <f t="shared" si="8"/>
        <v>1.5316312631396607</v>
      </c>
      <c r="H158" s="32">
        <f t="shared" si="9"/>
        <v>1.5426680167158888</v>
      </c>
      <c r="I158" s="16">
        <f t="shared" si="10"/>
        <v>-657</v>
      </c>
      <c r="J158" s="38">
        <f t="shared" si="11"/>
        <v>-1.0150950975696404</v>
      </c>
      <c r="K158" s="16">
        <f>'Saldo mensal - Brasil'!CU157+'Saldo mensal - Brasil'!CV157</f>
        <v>108</v>
      </c>
      <c r="L158" s="16">
        <f>'Saldo mensal - Brasil'!DG157+'Saldo mensal - Brasil'!DH157</f>
        <v>-162</v>
      </c>
    </row>
    <row r="159" spans="1:12" x14ac:dyDescent="0.2">
      <c r="A159" s="8"/>
      <c r="B159" s="24" t="s">
        <v>146</v>
      </c>
      <c r="C159" s="16">
        <v>561</v>
      </c>
      <c r="D159" s="16">
        <v>-346</v>
      </c>
      <c r="E159" s="16">
        <v>142571</v>
      </c>
      <c r="F159" s="16">
        <v>140584</v>
      </c>
      <c r="G159" s="32">
        <f t="shared" si="8"/>
        <v>3.3738578375088388</v>
      </c>
      <c r="H159" s="32">
        <f t="shared" si="9"/>
        <v>3.3851721734147056</v>
      </c>
      <c r="I159" s="16">
        <f t="shared" si="10"/>
        <v>-1987</v>
      </c>
      <c r="J159" s="38">
        <f t="shared" si="11"/>
        <v>-1.3936915642031034</v>
      </c>
      <c r="K159" s="16">
        <f>'Saldo mensal - Brasil'!CU158+'Saldo mensal - Brasil'!CV158</f>
        <v>-128</v>
      </c>
      <c r="L159" s="16">
        <f>'Saldo mensal - Brasil'!DG158+'Saldo mensal - Brasil'!DH158</f>
        <v>-602</v>
      </c>
    </row>
    <row r="160" spans="1:12" x14ac:dyDescent="0.2">
      <c r="A160" s="8"/>
      <c r="B160" s="24" t="s">
        <v>147</v>
      </c>
      <c r="C160" s="16">
        <v>62</v>
      </c>
      <c r="D160" s="16">
        <v>-42</v>
      </c>
      <c r="E160" s="16">
        <v>17752</v>
      </c>
      <c r="F160" s="16">
        <v>17094</v>
      </c>
      <c r="G160" s="32">
        <f t="shared" si="8"/>
        <v>0.42009051161496314</v>
      </c>
      <c r="H160" s="32">
        <f t="shared" si="9"/>
        <v>0.41161251018857747</v>
      </c>
      <c r="I160" s="16">
        <f t="shared" si="10"/>
        <v>-658</v>
      </c>
      <c r="J160" s="38">
        <f t="shared" si="11"/>
        <v>-3.7066246056782326</v>
      </c>
      <c r="K160" s="16">
        <f>'Saldo mensal - Brasil'!CU159+'Saldo mensal - Brasil'!CV159</f>
        <v>196</v>
      </c>
      <c r="L160" s="16">
        <f>'Saldo mensal - Brasil'!DG159+'Saldo mensal - Brasil'!DH159</f>
        <v>29</v>
      </c>
    </row>
    <row r="161" spans="1:12" x14ac:dyDescent="0.2">
      <c r="A161" s="8"/>
      <c r="B161" s="25" t="s">
        <v>148</v>
      </c>
      <c r="C161" s="21">
        <v>64</v>
      </c>
      <c r="D161" s="21">
        <v>-495</v>
      </c>
      <c r="E161" s="21">
        <v>36604</v>
      </c>
      <c r="F161" s="21">
        <v>36415</v>
      </c>
      <c r="G161" s="33">
        <f t="shared" si="8"/>
        <v>0.86621186836154285</v>
      </c>
      <c r="H161" s="33">
        <f t="shared" si="9"/>
        <v>0.87684974602299337</v>
      </c>
      <c r="I161" s="21">
        <f t="shared" si="10"/>
        <v>-189</v>
      </c>
      <c r="J161" s="39">
        <f t="shared" si="11"/>
        <v>-0.51633701234837792</v>
      </c>
      <c r="K161" s="21">
        <f>'Saldo mensal - Brasil'!CU160+'Saldo mensal - Brasil'!CV160</f>
        <v>-449</v>
      </c>
      <c r="L161" s="21">
        <f>'Saldo mensal - Brasil'!DG160+'Saldo mensal - Brasil'!DH160</f>
        <v>-1082</v>
      </c>
    </row>
    <row r="162" spans="1:12" s="47" customFormat="1" ht="15" customHeight="1" x14ac:dyDescent="0.2">
      <c r="B162" s="46" t="s">
        <v>149</v>
      </c>
      <c r="C162" s="52">
        <v>-149</v>
      </c>
      <c r="D162" s="52">
        <v>-10258</v>
      </c>
      <c r="E162" s="52">
        <v>4225756</v>
      </c>
      <c r="F162" s="52">
        <v>4152935</v>
      </c>
      <c r="G162" s="53">
        <f t="shared" si="8"/>
        <v>100</v>
      </c>
      <c r="H162" s="53">
        <f t="shared" si="9"/>
        <v>100</v>
      </c>
      <c r="I162" s="52">
        <f t="shared" si="10"/>
        <v>-72821</v>
      </c>
      <c r="J162" s="54">
        <f t="shared" si="11"/>
        <v>-1.7232656121176859</v>
      </c>
      <c r="K162" s="52">
        <f>'Saldo mensal - Brasil'!CU161+'Saldo mensal - Brasil'!CV161</f>
        <v>14087</v>
      </c>
      <c r="L162" s="52">
        <f>'Saldo mensal - Brasil'!DG161+'Saldo mensal - Brasil'!DH161</f>
        <v>-9786</v>
      </c>
    </row>
    <row r="163" spans="1:12" x14ac:dyDescent="0.2">
      <c r="A163" s="8"/>
      <c r="B163" s="2" t="s">
        <v>284</v>
      </c>
    </row>
    <row r="164" spans="1:12" x14ac:dyDescent="0.2">
      <c r="A164" s="8"/>
      <c r="B164" s="2" t="s">
        <v>285</v>
      </c>
    </row>
    <row r="165" spans="1:12" x14ac:dyDescent="0.2">
      <c r="A165" s="8"/>
      <c r="B165" s="2" t="s">
        <v>289</v>
      </c>
    </row>
    <row r="166" spans="1:12" x14ac:dyDescent="0.2">
      <c r="A166" s="8"/>
      <c r="B166" s="2" t="s">
        <v>287</v>
      </c>
    </row>
    <row r="167" spans="1:12" x14ac:dyDescent="0.2">
      <c r="A167" s="8"/>
      <c r="B167" s="2" t="s">
        <v>288</v>
      </c>
    </row>
    <row r="168" spans="1:12" ht="14.25" x14ac:dyDescent="0.2">
      <c r="A168" s="8"/>
      <c r="B168" s="27"/>
    </row>
    <row r="169" spans="1:12" ht="14.25" x14ac:dyDescent="0.2">
      <c r="A169" s="8"/>
      <c r="B169" s="27"/>
    </row>
    <row r="170" spans="1:12" ht="14.25" x14ac:dyDescent="0.2">
      <c r="A170" s="8"/>
      <c r="B170" s="27"/>
    </row>
    <row r="171" spans="1:12" ht="14.25" x14ac:dyDescent="0.2">
      <c r="A171" s="8"/>
      <c r="B171" s="27"/>
    </row>
    <row r="172" spans="1:12" ht="14.25" x14ac:dyDescent="0.2">
      <c r="A172" s="8"/>
      <c r="B172" s="27"/>
    </row>
    <row r="173" spans="1:12" ht="14.25" x14ac:dyDescent="0.2">
      <c r="A173" s="8"/>
      <c r="B173" s="27"/>
    </row>
    <row r="174" spans="1:12" ht="14.25" x14ac:dyDescent="0.2">
      <c r="A174" s="8"/>
      <c r="B174" s="27"/>
    </row>
    <row r="175" spans="1:12" ht="14.25" x14ac:dyDescent="0.2">
      <c r="A175" s="8"/>
      <c r="B175" s="27"/>
    </row>
    <row r="176" spans="1:12" ht="14.25" x14ac:dyDescent="0.2">
      <c r="A176" s="8"/>
      <c r="B176" s="27"/>
    </row>
    <row r="177" spans="1:2" ht="14.25" x14ac:dyDescent="0.2">
      <c r="A177" s="8"/>
      <c r="B177" s="27"/>
    </row>
    <row r="178" spans="1:2" ht="14.25" x14ac:dyDescent="0.2">
      <c r="A178" s="8"/>
      <c r="B178" s="27"/>
    </row>
    <row r="179" spans="1:2" ht="14.25" x14ac:dyDescent="0.2">
      <c r="A179" s="8"/>
      <c r="B179" s="27"/>
    </row>
    <row r="180" spans="1:2" ht="14.25" x14ac:dyDescent="0.2">
      <c r="A180" s="8"/>
      <c r="B180" s="27"/>
    </row>
    <row r="181" spans="1:2" ht="14.25" x14ac:dyDescent="0.2">
      <c r="A181" s="8"/>
      <c r="B181" s="27"/>
    </row>
    <row r="182" spans="1:2" ht="14.25" x14ac:dyDescent="0.2">
      <c r="A182" s="8"/>
      <c r="B182" s="27"/>
    </row>
    <row r="183" spans="1:2" ht="14.25" x14ac:dyDescent="0.2">
      <c r="A183" s="8"/>
      <c r="B183" s="27"/>
    </row>
    <row r="184" spans="1:2" ht="14.25" x14ac:dyDescent="0.2">
      <c r="A184" s="8"/>
      <c r="B184" s="27"/>
    </row>
    <row r="185" spans="1:2" ht="14.25" x14ac:dyDescent="0.2">
      <c r="A185" s="8"/>
      <c r="B185" s="27"/>
    </row>
    <row r="186" spans="1:2" ht="14.25" x14ac:dyDescent="0.2">
      <c r="A186" s="8"/>
      <c r="B186" s="27"/>
    </row>
    <row r="187" spans="1:2" ht="14.25" x14ac:dyDescent="0.2">
      <c r="A187" s="8"/>
      <c r="B187" s="27"/>
    </row>
    <row r="188" spans="1:2" ht="14.25" x14ac:dyDescent="0.2">
      <c r="A188" s="8"/>
      <c r="B188" s="27"/>
    </row>
    <row r="189" spans="1:2" ht="14.25" x14ac:dyDescent="0.2">
      <c r="A189" s="8"/>
      <c r="B189" s="27"/>
    </row>
    <row r="190" spans="1:2" ht="14.25" x14ac:dyDescent="0.2">
      <c r="A190" s="8"/>
      <c r="B190" s="27"/>
    </row>
    <row r="191" spans="1:2" ht="14.25" x14ac:dyDescent="0.2">
      <c r="A191" s="8"/>
      <c r="B191" s="27"/>
    </row>
    <row r="192" spans="1:2" ht="14.25" x14ac:dyDescent="0.2">
      <c r="A192" s="8"/>
      <c r="B192" s="27"/>
    </row>
    <row r="193" spans="1:2" ht="14.25" x14ac:dyDescent="0.2">
      <c r="A193" s="8"/>
      <c r="B193" s="27"/>
    </row>
    <row r="194" spans="1:2" ht="14.25" x14ac:dyDescent="0.2">
      <c r="A194" s="8"/>
      <c r="B194" s="27"/>
    </row>
    <row r="195" spans="1:2" ht="14.25" x14ac:dyDescent="0.2">
      <c r="A195" s="8"/>
      <c r="B195" s="27"/>
    </row>
    <row r="196" spans="1:2" ht="14.25" x14ac:dyDescent="0.2">
      <c r="A196" s="8"/>
      <c r="B196" s="27"/>
    </row>
    <row r="197" spans="1:2" ht="14.25" x14ac:dyDescent="0.2">
      <c r="A197" s="8"/>
      <c r="B197" s="27"/>
    </row>
    <row r="198" spans="1:2" ht="14.25" x14ac:dyDescent="0.2">
      <c r="A198" s="8"/>
      <c r="B198" s="27"/>
    </row>
    <row r="199" spans="1:2" ht="14.25" x14ac:dyDescent="0.2">
      <c r="A199" s="8"/>
      <c r="B199" s="27"/>
    </row>
    <row r="200" spans="1:2" ht="14.25" x14ac:dyDescent="0.2">
      <c r="A200" s="8"/>
      <c r="B200" s="27"/>
    </row>
    <row r="201" spans="1:2" ht="14.25" x14ac:dyDescent="0.2">
      <c r="A201" s="8"/>
      <c r="B201" s="27"/>
    </row>
    <row r="202" spans="1:2" ht="14.25" x14ac:dyDescent="0.2">
      <c r="A202" s="8"/>
      <c r="B202" s="27"/>
    </row>
    <row r="203" spans="1:2" ht="14.25" x14ac:dyDescent="0.2">
      <c r="A203" s="8"/>
      <c r="B203" s="27"/>
    </row>
    <row r="204" spans="1:2" ht="14.25" x14ac:dyDescent="0.2">
      <c r="A204" s="8"/>
      <c r="B204" s="27"/>
    </row>
    <row r="205" spans="1:2" ht="14.25" x14ac:dyDescent="0.2">
      <c r="A205" s="8"/>
      <c r="B205" s="27"/>
    </row>
    <row r="206" spans="1:2" ht="14.25" x14ac:dyDescent="0.2">
      <c r="A206" s="8"/>
      <c r="B206" s="27"/>
    </row>
    <row r="207" spans="1:2" ht="14.25" x14ac:dyDescent="0.2">
      <c r="A207" s="8"/>
      <c r="B207" s="27"/>
    </row>
    <row r="208" spans="1:2" ht="14.25" x14ac:dyDescent="0.2">
      <c r="A208" s="8"/>
      <c r="B208" s="27"/>
    </row>
    <row r="209" spans="1:2" ht="14.25" x14ac:dyDescent="0.2">
      <c r="A209" s="8"/>
      <c r="B209" s="27"/>
    </row>
    <row r="210" spans="1:2" ht="14.25" x14ac:dyDescent="0.2">
      <c r="A210" s="8"/>
      <c r="B210" s="27"/>
    </row>
    <row r="211" spans="1:2" ht="14.25" x14ac:dyDescent="0.2">
      <c r="A211" s="8"/>
      <c r="B211" s="27"/>
    </row>
    <row r="212" spans="1:2" ht="14.25" x14ac:dyDescent="0.2">
      <c r="A212" s="8"/>
      <c r="B212" s="27"/>
    </row>
    <row r="213" spans="1:2" ht="14.25" x14ac:dyDescent="0.2">
      <c r="A213" s="8"/>
      <c r="B213" s="27"/>
    </row>
    <row r="214" spans="1:2" ht="14.25" x14ac:dyDescent="0.2">
      <c r="A214" s="8"/>
      <c r="B214" s="27"/>
    </row>
    <row r="215" spans="1:2" ht="14.25" x14ac:dyDescent="0.2">
      <c r="A215" s="8"/>
      <c r="B215" s="27"/>
    </row>
    <row r="216" spans="1:2" ht="14.25" x14ac:dyDescent="0.2">
      <c r="A216" s="8"/>
      <c r="B216" s="27"/>
    </row>
    <row r="217" spans="1:2" ht="14.25" x14ac:dyDescent="0.2">
      <c r="A217" s="8"/>
      <c r="B217" s="27"/>
    </row>
    <row r="218" spans="1:2" ht="14.25" x14ac:dyDescent="0.2">
      <c r="A218" s="8"/>
      <c r="B218" s="27"/>
    </row>
    <row r="219" spans="1:2" ht="14.25" x14ac:dyDescent="0.2">
      <c r="A219" s="8"/>
      <c r="B219" s="27"/>
    </row>
    <row r="220" spans="1:2" ht="14.25" x14ac:dyDescent="0.2">
      <c r="A220" s="8"/>
      <c r="B220" s="27"/>
    </row>
    <row r="221" spans="1:2" ht="14.25" x14ac:dyDescent="0.2">
      <c r="A221" s="8"/>
      <c r="B221" s="27"/>
    </row>
    <row r="222" spans="1:2" ht="14.25" x14ac:dyDescent="0.2">
      <c r="A222" s="8"/>
      <c r="B222" s="27"/>
    </row>
    <row r="223" spans="1:2" ht="14.25" x14ac:dyDescent="0.2">
      <c r="A223" s="8"/>
      <c r="B223" s="27"/>
    </row>
    <row r="224" spans="1:2" ht="14.25" x14ac:dyDescent="0.2">
      <c r="A224" s="8"/>
      <c r="B224" s="27"/>
    </row>
    <row r="225" spans="1:2" ht="14.25" x14ac:dyDescent="0.2">
      <c r="A225" s="8"/>
      <c r="B225" s="27"/>
    </row>
    <row r="226" spans="1:2" ht="14.25" x14ac:dyDescent="0.2">
      <c r="A226" s="8"/>
      <c r="B226" s="27"/>
    </row>
    <row r="227" spans="1:2" ht="14.25" x14ac:dyDescent="0.2">
      <c r="A227" s="8"/>
      <c r="B227" s="27"/>
    </row>
    <row r="228" spans="1:2" ht="14.25" x14ac:dyDescent="0.2">
      <c r="A228" s="8"/>
      <c r="B228" s="27"/>
    </row>
    <row r="229" spans="1:2" ht="14.25" x14ac:dyDescent="0.2">
      <c r="A229" s="8"/>
      <c r="B229" s="27"/>
    </row>
    <row r="230" spans="1:2" ht="14.25" x14ac:dyDescent="0.2">
      <c r="A230" s="8"/>
      <c r="B230" s="27"/>
    </row>
    <row r="231" spans="1:2" ht="14.25" x14ac:dyDescent="0.2">
      <c r="A231" s="8"/>
      <c r="B231" s="27"/>
    </row>
    <row r="232" spans="1:2" ht="14.25" x14ac:dyDescent="0.2">
      <c r="A232" s="8"/>
      <c r="B232" s="27"/>
    </row>
    <row r="233" spans="1:2" ht="14.25" x14ac:dyDescent="0.2">
      <c r="A233" s="8"/>
      <c r="B233" s="27"/>
    </row>
    <row r="234" spans="1:2" ht="14.25" x14ac:dyDescent="0.2">
      <c r="A234" s="8"/>
      <c r="B234" s="27"/>
    </row>
    <row r="235" spans="1:2" ht="14.25" x14ac:dyDescent="0.2">
      <c r="A235" s="8"/>
      <c r="B235" s="27"/>
    </row>
    <row r="236" spans="1:2" ht="14.25" x14ac:dyDescent="0.2">
      <c r="A236" s="8"/>
      <c r="B236" s="27"/>
    </row>
    <row r="237" spans="1:2" ht="14.25" x14ac:dyDescent="0.2">
      <c r="A237" s="8"/>
      <c r="B237" s="27"/>
    </row>
    <row r="238" spans="1:2" ht="14.25" x14ac:dyDescent="0.2">
      <c r="A238" s="8"/>
      <c r="B238" s="27"/>
    </row>
    <row r="239" spans="1:2" ht="14.25" x14ac:dyDescent="0.2">
      <c r="A239" s="8"/>
      <c r="B239" s="27"/>
    </row>
    <row r="240" spans="1:2" ht="14.25" x14ac:dyDescent="0.2">
      <c r="A240" s="8"/>
      <c r="B240" s="27"/>
    </row>
    <row r="241" spans="1:2" ht="14.25" x14ac:dyDescent="0.2">
      <c r="A241" s="8"/>
      <c r="B241" s="27"/>
    </row>
    <row r="242" spans="1:2" ht="14.25" x14ac:dyDescent="0.2">
      <c r="A242" s="8"/>
      <c r="B242" s="27"/>
    </row>
    <row r="243" spans="1:2" ht="14.25" x14ac:dyDescent="0.2">
      <c r="A243" s="8"/>
      <c r="B243" s="27"/>
    </row>
    <row r="244" spans="1:2" ht="14.25" x14ac:dyDescent="0.2">
      <c r="A244" s="8"/>
      <c r="B244" s="27"/>
    </row>
    <row r="245" spans="1:2" ht="14.25" x14ac:dyDescent="0.2">
      <c r="A245" s="8"/>
      <c r="B245" s="27"/>
    </row>
    <row r="246" spans="1:2" ht="14.25" x14ac:dyDescent="0.2">
      <c r="A246" s="8"/>
      <c r="B246" s="27"/>
    </row>
    <row r="247" spans="1:2" ht="14.25" x14ac:dyDescent="0.2">
      <c r="A247" s="8"/>
      <c r="B247" s="27"/>
    </row>
    <row r="248" spans="1:2" ht="14.25" x14ac:dyDescent="0.2">
      <c r="A248" s="8"/>
      <c r="B248" s="27"/>
    </row>
    <row r="249" spans="1:2" ht="14.25" x14ac:dyDescent="0.2">
      <c r="A249" s="8"/>
      <c r="B249" s="27"/>
    </row>
    <row r="250" spans="1:2" ht="14.25" x14ac:dyDescent="0.2">
      <c r="A250" s="8"/>
      <c r="B250" s="27"/>
    </row>
    <row r="251" spans="1:2" ht="14.25" x14ac:dyDescent="0.2">
      <c r="A251" s="8"/>
      <c r="B251" s="27"/>
    </row>
    <row r="252" spans="1:2" ht="14.25" x14ac:dyDescent="0.2">
      <c r="A252" s="8"/>
      <c r="B252" s="27"/>
    </row>
    <row r="253" spans="1:2" ht="14.25" x14ac:dyDescent="0.2">
      <c r="A253" s="8"/>
      <c r="B253" s="27"/>
    </row>
    <row r="254" spans="1:2" ht="14.25" x14ac:dyDescent="0.2">
      <c r="A254" s="8"/>
      <c r="B254" s="27"/>
    </row>
    <row r="255" spans="1:2" ht="14.25" x14ac:dyDescent="0.2">
      <c r="A255" s="8"/>
      <c r="B255" s="27"/>
    </row>
    <row r="256" spans="1:2" ht="14.25" x14ac:dyDescent="0.2">
      <c r="A256" s="8"/>
      <c r="B256" s="27"/>
    </row>
    <row r="257" spans="1:2" ht="14.25" x14ac:dyDescent="0.2">
      <c r="A257" s="8"/>
      <c r="B257" s="27"/>
    </row>
    <row r="258" spans="1:2" ht="14.25" x14ac:dyDescent="0.2">
      <c r="A258" s="8"/>
      <c r="B258" s="27"/>
    </row>
    <row r="259" spans="1:2" ht="14.25" x14ac:dyDescent="0.2">
      <c r="A259" s="8"/>
      <c r="B259" s="27"/>
    </row>
    <row r="260" spans="1:2" ht="14.25" x14ac:dyDescent="0.2">
      <c r="A260" s="8"/>
      <c r="B260" s="27"/>
    </row>
    <row r="261" spans="1:2" ht="14.25" x14ac:dyDescent="0.2">
      <c r="A261" s="8"/>
      <c r="B261" s="27"/>
    </row>
    <row r="262" spans="1:2" ht="14.25" x14ac:dyDescent="0.2">
      <c r="A262" s="8"/>
      <c r="B262" s="27"/>
    </row>
    <row r="263" spans="1:2" ht="14.25" x14ac:dyDescent="0.2">
      <c r="A263" s="8"/>
      <c r="B263" s="27"/>
    </row>
    <row r="264" spans="1:2" ht="14.25" x14ac:dyDescent="0.2">
      <c r="A264" s="8"/>
      <c r="B264" s="27"/>
    </row>
    <row r="265" spans="1:2" ht="14.25" x14ac:dyDescent="0.2">
      <c r="A265" s="8"/>
      <c r="B265" s="27"/>
    </row>
    <row r="266" spans="1:2" ht="14.25" x14ac:dyDescent="0.2">
      <c r="A266" s="8"/>
      <c r="B266" s="27"/>
    </row>
    <row r="267" spans="1:2" ht="14.25" x14ac:dyDescent="0.2">
      <c r="A267" s="8"/>
      <c r="B267" s="27"/>
    </row>
    <row r="268" spans="1:2" ht="14.25" x14ac:dyDescent="0.2">
      <c r="A268" s="8"/>
      <c r="B268" s="27"/>
    </row>
    <row r="269" spans="1:2" ht="14.25" x14ac:dyDescent="0.2">
      <c r="A269" s="8"/>
      <c r="B269" s="27"/>
    </row>
    <row r="270" spans="1:2" ht="14.25" x14ac:dyDescent="0.2">
      <c r="A270" s="8"/>
      <c r="B270" s="27"/>
    </row>
    <row r="271" spans="1:2" ht="14.25" x14ac:dyDescent="0.2">
      <c r="A271" s="8"/>
      <c r="B271" s="27"/>
    </row>
    <row r="272" spans="1:2" ht="14.25" x14ac:dyDescent="0.2">
      <c r="A272" s="8"/>
      <c r="B272" s="27"/>
    </row>
    <row r="273" spans="1:2" ht="14.25" x14ac:dyDescent="0.2">
      <c r="A273" s="8"/>
      <c r="B273" s="27"/>
    </row>
    <row r="274" spans="1:2" ht="14.25" x14ac:dyDescent="0.2">
      <c r="A274" s="8"/>
      <c r="B274" s="27"/>
    </row>
    <row r="275" spans="1:2" ht="14.25" x14ac:dyDescent="0.2">
      <c r="A275" s="8"/>
      <c r="B275" s="27"/>
    </row>
    <row r="276" spans="1:2" ht="14.25" x14ac:dyDescent="0.2">
      <c r="A276" s="8"/>
      <c r="B276" s="27"/>
    </row>
    <row r="277" spans="1:2" ht="14.25" x14ac:dyDescent="0.2">
      <c r="A277" s="8"/>
      <c r="B277" s="27"/>
    </row>
    <row r="278" spans="1:2" ht="14.25" x14ac:dyDescent="0.2">
      <c r="A278" s="8"/>
      <c r="B278" s="27"/>
    </row>
    <row r="279" spans="1:2" ht="14.25" x14ac:dyDescent="0.2">
      <c r="A279" s="8"/>
      <c r="B279" s="27"/>
    </row>
    <row r="280" spans="1:2" ht="14.25" x14ac:dyDescent="0.2">
      <c r="A280" s="8"/>
      <c r="B280" s="27"/>
    </row>
    <row r="281" spans="1:2" ht="14.25" x14ac:dyDescent="0.2">
      <c r="A281" s="8"/>
      <c r="B281" s="27"/>
    </row>
    <row r="282" spans="1:2" ht="14.25" x14ac:dyDescent="0.2">
      <c r="A282" s="8"/>
      <c r="B282" s="27"/>
    </row>
    <row r="283" spans="1:2" ht="14.25" x14ac:dyDescent="0.2">
      <c r="A283" s="8"/>
      <c r="B283" s="27"/>
    </row>
    <row r="284" spans="1:2" ht="14.25" x14ac:dyDescent="0.2">
      <c r="A284" s="8"/>
      <c r="B284" s="27"/>
    </row>
    <row r="285" spans="1:2" ht="14.25" x14ac:dyDescent="0.2">
      <c r="A285" s="8"/>
      <c r="B285" s="27"/>
    </row>
    <row r="286" spans="1:2" ht="14.25" x14ac:dyDescent="0.2">
      <c r="A286" s="8"/>
      <c r="B286" s="27"/>
    </row>
    <row r="287" spans="1:2" ht="14.25" x14ac:dyDescent="0.2">
      <c r="A287" s="8"/>
      <c r="B287" s="27"/>
    </row>
    <row r="288" spans="1:2" ht="14.25" x14ac:dyDescent="0.2">
      <c r="A288" s="8"/>
      <c r="B288" s="27"/>
    </row>
    <row r="289" spans="1:2" ht="14.25" x14ac:dyDescent="0.2">
      <c r="A289" s="8"/>
      <c r="B289" s="27"/>
    </row>
    <row r="290" spans="1:2" ht="14.25" x14ac:dyDescent="0.2">
      <c r="A290" s="8"/>
      <c r="B290" s="27"/>
    </row>
    <row r="291" spans="1:2" ht="14.25" x14ac:dyDescent="0.2">
      <c r="A291" s="8"/>
      <c r="B291" s="27"/>
    </row>
    <row r="292" spans="1:2" ht="14.25" x14ac:dyDescent="0.2">
      <c r="A292" s="8"/>
      <c r="B292" s="27"/>
    </row>
    <row r="293" spans="1:2" ht="14.25" x14ac:dyDescent="0.2">
      <c r="A293" s="8"/>
      <c r="B293" s="27"/>
    </row>
    <row r="294" spans="1:2" ht="14.25" x14ac:dyDescent="0.2">
      <c r="A294" s="8"/>
      <c r="B294" s="27"/>
    </row>
    <row r="295" spans="1:2" ht="14.25" x14ac:dyDescent="0.2">
      <c r="A295" s="8"/>
      <c r="B295" s="27"/>
    </row>
    <row r="296" spans="1:2" ht="14.25" x14ac:dyDescent="0.2">
      <c r="A296" s="8"/>
      <c r="B296" s="27"/>
    </row>
    <row r="297" spans="1:2" ht="14.25" x14ac:dyDescent="0.2">
      <c r="A297" s="8"/>
      <c r="B297" s="27"/>
    </row>
    <row r="298" spans="1:2" ht="14.25" x14ac:dyDescent="0.2">
      <c r="A298" s="8"/>
      <c r="B298" s="27"/>
    </row>
    <row r="299" spans="1:2" ht="14.25" x14ac:dyDescent="0.2">
      <c r="A299" s="8"/>
      <c r="B299" s="27"/>
    </row>
    <row r="300" spans="1:2" ht="14.25" x14ac:dyDescent="0.2">
      <c r="A300" s="8"/>
      <c r="B300" s="27"/>
    </row>
    <row r="301" spans="1:2" ht="14.25" x14ac:dyDescent="0.2">
      <c r="A301" s="8"/>
      <c r="B301" s="27"/>
    </row>
    <row r="302" spans="1:2" ht="14.25" x14ac:dyDescent="0.2">
      <c r="A302" s="8"/>
      <c r="B302" s="27"/>
    </row>
    <row r="303" spans="1:2" ht="14.25" x14ac:dyDescent="0.2">
      <c r="A303" s="8"/>
      <c r="B303" s="27"/>
    </row>
    <row r="304" spans="1:2" ht="14.25" x14ac:dyDescent="0.2">
      <c r="A304" s="8"/>
      <c r="B304" s="27"/>
    </row>
    <row r="305" spans="1:2" ht="14.25" x14ac:dyDescent="0.2">
      <c r="A305" s="8"/>
      <c r="B305" s="27"/>
    </row>
    <row r="306" spans="1:2" ht="14.25" x14ac:dyDescent="0.2">
      <c r="A306" s="8"/>
      <c r="B306" s="27"/>
    </row>
    <row r="307" spans="1:2" ht="14.25" x14ac:dyDescent="0.2">
      <c r="A307" s="8"/>
      <c r="B307" s="27"/>
    </row>
    <row r="308" spans="1:2" ht="14.25" x14ac:dyDescent="0.2">
      <c r="A308" s="8"/>
      <c r="B308" s="27"/>
    </row>
    <row r="309" spans="1:2" ht="14.25" x14ac:dyDescent="0.2">
      <c r="A309" s="8"/>
      <c r="B309" s="27"/>
    </row>
    <row r="310" spans="1:2" ht="14.25" x14ac:dyDescent="0.2">
      <c r="A310" s="8"/>
      <c r="B310" s="27"/>
    </row>
    <row r="311" spans="1:2" ht="14.25" x14ac:dyDescent="0.2">
      <c r="A311" s="8"/>
      <c r="B311" s="27"/>
    </row>
    <row r="312" spans="1:2" ht="14.25" x14ac:dyDescent="0.2">
      <c r="A312" s="8"/>
      <c r="B312" s="27"/>
    </row>
    <row r="313" spans="1:2" ht="14.25" x14ac:dyDescent="0.2">
      <c r="A313" s="8"/>
      <c r="B313" s="27"/>
    </row>
    <row r="314" spans="1:2" ht="14.25" x14ac:dyDescent="0.2">
      <c r="A314" s="8"/>
      <c r="B314" s="27"/>
    </row>
    <row r="315" spans="1:2" ht="14.25" x14ac:dyDescent="0.2">
      <c r="A315" s="8"/>
      <c r="B315" s="27"/>
    </row>
    <row r="316" spans="1:2" ht="14.25" x14ac:dyDescent="0.2">
      <c r="A316" s="8"/>
      <c r="B316" s="27"/>
    </row>
    <row r="317" spans="1:2" ht="14.25" x14ac:dyDescent="0.2">
      <c r="A317" s="8"/>
      <c r="B317" s="27"/>
    </row>
    <row r="318" spans="1:2" ht="14.25" x14ac:dyDescent="0.2">
      <c r="A318" s="8"/>
      <c r="B318" s="27"/>
    </row>
    <row r="319" spans="1:2" ht="14.25" x14ac:dyDescent="0.2">
      <c r="A319" s="8"/>
      <c r="B319" s="27"/>
    </row>
    <row r="320" spans="1:2" ht="14.25" x14ac:dyDescent="0.2">
      <c r="A320" s="8"/>
      <c r="B320" s="27"/>
    </row>
    <row r="321" spans="1:2" ht="14.25" x14ac:dyDescent="0.2">
      <c r="A321" s="8"/>
      <c r="B321" s="27"/>
    </row>
    <row r="322" spans="1:2" ht="14.25" x14ac:dyDescent="0.2">
      <c r="A322" s="8"/>
      <c r="B322" s="27"/>
    </row>
    <row r="323" spans="1:2" ht="14.25" x14ac:dyDescent="0.2">
      <c r="A323" s="8"/>
      <c r="B323" s="27"/>
    </row>
    <row r="324" spans="1:2" ht="14.25" x14ac:dyDescent="0.2">
      <c r="A324" s="8"/>
      <c r="B324" s="27"/>
    </row>
    <row r="325" spans="1:2" ht="14.25" x14ac:dyDescent="0.2">
      <c r="A325" s="8"/>
      <c r="B325" s="27"/>
    </row>
    <row r="326" spans="1:2" ht="14.25" x14ac:dyDescent="0.2">
      <c r="A326" s="8"/>
      <c r="B326" s="27"/>
    </row>
    <row r="327" spans="1:2" ht="14.25" x14ac:dyDescent="0.2">
      <c r="A327" s="8"/>
      <c r="B327" s="27"/>
    </row>
    <row r="328" spans="1:2" ht="14.25" x14ac:dyDescent="0.2">
      <c r="A328" s="8"/>
      <c r="B328" s="27"/>
    </row>
    <row r="329" spans="1:2" ht="14.25" x14ac:dyDescent="0.2">
      <c r="A329" s="8"/>
      <c r="B329" s="27"/>
    </row>
    <row r="330" spans="1:2" ht="14.25" x14ac:dyDescent="0.2">
      <c r="A330" s="8"/>
      <c r="B330" s="27"/>
    </row>
    <row r="331" spans="1:2" ht="14.25" x14ac:dyDescent="0.2">
      <c r="A331" s="8"/>
      <c r="B331" s="27"/>
    </row>
    <row r="332" spans="1:2" ht="14.25" x14ac:dyDescent="0.2">
      <c r="A332" s="8"/>
      <c r="B332" s="27"/>
    </row>
    <row r="333" spans="1:2" ht="14.25" x14ac:dyDescent="0.2">
      <c r="A333" s="8"/>
      <c r="B333" s="27"/>
    </row>
    <row r="334" spans="1:2" ht="14.25" x14ac:dyDescent="0.2">
      <c r="A334" s="8"/>
      <c r="B334" s="27"/>
    </row>
    <row r="335" spans="1:2" ht="14.25" x14ac:dyDescent="0.2">
      <c r="A335" s="8"/>
      <c r="B335" s="27"/>
    </row>
    <row r="336" spans="1:2" ht="14.25" x14ac:dyDescent="0.2">
      <c r="A336" s="8"/>
      <c r="B336" s="27"/>
    </row>
    <row r="337" spans="1:2" ht="14.25" x14ac:dyDescent="0.2">
      <c r="A337" s="8"/>
      <c r="B337" s="27"/>
    </row>
    <row r="338" spans="1:2" ht="14.25" x14ac:dyDescent="0.2">
      <c r="A338" s="8"/>
      <c r="B338" s="27"/>
    </row>
    <row r="339" spans="1:2" ht="14.25" x14ac:dyDescent="0.2">
      <c r="A339" s="8"/>
      <c r="B339" s="27"/>
    </row>
    <row r="340" spans="1:2" ht="14.25" x14ac:dyDescent="0.2">
      <c r="A340" s="8"/>
      <c r="B340" s="27"/>
    </row>
    <row r="341" spans="1:2" ht="14.25" x14ac:dyDescent="0.2">
      <c r="A341" s="8"/>
      <c r="B341" s="27"/>
    </row>
    <row r="342" spans="1:2" ht="14.25" x14ac:dyDescent="0.2">
      <c r="A342" s="8"/>
      <c r="B342" s="27"/>
    </row>
    <row r="343" spans="1:2" ht="14.25" x14ac:dyDescent="0.2">
      <c r="A343" s="8"/>
      <c r="B343" s="27"/>
    </row>
    <row r="344" spans="1:2" ht="14.25" x14ac:dyDescent="0.2">
      <c r="A344" s="8"/>
      <c r="B344" s="27"/>
    </row>
    <row r="345" spans="1:2" ht="14.25" x14ac:dyDescent="0.2">
      <c r="A345" s="8"/>
      <c r="B345" s="27"/>
    </row>
    <row r="346" spans="1:2" ht="14.25" x14ac:dyDescent="0.2">
      <c r="A346" s="8"/>
      <c r="B346" s="27"/>
    </row>
    <row r="347" spans="1:2" ht="14.25" x14ac:dyDescent="0.2">
      <c r="A347" s="8"/>
      <c r="B347" s="27"/>
    </row>
    <row r="348" spans="1:2" ht="14.25" x14ac:dyDescent="0.2">
      <c r="A348" s="8"/>
      <c r="B348" s="27"/>
    </row>
    <row r="349" spans="1:2" ht="14.25" x14ac:dyDescent="0.2">
      <c r="A349" s="8"/>
      <c r="B349" s="27"/>
    </row>
    <row r="350" spans="1:2" ht="14.25" x14ac:dyDescent="0.2">
      <c r="A350" s="8"/>
      <c r="B350" s="27"/>
    </row>
    <row r="351" spans="1:2" ht="14.25" x14ac:dyDescent="0.2">
      <c r="A351" s="8"/>
      <c r="B351" s="27"/>
    </row>
    <row r="352" spans="1:2" ht="14.25" x14ac:dyDescent="0.2">
      <c r="A352" s="8"/>
      <c r="B352" s="27"/>
    </row>
    <row r="353" spans="1:2" ht="14.25" x14ac:dyDescent="0.2">
      <c r="A353" s="8"/>
      <c r="B353" s="27"/>
    </row>
    <row r="354" spans="1:2" ht="14.25" x14ac:dyDescent="0.2">
      <c r="A354" s="8"/>
      <c r="B354" s="27"/>
    </row>
    <row r="355" spans="1:2" ht="14.25" x14ac:dyDescent="0.2">
      <c r="A355" s="8"/>
      <c r="B355" s="27"/>
    </row>
    <row r="356" spans="1:2" ht="14.25" x14ac:dyDescent="0.2">
      <c r="A356" s="8"/>
      <c r="B356" s="27"/>
    </row>
    <row r="357" spans="1:2" ht="14.25" x14ac:dyDescent="0.2">
      <c r="A357" s="8"/>
      <c r="B357" s="27"/>
    </row>
    <row r="358" spans="1:2" ht="14.25" x14ac:dyDescent="0.2">
      <c r="A358" s="8"/>
      <c r="B358" s="27"/>
    </row>
    <row r="359" spans="1:2" ht="14.25" x14ac:dyDescent="0.2">
      <c r="A359" s="8"/>
      <c r="B359" s="27"/>
    </row>
    <row r="360" spans="1:2" ht="14.25" x14ac:dyDescent="0.2">
      <c r="A360" s="8"/>
      <c r="B360" s="27"/>
    </row>
    <row r="361" spans="1:2" ht="14.25" x14ac:dyDescent="0.2">
      <c r="A361" s="8"/>
      <c r="B361" s="27"/>
    </row>
    <row r="362" spans="1:2" ht="14.25" x14ac:dyDescent="0.2">
      <c r="A362" s="8"/>
      <c r="B362" s="27"/>
    </row>
    <row r="363" spans="1:2" ht="14.25" x14ac:dyDescent="0.2">
      <c r="A363" s="8"/>
      <c r="B363" s="27"/>
    </row>
    <row r="364" spans="1:2" ht="14.25" x14ac:dyDescent="0.2">
      <c r="A364" s="8"/>
      <c r="B364" s="27"/>
    </row>
    <row r="365" spans="1:2" ht="14.25" x14ac:dyDescent="0.2">
      <c r="A365" s="8"/>
      <c r="B365" s="27"/>
    </row>
    <row r="366" spans="1:2" ht="14.25" x14ac:dyDescent="0.2">
      <c r="A366" s="8"/>
      <c r="B366" s="27"/>
    </row>
    <row r="367" spans="1:2" ht="14.25" x14ac:dyDescent="0.2">
      <c r="A367" s="8"/>
      <c r="B367" s="27"/>
    </row>
    <row r="368" spans="1:2" ht="14.25" x14ac:dyDescent="0.2">
      <c r="A368" s="8"/>
      <c r="B368" s="27"/>
    </row>
    <row r="369" spans="1:2" ht="14.25" x14ac:dyDescent="0.2">
      <c r="A369" s="8"/>
      <c r="B369" s="27"/>
    </row>
    <row r="370" spans="1:2" ht="14.25" x14ac:dyDescent="0.2">
      <c r="A370" s="8"/>
      <c r="B370" s="27"/>
    </row>
    <row r="371" spans="1:2" ht="14.25" x14ac:dyDescent="0.2">
      <c r="A371" s="8"/>
      <c r="B371" s="27"/>
    </row>
    <row r="372" spans="1:2" ht="14.25" x14ac:dyDescent="0.2">
      <c r="A372" s="8"/>
      <c r="B372" s="27"/>
    </row>
    <row r="373" spans="1:2" ht="14.25" x14ac:dyDescent="0.2">
      <c r="A373" s="8"/>
      <c r="B373" s="27"/>
    </row>
    <row r="374" spans="1:2" ht="14.25" x14ac:dyDescent="0.2">
      <c r="A374" s="8"/>
      <c r="B374" s="27"/>
    </row>
    <row r="375" spans="1:2" ht="14.25" x14ac:dyDescent="0.2">
      <c r="A375" s="8"/>
      <c r="B375" s="27"/>
    </row>
    <row r="376" spans="1:2" ht="14.25" x14ac:dyDescent="0.2">
      <c r="A376" s="8"/>
      <c r="B376" s="27"/>
    </row>
    <row r="377" spans="1:2" ht="14.25" x14ac:dyDescent="0.2">
      <c r="A377" s="8"/>
      <c r="B377" s="27"/>
    </row>
    <row r="378" spans="1:2" ht="14.25" x14ac:dyDescent="0.2">
      <c r="A378" s="8"/>
      <c r="B378" s="27"/>
    </row>
    <row r="379" spans="1:2" ht="14.25" x14ac:dyDescent="0.2">
      <c r="A379" s="8"/>
      <c r="B379" s="27"/>
    </row>
    <row r="380" spans="1:2" ht="14.25" x14ac:dyDescent="0.2">
      <c r="A380" s="8"/>
      <c r="B380" s="27"/>
    </row>
    <row r="381" spans="1:2" ht="14.25" x14ac:dyDescent="0.2">
      <c r="A381" s="8"/>
      <c r="B381" s="27"/>
    </row>
    <row r="382" spans="1:2" ht="14.25" x14ac:dyDescent="0.2">
      <c r="A382" s="8"/>
      <c r="B382" s="27"/>
    </row>
    <row r="383" spans="1:2" ht="14.25" x14ac:dyDescent="0.2">
      <c r="A383" s="8"/>
      <c r="B383" s="27"/>
    </row>
    <row r="384" spans="1:2" ht="14.25" x14ac:dyDescent="0.2">
      <c r="A384" s="8"/>
      <c r="B384" s="27"/>
    </row>
    <row r="385" spans="1:2" ht="14.25" x14ac:dyDescent="0.2">
      <c r="A385" s="8"/>
      <c r="B385" s="27"/>
    </row>
    <row r="386" spans="1:2" ht="14.25" x14ac:dyDescent="0.2">
      <c r="A386" s="8"/>
      <c r="B386" s="27"/>
    </row>
    <row r="387" spans="1:2" ht="14.25" x14ac:dyDescent="0.2">
      <c r="A387" s="8"/>
      <c r="B387" s="27"/>
    </row>
    <row r="388" spans="1:2" ht="14.25" x14ac:dyDescent="0.2">
      <c r="A388" s="8"/>
      <c r="B388" s="27"/>
    </row>
    <row r="389" spans="1:2" ht="14.25" x14ac:dyDescent="0.2">
      <c r="A389" s="8"/>
      <c r="B389" s="27"/>
    </row>
    <row r="390" spans="1:2" ht="14.25" x14ac:dyDescent="0.2">
      <c r="A390" s="8"/>
      <c r="B390" s="27"/>
    </row>
    <row r="391" spans="1:2" ht="14.25" x14ac:dyDescent="0.2">
      <c r="A391" s="8"/>
      <c r="B391" s="27"/>
    </row>
    <row r="392" spans="1:2" ht="14.25" x14ac:dyDescent="0.2">
      <c r="A392" s="8"/>
      <c r="B392" s="27"/>
    </row>
    <row r="393" spans="1:2" ht="14.25" x14ac:dyDescent="0.2">
      <c r="A393" s="8"/>
      <c r="B393" s="27"/>
    </row>
    <row r="394" spans="1:2" ht="14.25" x14ac:dyDescent="0.2">
      <c r="A394" s="8"/>
      <c r="B394" s="27"/>
    </row>
    <row r="395" spans="1:2" ht="14.25" x14ac:dyDescent="0.2">
      <c r="A395" s="8"/>
      <c r="B395" s="27"/>
    </row>
    <row r="396" spans="1:2" ht="14.25" x14ac:dyDescent="0.2">
      <c r="A396" s="8"/>
      <c r="B396" s="27"/>
    </row>
    <row r="397" spans="1:2" ht="14.25" x14ac:dyDescent="0.2">
      <c r="A397" s="8"/>
      <c r="B397" s="27"/>
    </row>
    <row r="398" spans="1:2" ht="14.25" x14ac:dyDescent="0.2">
      <c r="A398" s="8"/>
      <c r="B398" s="27"/>
    </row>
    <row r="399" spans="1:2" ht="14.25" x14ac:dyDescent="0.2">
      <c r="A399" s="8"/>
      <c r="B399" s="27"/>
    </row>
    <row r="400" spans="1:2" ht="14.25" x14ac:dyDescent="0.2">
      <c r="A400" s="8"/>
      <c r="B400" s="27"/>
    </row>
    <row r="401" spans="1:2" ht="14.25" x14ac:dyDescent="0.2">
      <c r="A401" s="8"/>
      <c r="B401" s="27"/>
    </row>
    <row r="402" spans="1:2" ht="14.25" x14ac:dyDescent="0.2">
      <c r="A402" s="8"/>
      <c r="B402" s="27"/>
    </row>
    <row r="403" spans="1:2" ht="14.25" x14ac:dyDescent="0.2">
      <c r="A403" s="8"/>
      <c r="B403" s="27"/>
    </row>
    <row r="404" spans="1:2" ht="14.25" x14ac:dyDescent="0.2">
      <c r="A404" s="8"/>
      <c r="B404" s="27"/>
    </row>
    <row r="405" spans="1:2" ht="14.25" x14ac:dyDescent="0.2">
      <c r="A405" s="8"/>
      <c r="B405" s="27"/>
    </row>
    <row r="406" spans="1:2" ht="14.25" x14ac:dyDescent="0.2">
      <c r="A406" s="8"/>
      <c r="B406" s="27"/>
    </row>
    <row r="407" spans="1:2" ht="14.25" x14ac:dyDescent="0.2">
      <c r="A407" s="8"/>
      <c r="B407" s="27"/>
    </row>
    <row r="408" spans="1:2" ht="14.25" x14ac:dyDescent="0.2">
      <c r="A408" s="8"/>
      <c r="B408" s="27"/>
    </row>
    <row r="409" spans="1:2" ht="14.25" x14ac:dyDescent="0.2">
      <c r="A409" s="8"/>
      <c r="B409" s="27"/>
    </row>
    <row r="410" spans="1:2" ht="14.25" x14ac:dyDescent="0.2">
      <c r="A410" s="8"/>
      <c r="B410" s="27"/>
    </row>
    <row r="411" spans="1:2" ht="14.25" x14ac:dyDescent="0.2">
      <c r="A411" s="8"/>
      <c r="B411" s="27"/>
    </row>
    <row r="412" spans="1:2" ht="14.25" x14ac:dyDescent="0.2">
      <c r="A412" s="8"/>
      <c r="B412" s="27"/>
    </row>
    <row r="413" spans="1:2" ht="14.25" x14ac:dyDescent="0.2">
      <c r="A413" s="8"/>
      <c r="B413" s="27"/>
    </row>
    <row r="414" spans="1:2" ht="14.25" x14ac:dyDescent="0.2">
      <c r="A414" s="8"/>
      <c r="B414" s="27"/>
    </row>
    <row r="415" spans="1:2" ht="14.25" x14ac:dyDescent="0.2">
      <c r="A415" s="8"/>
      <c r="B415" s="27"/>
    </row>
    <row r="416" spans="1:2" ht="14.25" x14ac:dyDescent="0.2">
      <c r="A416" s="8"/>
      <c r="B416" s="27"/>
    </row>
    <row r="417" spans="1:2" ht="14.25" x14ac:dyDescent="0.2">
      <c r="A417" s="8"/>
      <c r="B417" s="27"/>
    </row>
    <row r="418" spans="1:2" ht="14.25" x14ac:dyDescent="0.2">
      <c r="A418" s="8"/>
      <c r="B418" s="27"/>
    </row>
    <row r="419" spans="1:2" ht="14.25" x14ac:dyDescent="0.2">
      <c r="A419" s="8"/>
      <c r="B419" s="27"/>
    </row>
    <row r="420" spans="1:2" ht="14.25" x14ac:dyDescent="0.2">
      <c r="A420" s="8"/>
      <c r="B420" s="27"/>
    </row>
    <row r="421" spans="1:2" ht="14.25" x14ac:dyDescent="0.2">
      <c r="A421" s="8"/>
      <c r="B421" s="27"/>
    </row>
    <row r="422" spans="1:2" ht="14.25" x14ac:dyDescent="0.2">
      <c r="A422" s="8"/>
      <c r="B422" s="27"/>
    </row>
    <row r="423" spans="1:2" ht="14.25" x14ac:dyDescent="0.2">
      <c r="A423" s="8"/>
      <c r="B423" s="27"/>
    </row>
    <row r="424" spans="1:2" ht="14.25" x14ac:dyDescent="0.2">
      <c r="A424" s="8"/>
      <c r="B424" s="27"/>
    </row>
    <row r="425" spans="1:2" ht="14.25" x14ac:dyDescent="0.2">
      <c r="A425" s="8"/>
      <c r="B425" s="27"/>
    </row>
    <row r="426" spans="1:2" ht="14.25" x14ac:dyDescent="0.2">
      <c r="A426" s="8"/>
      <c r="B426" s="27"/>
    </row>
    <row r="427" spans="1:2" ht="14.25" x14ac:dyDescent="0.2">
      <c r="A427" s="8"/>
      <c r="B427" s="27"/>
    </row>
    <row r="428" spans="1:2" ht="14.25" x14ac:dyDescent="0.2">
      <c r="A428" s="8"/>
      <c r="B428" s="27"/>
    </row>
    <row r="429" spans="1:2" ht="14.25" x14ac:dyDescent="0.2">
      <c r="A429" s="8"/>
      <c r="B429" s="27"/>
    </row>
    <row r="430" spans="1:2" ht="14.25" x14ac:dyDescent="0.2">
      <c r="A430" s="8"/>
      <c r="B430" s="27"/>
    </row>
    <row r="431" spans="1:2" ht="14.25" x14ac:dyDescent="0.2">
      <c r="A431" s="8"/>
      <c r="B431" s="27"/>
    </row>
    <row r="432" spans="1:2" ht="14.25" x14ac:dyDescent="0.2">
      <c r="A432" s="8"/>
      <c r="B432" s="27"/>
    </row>
    <row r="433" spans="1:2" ht="14.25" x14ac:dyDescent="0.2">
      <c r="A433" s="8"/>
      <c r="B433" s="27"/>
    </row>
    <row r="434" spans="1:2" ht="14.25" x14ac:dyDescent="0.2">
      <c r="A434" s="8"/>
      <c r="B434" s="27"/>
    </row>
    <row r="435" spans="1:2" ht="14.25" x14ac:dyDescent="0.2">
      <c r="A435" s="8"/>
      <c r="B435" s="27"/>
    </row>
    <row r="436" spans="1:2" ht="14.25" x14ac:dyDescent="0.2">
      <c r="A436" s="8"/>
      <c r="B436" s="27"/>
    </row>
    <row r="437" spans="1:2" ht="14.25" x14ac:dyDescent="0.2">
      <c r="A437" s="8"/>
      <c r="B437" s="27"/>
    </row>
    <row r="438" spans="1:2" ht="14.25" x14ac:dyDescent="0.2">
      <c r="A438" s="8"/>
      <c r="B438" s="27"/>
    </row>
    <row r="439" spans="1:2" ht="14.25" x14ac:dyDescent="0.2">
      <c r="A439" s="8"/>
      <c r="B439" s="27"/>
    </row>
    <row r="440" spans="1:2" ht="14.25" x14ac:dyDescent="0.2">
      <c r="A440" s="8"/>
      <c r="B440" s="27"/>
    </row>
    <row r="441" spans="1:2" ht="14.25" x14ac:dyDescent="0.2">
      <c r="A441" s="8"/>
      <c r="B441" s="27"/>
    </row>
    <row r="442" spans="1:2" ht="14.25" x14ac:dyDescent="0.2">
      <c r="A442" s="8"/>
      <c r="B442" s="27"/>
    </row>
    <row r="443" spans="1:2" ht="14.25" x14ac:dyDescent="0.2">
      <c r="A443" s="8"/>
      <c r="B443" s="27"/>
    </row>
    <row r="444" spans="1:2" ht="14.25" x14ac:dyDescent="0.2">
      <c r="A444" s="8"/>
      <c r="B444" s="27"/>
    </row>
    <row r="445" spans="1:2" ht="14.25" x14ac:dyDescent="0.2">
      <c r="A445" s="8"/>
      <c r="B445" s="27"/>
    </row>
    <row r="446" spans="1:2" ht="14.25" x14ac:dyDescent="0.2">
      <c r="A446" s="8"/>
      <c r="B446" s="27"/>
    </row>
    <row r="447" spans="1:2" ht="14.25" x14ac:dyDescent="0.2">
      <c r="A447" s="8"/>
      <c r="B447" s="27"/>
    </row>
    <row r="448" spans="1:2" ht="14.25" x14ac:dyDescent="0.2">
      <c r="A448" s="8"/>
      <c r="B448" s="27"/>
    </row>
    <row r="449" spans="1:2" ht="14.25" x14ac:dyDescent="0.2">
      <c r="A449" s="8"/>
      <c r="B449" s="27"/>
    </row>
    <row r="450" spans="1:2" ht="14.25" x14ac:dyDescent="0.2">
      <c r="A450" s="8"/>
      <c r="B450" s="27"/>
    </row>
    <row r="451" spans="1:2" ht="14.25" x14ac:dyDescent="0.2">
      <c r="A451" s="8"/>
      <c r="B451" s="27"/>
    </row>
    <row r="452" spans="1:2" ht="14.25" x14ac:dyDescent="0.2">
      <c r="A452" s="8"/>
      <c r="B452" s="27"/>
    </row>
    <row r="453" spans="1:2" ht="14.25" x14ac:dyDescent="0.2">
      <c r="A453" s="8"/>
      <c r="B453" s="27"/>
    </row>
    <row r="454" spans="1:2" ht="14.25" x14ac:dyDescent="0.2">
      <c r="A454" s="8"/>
      <c r="B454" s="27"/>
    </row>
    <row r="455" spans="1:2" ht="14.25" x14ac:dyDescent="0.2">
      <c r="A455" s="8"/>
      <c r="B455" s="27"/>
    </row>
    <row r="456" spans="1:2" ht="14.25" x14ac:dyDescent="0.2">
      <c r="A456" s="8"/>
      <c r="B456" s="27"/>
    </row>
    <row r="457" spans="1:2" ht="14.25" x14ac:dyDescent="0.2">
      <c r="A457" s="8"/>
      <c r="B457" s="27"/>
    </row>
    <row r="458" spans="1:2" ht="14.25" x14ac:dyDescent="0.2">
      <c r="A458" s="8"/>
      <c r="B458" s="27"/>
    </row>
    <row r="459" spans="1:2" ht="14.25" x14ac:dyDescent="0.2">
      <c r="A459" s="8"/>
      <c r="B459" s="27"/>
    </row>
    <row r="460" spans="1:2" ht="14.25" x14ac:dyDescent="0.2">
      <c r="A460" s="8"/>
      <c r="B460" s="27"/>
    </row>
    <row r="461" spans="1:2" ht="14.25" x14ac:dyDescent="0.2">
      <c r="A461" s="8"/>
      <c r="B461" s="27"/>
    </row>
    <row r="462" spans="1:2" ht="14.25" x14ac:dyDescent="0.2">
      <c r="A462" s="8"/>
      <c r="B462" s="27"/>
    </row>
    <row r="463" spans="1:2" ht="14.25" x14ac:dyDescent="0.2">
      <c r="A463" s="8"/>
      <c r="B463" s="27"/>
    </row>
    <row r="464" spans="1:2" ht="14.25" x14ac:dyDescent="0.2">
      <c r="A464" s="8"/>
      <c r="B464" s="27"/>
    </row>
    <row r="465" spans="1:2" ht="14.25" x14ac:dyDescent="0.2">
      <c r="A465" s="8"/>
      <c r="B465" s="27"/>
    </row>
    <row r="466" spans="1:2" ht="14.25" x14ac:dyDescent="0.2">
      <c r="A466" s="8"/>
      <c r="B466" s="27"/>
    </row>
    <row r="467" spans="1:2" ht="14.25" x14ac:dyDescent="0.2">
      <c r="A467" s="8"/>
      <c r="B467" s="27"/>
    </row>
    <row r="468" spans="1:2" ht="14.25" x14ac:dyDescent="0.2">
      <c r="A468" s="8"/>
      <c r="B468" s="27"/>
    </row>
    <row r="469" spans="1:2" ht="14.25" x14ac:dyDescent="0.2">
      <c r="A469" s="8"/>
      <c r="B469" s="27"/>
    </row>
    <row r="470" spans="1:2" ht="14.25" x14ac:dyDescent="0.2">
      <c r="A470" s="8"/>
      <c r="B470" s="27"/>
    </row>
    <row r="471" spans="1:2" ht="14.25" x14ac:dyDescent="0.2">
      <c r="A471" s="8"/>
      <c r="B471" s="27"/>
    </row>
    <row r="472" spans="1:2" ht="14.25" x14ac:dyDescent="0.2">
      <c r="A472" s="8"/>
      <c r="B472" s="27"/>
    </row>
    <row r="473" spans="1:2" ht="14.25" x14ac:dyDescent="0.2">
      <c r="A473" s="8"/>
      <c r="B473" s="27"/>
    </row>
    <row r="474" spans="1:2" ht="14.25" x14ac:dyDescent="0.2">
      <c r="A474" s="8"/>
      <c r="B474" s="27"/>
    </row>
    <row r="475" spans="1:2" ht="14.25" x14ac:dyDescent="0.2">
      <c r="A475" s="8"/>
      <c r="B475" s="27"/>
    </row>
    <row r="476" spans="1:2" ht="14.25" x14ac:dyDescent="0.2">
      <c r="A476" s="8"/>
      <c r="B476" s="27"/>
    </row>
    <row r="477" spans="1:2" ht="14.25" x14ac:dyDescent="0.2">
      <c r="A477" s="8"/>
      <c r="B477" s="27"/>
    </row>
    <row r="478" spans="1:2" ht="14.25" x14ac:dyDescent="0.2">
      <c r="A478" s="8"/>
      <c r="B478" s="27"/>
    </row>
    <row r="479" spans="1:2" ht="14.25" x14ac:dyDescent="0.2">
      <c r="A479" s="8"/>
      <c r="B479" s="27"/>
    </row>
    <row r="480" spans="1:2" ht="14.25" x14ac:dyDescent="0.2">
      <c r="A480" s="8"/>
      <c r="B480" s="27"/>
    </row>
    <row r="481" spans="1:2" ht="14.25" x14ac:dyDescent="0.2">
      <c r="A481" s="8"/>
      <c r="B481" s="27"/>
    </row>
    <row r="482" spans="1:2" ht="14.25" x14ac:dyDescent="0.2">
      <c r="A482" s="8"/>
      <c r="B482" s="27"/>
    </row>
    <row r="483" spans="1:2" ht="14.25" x14ac:dyDescent="0.2">
      <c r="A483" s="8"/>
      <c r="B483" s="27"/>
    </row>
    <row r="484" spans="1:2" ht="14.25" x14ac:dyDescent="0.2">
      <c r="A484" s="8"/>
      <c r="B484" s="27"/>
    </row>
    <row r="485" spans="1:2" ht="14.25" x14ac:dyDescent="0.2">
      <c r="A485" s="8"/>
      <c r="B485" s="27"/>
    </row>
    <row r="486" spans="1:2" ht="14.25" x14ac:dyDescent="0.2">
      <c r="A486" s="8"/>
      <c r="B486" s="27"/>
    </row>
    <row r="487" spans="1:2" ht="14.25" x14ac:dyDescent="0.2">
      <c r="A487" s="8"/>
      <c r="B487" s="27"/>
    </row>
    <row r="488" spans="1:2" ht="14.25" x14ac:dyDescent="0.2">
      <c r="A488" s="8"/>
      <c r="B488" s="27"/>
    </row>
    <row r="489" spans="1:2" ht="14.25" x14ac:dyDescent="0.2">
      <c r="A489" s="8"/>
      <c r="B489" s="27"/>
    </row>
    <row r="490" spans="1:2" ht="14.25" x14ac:dyDescent="0.2">
      <c r="A490" s="8"/>
      <c r="B490" s="27"/>
    </row>
    <row r="491" spans="1:2" ht="14.25" x14ac:dyDescent="0.2">
      <c r="A491" s="8"/>
      <c r="B491" s="27"/>
    </row>
    <row r="492" spans="1:2" ht="14.25" x14ac:dyDescent="0.2">
      <c r="A492" s="8"/>
      <c r="B492" s="27"/>
    </row>
    <row r="493" spans="1:2" ht="14.25" x14ac:dyDescent="0.2">
      <c r="A493" s="8"/>
      <c r="B493" s="27"/>
    </row>
    <row r="494" spans="1:2" ht="14.25" x14ac:dyDescent="0.2">
      <c r="A494" s="8"/>
      <c r="B494" s="27"/>
    </row>
    <row r="495" spans="1:2" ht="14.25" x14ac:dyDescent="0.2">
      <c r="A495" s="8"/>
      <c r="B495" s="27"/>
    </row>
    <row r="496" spans="1:2" ht="14.25" x14ac:dyDescent="0.2">
      <c r="A496" s="8"/>
      <c r="B496" s="27"/>
    </row>
    <row r="497" spans="1:2" ht="14.25" x14ac:dyDescent="0.2">
      <c r="A497" s="8"/>
      <c r="B497" s="27"/>
    </row>
    <row r="498" spans="1:2" ht="14.25" x14ac:dyDescent="0.2">
      <c r="A498" s="8"/>
      <c r="B498" s="27"/>
    </row>
    <row r="499" spans="1:2" ht="14.25" x14ac:dyDescent="0.2">
      <c r="A499" s="8"/>
      <c r="B499" s="27"/>
    </row>
    <row r="500" spans="1:2" ht="14.25" x14ac:dyDescent="0.2">
      <c r="A500" s="8"/>
      <c r="B500" s="27"/>
    </row>
    <row r="501" spans="1:2" ht="14.25" x14ac:dyDescent="0.2">
      <c r="A501" s="8"/>
      <c r="B501" s="27"/>
    </row>
    <row r="502" spans="1:2" ht="14.25" x14ac:dyDescent="0.2">
      <c r="A502" s="8"/>
      <c r="B502" s="27"/>
    </row>
    <row r="503" spans="1:2" ht="14.25" x14ac:dyDescent="0.2">
      <c r="A503" s="8"/>
      <c r="B503" s="27"/>
    </row>
    <row r="504" spans="1:2" ht="14.25" x14ac:dyDescent="0.2">
      <c r="A504" s="8"/>
      <c r="B504" s="27"/>
    </row>
    <row r="505" spans="1:2" ht="14.25" x14ac:dyDescent="0.2">
      <c r="A505" s="8"/>
      <c r="B505" s="27"/>
    </row>
    <row r="506" spans="1:2" ht="14.25" x14ac:dyDescent="0.2">
      <c r="A506" s="8"/>
      <c r="B506" s="27"/>
    </row>
    <row r="507" spans="1:2" ht="14.25" x14ac:dyDescent="0.2">
      <c r="A507" s="8"/>
      <c r="B507" s="27"/>
    </row>
    <row r="508" spans="1:2" ht="14.25" x14ac:dyDescent="0.2">
      <c r="A508" s="8"/>
      <c r="B508" s="27"/>
    </row>
    <row r="509" spans="1:2" ht="14.25" x14ac:dyDescent="0.2">
      <c r="A509" s="8"/>
      <c r="B509" s="27"/>
    </row>
    <row r="510" spans="1:2" ht="14.25" x14ac:dyDescent="0.2">
      <c r="A510" s="8"/>
      <c r="B510" s="27"/>
    </row>
    <row r="511" spans="1:2" ht="14.25" x14ac:dyDescent="0.2">
      <c r="A511" s="8"/>
      <c r="B511" s="27"/>
    </row>
    <row r="512" spans="1:2" ht="14.25" x14ac:dyDescent="0.2">
      <c r="A512" s="8"/>
      <c r="B512" s="27"/>
    </row>
    <row r="513" spans="1:2" ht="14.25" x14ac:dyDescent="0.2">
      <c r="A513" s="8"/>
      <c r="B513" s="27"/>
    </row>
    <row r="514" spans="1:2" ht="14.25" x14ac:dyDescent="0.2">
      <c r="A514" s="8"/>
      <c r="B514" s="27"/>
    </row>
    <row r="515" spans="1:2" ht="14.25" x14ac:dyDescent="0.2">
      <c r="A515" s="8"/>
      <c r="B515" s="27"/>
    </row>
    <row r="516" spans="1:2" ht="14.25" x14ac:dyDescent="0.2">
      <c r="A516" s="8"/>
      <c r="B516" s="27"/>
    </row>
    <row r="517" spans="1:2" ht="14.25" x14ac:dyDescent="0.2">
      <c r="A517" s="8"/>
      <c r="B517" s="27"/>
    </row>
    <row r="518" spans="1:2" ht="14.25" x14ac:dyDescent="0.2">
      <c r="A518" s="8"/>
      <c r="B518" s="27"/>
    </row>
    <row r="519" spans="1:2" ht="14.25" x14ac:dyDescent="0.2">
      <c r="A519" s="8"/>
      <c r="B519" s="27"/>
    </row>
    <row r="520" spans="1:2" ht="14.25" x14ac:dyDescent="0.2">
      <c r="A520" s="8"/>
      <c r="B520" s="27"/>
    </row>
    <row r="521" spans="1:2" ht="14.25" x14ac:dyDescent="0.2">
      <c r="A521" s="8"/>
      <c r="B521" s="27"/>
    </row>
    <row r="522" spans="1:2" ht="14.25" x14ac:dyDescent="0.2">
      <c r="A522" s="8"/>
      <c r="B522" s="27"/>
    </row>
    <row r="523" spans="1:2" ht="14.25" x14ac:dyDescent="0.2">
      <c r="A523" s="8"/>
      <c r="B523" s="27"/>
    </row>
    <row r="524" spans="1:2" ht="14.25" x14ac:dyDescent="0.2">
      <c r="A524" s="8"/>
      <c r="B524" s="27"/>
    </row>
    <row r="525" spans="1:2" ht="14.25" x14ac:dyDescent="0.2">
      <c r="A525" s="8"/>
      <c r="B525" s="27"/>
    </row>
    <row r="526" spans="1:2" ht="14.25" x14ac:dyDescent="0.2">
      <c r="A526" s="8"/>
      <c r="B526" s="27"/>
    </row>
    <row r="527" spans="1:2" ht="14.25" x14ac:dyDescent="0.2">
      <c r="A527" s="8"/>
      <c r="B527" s="27"/>
    </row>
    <row r="528" spans="1:2" ht="14.25" x14ac:dyDescent="0.2">
      <c r="A528" s="8"/>
      <c r="B528" s="27"/>
    </row>
    <row r="529" spans="1:2" ht="14.25" x14ac:dyDescent="0.2">
      <c r="A529" s="8"/>
      <c r="B529" s="27"/>
    </row>
    <row r="530" spans="1:2" ht="14.25" x14ac:dyDescent="0.2">
      <c r="A530" s="8"/>
      <c r="B530" s="27"/>
    </row>
    <row r="531" spans="1:2" ht="14.25" x14ac:dyDescent="0.2">
      <c r="A531" s="8"/>
      <c r="B531" s="27"/>
    </row>
    <row r="532" spans="1:2" ht="14.25" x14ac:dyDescent="0.2">
      <c r="A532" s="8"/>
      <c r="B532" s="27"/>
    </row>
    <row r="533" spans="1:2" ht="14.25" x14ac:dyDescent="0.2">
      <c r="A533" s="8"/>
      <c r="B533" s="27"/>
    </row>
    <row r="534" spans="1:2" ht="14.25" x14ac:dyDescent="0.2">
      <c r="A534" s="8"/>
      <c r="B534" s="27"/>
    </row>
    <row r="535" spans="1:2" ht="14.25" x14ac:dyDescent="0.2">
      <c r="A535" s="8"/>
      <c r="B535" s="27"/>
    </row>
    <row r="536" spans="1:2" ht="14.25" x14ac:dyDescent="0.2">
      <c r="A536" s="8"/>
      <c r="B536" s="27"/>
    </row>
    <row r="537" spans="1:2" ht="14.25" x14ac:dyDescent="0.2">
      <c r="A537" s="8"/>
      <c r="B537" s="27"/>
    </row>
    <row r="538" spans="1:2" ht="14.25" x14ac:dyDescent="0.2">
      <c r="A538" s="8"/>
      <c r="B538" s="27"/>
    </row>
    <row r="539" spans="1:2" ht="14.25" x14ac:dyDescent="0.2">
      <c r="A539" s="8"/>
      <c r="B539" s="27"/>
    </row>
    <row r="540" spans="1:2" ht="14.25" x14ac:dyDescent="0.2">
      <c r="A540" s="8"/>
      <c r="B540" s="27"/>
    </row>
    <row r="541" spans="1:2" ht="14.25" x14ac:dyDescent="0.2">
      <c r="A541" s="8"/>
      <c r="B541" s="27"/>
    </row>
    <row r="542" spans="1:2" ht="14.25" x14ac:dyDescent="0.2">
      <c r="A542" s="8"/>
      <c r="B542" s="27"/>
    </row>
    <row r="543" spans="1:2" ht="14.25" x14ac:dyDescent="0.2">
      <c r="A543" s="8"/>
      <c r="B543" s="27"/>
    </row>
    <row r="544" spans="1:2" ht="14.25" x14ac:dyDescent="0.2">
      <c r="A544" s="8"/>
      <c r="B544" s="27"/>
    </row>
    <row r="545" spans="1:2" ht="14.25" x14ac:dyDescent="0.2">
      <c r="A545" s="8"/>
      <c r="B545" s="27"/>
    </row>
    <row r="546" spans="1:2" ht="14.25" x14ac:dyDescent="0.2">
      <c r="A546" s="8"/>
      <c r="B546" s="27"/>
    </row>
    <row r="547" spans="1:2" ht="14.25" x14ac:dyDescent="0.2">
      <c r="A547" s="8"/>
      <c r="B547" s="27"/>
    </row>
    <row r="548" spans="1:2" ht="14.25" x14ac:dyDescent="0.2">
      <c r="A548" s="8"/>
      <c r="B548" s="27"/>
    </row>
    <row r="549" spans="1:2" ht="14.25" x14ac:dyDescent="0.2">
      <c r="A549" s="8"/>
      <c r="B549" s="27"/>
    </row>
    <row r="550" spans="1:2" ht="14.25" x14ac:dyDescent="0.2">
      <c r="A550" s="8"/>
      <c r="B550" s="27"/>
    </row>
    <row r="551" spans="1:2" ht="14.25" x14ac:dyDescent="0.2">
      <c r="A551" s="8"/>
      <c r="B551" s="27"/>
    </row>
    <row r="552" spans="1:2" ht="14.25" x14ac:dyDescent="0.2">
      <c r="A552" s="8"/>
      <c r="B552" s="27"/>
    </row>
    <row r="553" spans="1:2" ht="14.25" x14ac:dyDescent="0.2">
      <c r="A553" s="8"/>
      <c r="B553" s="27"/>
    </row>
    <row r="554" spans="1:2" ht="14.25" x14ac:dyDescent="0.2">
      <c r="A554" s="8"/>
      <c r="B554" s="27"/>
    </row>
    <row r="555" spans="1:2" ht="14.25" x14ac:dyDescent="0.2">
      <c r="A555" s="8"/>
      <c r="B555" s="27"/>
    </row>
    <row r="556" spans="1:2" ht="14.25" x14ac:dyDescent="0.2">
      <c r="A556" s="8"/>
      <c r="B556" s="27"/>
    </row>
    <row r="557" spans="1:2" ht="14.25" x14ac:dyDescent="0.2">
      <c r="A557" s="8"/>
      <c r="B557" s="27"/>
    </row>
    <row r="558" spans="1:2" ht="14.25" x14ac:dyDescent="0.2">
      <c r="A558" s="8"/>
      <c r="B558" s="27"/>
    </row>
    <row r="559" spans="1:2" ht="14.25" x14ac:dyDescent="0.2">
      <c r="A559" s="8"/>
      <c r="B559" s="27"/>
    </row>
    <row r="560" spans="1:2" ht="14.25" x14ac:dyDescent="0.2">
      <c r="A560" s="8"/>
      <c r="B560" s="27"/>
    </row>
    <row r="561" spans="1:2" ht="14.25" x14ac:dyDescent="0.2">
      <c r="A561" s="8"/>
      <c r="B561" s="27"/>
    </row>
    <row r="562" spans="1:2" ht="14.25" x14ac:dyDescent="0.2">
      <c r="A562" s="8"/>
      <c r="B562" s="27"/>
    </row>
    <row r="563" spans="1:2" ht="14.25" x14ac:dyDescent="0.2">
      <c r="A563" s="8"/>
      <c r="B563" s="27"/>
    </row>
    <row r="564" spans="1:2" ht="14.25" x14ac:dyDescent="0.2">
      <c r="A564" s="8"/>
      <c r="B564" s="27"/>
    </row>
    <row r="565" spans="1:2" ht="14.25" x14ac:dyDescent="0.2">
      <c r="A565" s="8"/>
      <c r="B565" s="27"/>
    </row>
    <row r="566" spans="1:2" ht="14.25" x14ac:dyDescent="0.2">
      <c r="A566" s="8"/>
      <c r="B566" s="27"/>
    </row>
    <row r="567" spans="1:2" ht="14.25" x14ac:dyDescent="0.2">
      <c r="A567" s="8"/>
      <c r="B567" s="27"/>
    </row>
    <row r="568" spans="1:2" ht="14.25" x14ac:dyDescent="0.2">
      <c r="A568" s="8"/>
      <c r="B568" s="27"/>
    </row>
    <row r="569" spans="1:2" ht="14.25" x14ac:dyDescent="0.2">
      <c r="A569" s="8"/>
      <c r="B569" s="27"/>
    </row>
    <row r="570" spans="1:2" ht="14.25" x14ac:dyDescent="0.2">
      <c r="A570" s="8"/>
      <c r="B570" s="27"/>
    </row>
    <row r="571" spans="1:2" ht="14.25" x14ac:dyDescent="0.2">
      <c r="A571" s="8"/>
      <c r="B571" s="27"/>
    </row>
    <row r="572" spans="1:2" ht="14.25" x14ac:dyDescent="0.2">
      <c r="A572" s="8"/>
      <c r="B572" s="27"/>
    </row>
    <row r="573" spans="1:2" ht="14.25" x14ac:dyDescent="0.2">
      <c r="A573" s="8"/>
      <c r="B573" s="27"/>
    </row>
    <row r="574" spans="1:2" ht="14.25" x14ac:dyDescent="0.2">
      <c r="A574" s="8"/>
      <c r="B574" s="27"/>
    </row>
    <row r="575" spans="1:2" ht="14.25" x14ac:dyDescent="0.2">
      <c r="A575" s="8"/>
      <c r="B575" s="27"/>
    </row>
    <row r="576" spans="1:2" ht="14.25" x14ac:dyDescent="0.2">
      <c r="A576" s="8"/>
      <c r="B576" s="27"/>
    </row>
    <row r="577" spans="1:2" ht="14.25" x14ac:dyDescent="0.2">
      <c r="A577" s="8"/>
      <c r="B577" s="27"/>
    </row>
    <row r="578" spans="1:2" ht="14.25" x14ac:dyDescent="0.2">
      <c r="A578" s="8"/>
      <c r="B578" s="27"/>
    </row>
    <row r="579" spans="1:2" ht="14.25" x14ac:dyDescent="0.2">
      <c r="A579" s="8"/>
      <c r="B579" s="27"/>
    </row>
    <row r="580" spans="1:2" ht="14.25" x14ac:dyDescent="0.2">
      <c r="A580" s="8"/>
      <c r="B580" s="27"/>
    </row>
    <row r="581" spans="1:2" ht="14.25" x14ac:dyDescent="0.2">
      <c r="A581" s="8"/>
      <c r="B581" s="27"/>
    </row>
    <row r="582" spans="1:2" ht="14.25" x14ac:dyDescent="0.2">
      <c r="A582" s="8"/>
      <c r="B582" s="27"/>
    </row>
    <row r="583" spans="1:2" ht="14.25" x14ac:dyDescent="0.2">
      <c r="A583" s="8"/>
      <c r="B583" s="27"/>
    </row>
    <row r="584" spans="1:2" ht="14.25" x14ac:dyDescent="0.2">
      <c r="A584" s="8"/>
      <c r="B584" s="27"/>
    </row>
    <row r="585" spans="1:2" ht="14.25" x14ac:dyDescent="0.2">
      <c r="A585" s="8"/>
      <c r="B585" s="27"/>
    </row>
    <row r="586" spans="1:2" ht="14.25" x14ac:dyDescent="0.2">
      <c r="A586" s="8"/>
      <c r="B586" s="27"/>
    </row>
    <row r="587" spans="1:2" ht="14.25" x14ac:dyDescent="0.2">
      <c r="A587" s="8"/>
      <c r="B587" s="27"/>
    </row>
    <row r="588" spans="1:2" ht="14.25" x14ac:dyDescent="0.2">
      <c r="A588" s="8"/>
      <c r="B588" s="27"/>
    </row>
    <row r="589" spans="1:2" ht="14.25" x14ac:dyDescent="0.2">
      <c r="A589" s="8"/>
      <c r="B589" s="27"/>
    </row>
    <row r="590" spans="1:2" ht="14.25" x14ac:dyDescent="0.2">
      <c r="A590" s="8"/>
      <c r="B590" s="27"/>
    </row>
    <row r="591" spans="1:2" ht="14.25" x14ac:dyDescent="0.2">
      <c r="A591" s="8"/>
      <c r="B591" s="27"/>
    </row>
    <row r="592" spans="1:2" ht="14.25" x14ac:dyDescent="0.2">
      <c r="A592" s="8"/>
      <c r="B592" s="27"/>
    </row>
    <row r="593" spans="1:2" ht="14.25" x14ac:dyDescent="0.2">
      <c r="A593" s="8"/>
      <c r="B593" s="27"/>
    </row>
    <row r="594" spans="1:2" ht="14.25" x14ac:dyDescent="0.2">
      <c r="A594" s="8"/>
      <c r="B594" s="27"/>
    </row>
    <row r="595" spans="1:2" ht="14.25" x14ac:dyDescent="0.2">
      <c r="A595" s="8"/>
      <c r="B595" s="27"/>
    </row>
    <row r="596" spans="1:2" ht="14.25" x14ac:dyDescent="0.2">
      <c r="A596" s="8"/>
      <c r="B596" s="27"/>
    </row>
    <row r="597" spans="1:2" ht="14.25" x14ac:dyDescent="0.2">
      <c r="A597" s="8"/>
      <c r="B597" s="27"/>
    </row>
    <row r="598" spans="1:2" ht="14.25" x14ac:dyDescent="0.2">
      <c r="A598" s="8"/>
      <c r="B598" s="27"/>
    </row>
    <row r="599" spans="1:2" ht="14.25" x14ac:dyDescent="0.2">
      <c r="A599" s="8"/>
      <c r="B599" s="27"/>
    </row>
    <row r="600" spans="1:2" ht="14.25" x14ac:dyDescent="0.2">
      <c r="A600" s="8"/>
      <c r="B600" s="27"/>
    </row>
    <row r="601" spans="1:2" ht="14.25" x14ac:dyDescent="0.2">
      <c r="A601" s="8"/>
      <c r="B601" s="27"/>
    </row>
    <row r="602" spans="1:2" ht="14.25" x14ac:dyDescent="0.2">
      <c r="A602" s="8"/>
      <c r="B602" s="27"/>
    </row>
    <row r="603" spans="1:2" ht="14.25" x14ac:dyDescent="0.2">
      <c r="A603" s="8"/>
      <c r="B603" s="27"/>
    </row>
    <row r="604" spans="1:2" ht="14.25" x14ac:dyDescent="0.2">
      <c r="A604" s="8"/>
      <c r="B604" s="27"/>
    </row>
    <row r="605" spans="1:2" ht="14.25" x14ac:dyDescent="0.2">
      <c r="A605" s="8"/>
      <c r="B605" s="27"/>
    </row>
    <row r="606" spans="1:2" ht="14.25" x14ac:dyDescent="0.2">
      <c r="A606" s="8"/>
      <c r="B606" s="27"/>
    </row>
    <row r="607" spans="1:2" ht="14.25" x14ac:dyDescent="0.2">
      <c r="A607" s="8"/>
      <c r="B607" s="27"/>
    </row>
    <row r="608" spans="1:2" ht="14.25" x14ac:dyDescent="0.2">
      <c r="A608" s="8"/>
      <c r="B608" s="27"/>
    </row>
    <row r="609" spans="1:2" ht="14.25" x14ac:dyDescent="0.2">
      <c r="A609" s="8"/>
      <c r="B609" s="27"/>
    </row>
    <row r="610" spans="1:2" ht="14.25" x14ac:dyDescent="0.2">
      <c r="A610" s="8"/>
      <c r="B610" s="27"/>
    </row>
    <row r="611" spans="1:2" ht="14.25" x14ac:dyDescent="0.2">
      <c r="A611" s="8"/>
      <c r="B611" s="27"/>
    </row>
    <row r="612" spans="1:2" ht="14.25" x14ac:dyDescent="0.2">
      <c r="A612" s="8"/>
      <c r="B612" s="27"/>
    </row>
    <row r="613" spans="1:2" ht="14.25" x14ac:dyDescent="0.2">
      <c r="A613" s="8"/>
      <c r="B613" s="27"/>
    </row>
    <row r="614" spans="1:2" ht="14.25" x14ac:dyDescent="0.2">
      <c r="A614" s="8"/>
      <c r="B614" s="27"/>
    </row>
    <row r="615" spans="1:2" ht="14.25" x14ac:dyDescent="0.2">
      <c r="A615" s="8"/>
      <c r="B615" s="27"/>
    </row>
    <row r="616" spans="1:2" ht="14.25" x14ac:dyDescent="0.2">
      <c r="A616" s="8"/>
      <c r="B616" s="27"/>
    </row>
    <row r="617" spans="1:2" ht="14.25" x14ac:dyDescent="0.2">
      <c r="A617" s="8"/>
      <c r="B617" s="27"/>
    </row>
    <row r="618" spans="1:2" ht="14.25" x14ac:dyDescent="0.2">
      <c r="A618" s="8"/>
      <c r="B618" s="27"/>
    </row>
    <row r="619" spans="1:2" ht="14.25" x14ac:dyDescent="0.2">
      <c r="A619" s="8"/>
      <c r="B619" s="27"/>
    </row>
    <row r="620" spans="1:2" ht="14.25" x14ac:dyDescent="0.2">
      <c r="A620" s="8"/>
      <c r="B620" s="27"/>
    </row>
    <row r="621" spans="1:2" ht="14.25" x14ac:dyDescent="0.2">
      <c r="A621" s="8"/>
      <c r="B621" s="27"/>
    </row>
    <row r="622" spans="1:2" ht="14.25" x14ac:dyDescent="0.2">
      <c r="A622" s="8"/>
      <c r="B622" s="27"/>
    </row>
    <row r="623" spans="1:2" ht="14.25" x14ac:dyDescent="0.2">
      <c r="A623" s="8"/>
      <c r="B623" s="27"/>
    </row>
    <row r="624" spans="1:2" ht="14.25" x14ac:dyDescent="0.2">
      <c r="A624" s="8"/>
      <c r="B624" s="27"/>
    </row>
    <row r="625" spans="1:2" ht="14.25" x14ac:dyDescent="0.2">
      <c r="A625" s="8"/>
      <c r="B625" s="27"/>
    </row>
    <row r="626" spans="1:2" ht="14.25" x14ac:dyDescent="0.2">
      <c r="A626" s="8"/>
      <c r="B626" s="27"/>
    </row>
    <row r="627" spans="1:2" ht="14.25" x14ac:dyDescent="0.2">
      <c r="A627" s="8"/>
      <c r="B627" s="27"/>
    </row>
    <row r="628" spans="1:2" ht="14.25" x14ac:dyDescent="0.2">
      <c r="A628" s="8"/>
      <c r="B628" s="27"/>
    </row>
    <row r="629" spans="1:2" ht="14.25" x14ac:dyDescent="0.2">
      <c r="A629" s="8"/>
      <c r="B629" s="27"/>
    </row>
    <row r="630" spans="1:2" ht="14.25" x14ac:dyDescent="0.2">
      <c r="A630" s="8"/>
      <c r="B630" s="27"/>
    </row>
    <row r="631" spans="1:2" ht="14.25" x14ac:dyDescent="0.2">
      <c r="A631" s="8"/>
      <c r="B631" s="27"/>
    </row>
    <row r="632" spans="1:2" ht="14.25" x14ac:dyDescent="0.2">
      <c r="A632" s="8"/>
      <c r="B632" s="27"/>
    </row>
    <row r="633" spans="1:2" ht="14.25" x14ac:dyDescent="0.2">
      <c r="A633" s="8"/>
      <c r="B633" s="27"/>
    </row>
    <row r="634" spans="1:2" ht="14.25" x14ac:dyDescent="0.2">
      <c r="A634" s="8"/>
      <c r="B634" s="27"/>
    </row>
    <row r="635" spans="1:2" ht="14.25" x14ac:dyDescent="0.2">
      <c r="A635" s="8"/>
      <c r="B635" s="27"/>
    </row>
    <row r="636" spans="1:2" ht="14.25" x14ac:dyDescent="0.2">
      <c r="A636" s="8"/>
      <c r="B636" s="27"/>
    </row>
    <row r="637" spans="1:2" ht="14.25" x14ac:dyDescent="0.2">
      <c r="A637" s="8"/>
      <c r="B637" s="27"/>
    </row>
    <row r="638" spans="1:2" ht="14.25" x14ac:dyDescent="0.2">
      <c r="A638" s="8"/>
      <c r="B638" s="27"/>
    </row>
    <row r="639" spans="1:2" ht="14.25" x14ac:dyDescent="0.2">
      <c r="A639" s="8"/>
      <c r="B639" s="27"/>
    </row>
    <row r="640" spans="1:2" ht="14.25" x14ac:dyDescent="0.2">
      <c r="A640" s="8"/>
      <c r="B640" s="27"/>
    </row>
    <row r="641" spans="1:2" ht="14.25" x14ac:dyDescent="0.2">
      <c r="A641" s="8"/>
      <c r="B641" s="27"/>
    </row>
    <row r="642" spans="1:2" ht="14.25" x14ac:dyDescent="0.2">
      <c r="A642" s="8"/>
      <c r="B642" s="27"/>
    </row>
    <row r="643" spans="1:2" ht="14.25" x14ac:dyDescent="0.2">
      <c r="A643" s="8"/>
      <c r="B643" s="27"/>
    </row>
    <row r="644" spans="1:2" ht="14.25" x14ac:dyDescent="0.2">
      <c r="A644" s="8"/>
      <c r="B644" s="27"/>
    </row>
    <row r="645" spans="1:2" ht="14.25" x14ac:dyDescent="0.2">
      <c r="A645" s="8"/>
      <c r="B645" s="27"/>
    </row>
    <row r="646" spans="1:2" ht="14.25" x14ac:dyDescent="0.2">
      <c r="A646" s="8"/>
      <c r="B646" s="27"/>
    </row>
    <row r="647" spans="1:2" ht="14.25" x14ac:dyDescent="0.2">
      <c r="A647" s="8"/>
      <c r="B647" s="27"/>
    </row>
    <row r="648" spans="1:2" ht="14.25" x14ac:dyDescent="0.2">
      <c r="A648" s="8"/>
      <c r="B648" s="27"/>
    </row>
    <row r="649" spans="1:2" ht="14.25" x14ac:dyDescent="0.2">
      <c r="A649" s="8"/>
      <c r="B649" s="27"/>
    </row>
    <row r="650" spans="1:2" ht="14.25" x14ac:dyDescent="0.2">
      <c r="A650" s="8"/>
      <c r="B650" s="27"/>
    </row>
    <row r="651" spans="1:2" ht="14.25" x14ac:dyDescent="0.2">
      <c r="A651" s="8"/>
      <c r="B651" s="27"/>
    </row>
    <row r="652" spans="1:2" ht="14.25" x14ac:dyDescent="0.2">
      <c r="A652" s="8"/>
      <c r="B652" s="27"/>
    </row>
    <row r="653" spans="1:2" ht="14.25" x14ac:dyDescent="0.2">
      <c r="A653" s="8"/>
      <c r="B653" s="27"/>
    </row>
    <row r="654" spans="1:2" ht="14.25" x14ac:dyDescent="0.2">
      <c r="A654" s="8"/>
      <c r="B654" s="27"/>
    </row>
    <row r="655" spans="1:2" ht="14.25" x14ac:dyDescent="0.2">
      <c r="A655" s="8"/>
      <c r="B655" s="27"/>
    </row>
    <row r="656" spans="1:2" ht="14.25" x14ac:dyDescent="0.2">
      <c r="A656" s="8"/>
      <c r="B656" s="27"/>
    </row>
    <row r="657" spans="1:2" ht="14.25" x14ac:dyDescent="0.2">
      <c r="A657" s="8"/>
      <c r="B657" s="27"/>
    </row>
    <row r="658" spans="1:2" ht="14.25" x14ac:dyDescent="0.2">
      <c r="A658" s="8"/>
      <c r="B658" s="27"/>
    </row>
    <row r="659" spans="1:2" ht="14.25" x14ac:dyDescent="0.2">
      <c r="A659" s="8"/>
      <c r="B659" s="27"/>
    </row>
    <row r="660" spans="1:2" ht="14.25" x14ac:dyDescent="0.2">
      <c r="A660" s="8"/>
      <c r="B660" s="27"/>
    </row>
    <row r="661" spans="1:2" ht="14.25" x14ac:dyDescent="0.2">
      <c r="A661" s="8"/>
      <c r="B661" s="27"/>
    </row>
    <row r="662" spans="1:2" ht="14.25" x14ac:dyDescent="0.2">
      <c r="A662" s="8"/>
      <c r="B662" s="27"/>
    </row>
    <row r="663" spans="1:2" ht="14.25" x14ac:dyDescent="0.2">
      <c r="A663" s="8"/>
      <c r="B663" s="27"/>
    </row>
    <row r="664" spans="1:2" ht="14.25" x14ac:dyDescent="0.2">
      <c r="A664" s="8"/>
      <c r="B664" s="27"/>
    </row>
    <row r="665" spans="1:2" ht="14.25" x14ac:dyDescent="0.2">
      <c r="A665" s="8"/>
      <c r="B665" s="27"/>
    </row>
    <row r="666" spans="1:2" ht="14.25" x14ac:dyDescent="0.2">
      <c r="A666" s="8"/>
      <c r="B666" s="27"/>
    </row>
    <row r="667" spans="1:2" ht="14.25" x14ac:dyDescent="0.2">
      <c r="A667" s="8"/>
      <c r="B667" s="27"/>
    </row>
    <row r="668" spans="1:2" ht="14.25" x14ac:dyDescent="0.2">
      <c r="A668" s="8"/>
      <c r="B668" s="27"/>
    </row>
    <row r="669" spans="1:2" ht="14.25" x14ac:dyDescent="0.2">
      <c r="A669" s="8"/>
      <c r="B669" s="27"/>
    </row>
    <row r="670" spans="1:2" ht="14.25" x14ac:dyDescent="0.2">
      <c r="A670" s="8"/>
      <c r="B670" s="27"/>
    </row>
    <row r="671" spans="1:2" ht="14.25" x14ac:dyDescent="0.2">
      <c r="A671" s="8"/>
      <c r="B671" s="27"/>
    </row>
    <row r="672" spans="1:2" ht="14.25" x14ac:dyDescent="0.2">
      <c r="A672" s="8"/>
      <c r="B672" s="27"/>
    </row>
    <row r="673" spans="1:2" ht="14.25" x14ac:dyDescent="0.2">
      <c r="A673" s="8"/>
      <c r="B673" s="27"/>
    </row>
    <row r="674" spans="1:2" ht="14.25" x14ac:dyDescent="0.2">
      <c r="A674" s="8"/>
      <c r="B674" s="27"/>
    </row>
    <row r="675" spans="1:2" ht="14.25" x14ac:dyDescent="0.2">
      <c r="A675" s="8"/>
      <c r="B675" s="27"/>
    </row>
    <row r="676" spans="1:2" ht="14.25" x14ac:dyDescent="0.2">
      <c r="A676" s="8"/>
      <c r="B676" s="27"/>
    </row>
    <row r="677" spans="1:2" ht="14.25" x14ac:dyDescent="0.2">
      <c r="A677" s="8"/>
      <c r="B677" s="27"/>
    </row>
    <row r="678" spans="1:2" ht="14.25" x14ac:dyDescent="0.2">
      <c r="A678" s="8"/>
      <c r="B678" s="27"/>
    </row>
    <row r="679" spans="1:2" ht="14.25" x14ac:dyDescent="0.2">
      <c r="A679" s="8"/>
      <c r="B679" s="27"/>
    </row>
    <row r="680" spans="1:2" ht="14.25" x14ac:dyDescent="0.2">
      <c r="A680" s="8"/>
      <c r="B680" s="27"/>
    </row>
    <row r="681" spans="1:2" ht="14.25" x14ac:dyDescent="0.2">
      <c r="A681" s="8"/>
      <c r="B681" s="27"/>
    </row>
    <row r="682" spans="1:2" ht="14.25" x14ac:dyDescent="0.2">
      <c r="A682" s="8"/>
      <c r="B682" s="27"/>
    </row>
    <row r="683" spans="1:2" ht="14.25" x14ac:dyDescent="0.2">
      <c r="A683" s="8"/>
      <c r="B683" s="27"/>
    </row>
    <row r="684" spans="1:2" ht="14.25" x14ac:dyDescent="0.2">
      <c r="A684" s="8"/>
      <c r="B684" s="27"/>
    </row>
    <row r="685" spans="1:2" ht="14.25" x14ac:dyDescent="0.2">
      <c r="A685" s="8"/>
      <c r="B685" s="27"/>
    </row>
    <row r="686" spans="1:2" ht="14.25" x14ac:dyDescent="0.2">
      <c r="A686" s="8"/>
      <c r="B686" s="27"/>
    </row>
    <row r="687" spans="1:2" ht="14.25" x14ac:dyDescent="0.2">
      <c r="A687" s="8"/>
      <c r="B687" s="27"/>
    </row>
    <row r="688" spans="1:2" ht="14.25" x14ac:dyDescent="0.2">
      <c r="A688" s="8"/>
      <c r="B688" s="27"/>
    </row>
    <row r="689" spans="1:2" ht="14.25" x14ac:dyDescent="0.2">
      <c r="A689" s="8"/>
      <c r="B689" s="27"/>
    </row>
    <row r="690" spans="1:2" ht="14.25" x14ac:dyDescent="0.2">
      <c r="A690" s="8"/>
      <c r="B690" s="27"/>
    </row>
    <row r="691" spans="1:2" ht="14.25" x14ac:dyDescent="0.2">
      <c r="A691" s="8"/>
      <c r="B691" s="27"/>
    </row>
    <row r="692" spans="1:2" ht="14.25" x14ac:dyDescent="0.2">
      <c r="A692" s="8"/>
      <c r="B692" s="27"/>
    </row>
    <row r="693" spans="1:2" ht="14.25" x14ac:dyDescent="0.2">
      <c r="A693" s="8"/>
      <c r="B693" s="27"/>
    </row>
    <row r="694" spans="1:2" ht="14.25" x14ac:dyDescent="0.2">
      <c r="A694" s="8"/>
      <c r="B694" s="27"/>
    </row>
    <row r="695" spans="1:2" ht="14.25" x14ac:dyDescent="0.2">
      <c r="A695" s="8"/>
      <c r="B695" s="27"/>
    </row>
    <row r="696" spans="1:2" ht="14.25" x14ac:dyDescent="0.2">
      <c r="A696" s="8"/>
      <c r="B696" s="27"/>
    </row>
    <row r="697" spans="1:2" ht="14.25" x14ac:dyDescent="0.2">
      <c r="A697" s="8"/>
      <c r="B697" s="27"/>
    </row>
    <row r="698" spans="1:2" ht="14.25" x14ac:dyDescent="0.2">
      <c r="A698" s="8"/>
      <c r="B698" s="27"/>
    </row>
    <row r="699" spans="1:2" ht="14.25" x14ac:dyDescent="0.2">
      <c r="A699" s="8"/>
      <c r="B699" s="27"/>
    </row>
    <row r="700" spans="1:2" ht="14.25" x14ac:dyDescent="0.2">
      <c r="A700" s="8"/>
      <c r="B700" s="27"/>
    </row>
    <row r="701" spans="1:2" ht="14.25" x14ac:dyDescent="0.2">
      <c r="A701" s="8"/>
      <c r="B701" s="27"/>
    </row>
    <row r="702" spans="1:2" ht="14.25" x14ac:dyDescent="0.2">
      <c r="A702" s="8"/>
      <c r="B702" s="27"/>
    </row>
    <row r="703" spans="1:2" ht="14.25" x14ac:dyDescent="0.2">
      <c r="A703" s="8"/>
      <c r="B703" s="27"/>
    </row>
    <row r="704" spans="1:2" ht="14.25" x14ac:dyDescent="0.2">
      <c r="A704" s="8"/>
      <c r="B704" s="27"/>
    </row>
    <row r="705" spans="1:2" ht="14.25" x14ac:dyDescent="0.2">
      <c r="A705" s="8"/>
      <c r="B705" s="27"/>
    </row>
    <row r="706" spans="1:2" ht="14.25" x14ac:dyDescent="0.2">
      <c r="A706" s="8"/>
      <c r="B706" s="27"/>
    </row>
    <row r="707" spans="1:2" ht="14.25" x14ac:dyDescent="0.2">
      <c r="A707" s="8"/>
      <c r="B707" s="27"/>
    </row>
    <row r="708" spans="1:2" ht="14.25" x14ac:dyDescent="0.2">
      <c r="A708" s="8"/>
      <c r="B708" s="27"/>
    </row>
    <row r="709" spans="1:2" ht="14.25" x14ac:dyDescent="0.2">
      <c r="A709" s="8"/>
      <c r="B709" s="27"/>
    </row>
    <row r="710" spans="1:2" ht="14.25" x14ac:dyDescent="0.2">
      <c r="A710" s="8"/>
      <c r="B710" s="27"/>
    </row>
    <row r="711" spans="1:2" ht="14.25" x14ac:dyDescent="0.2">
      <c r="A711" s="8"/>
      <c r="B711" s="27"/>
    </row>
    <row r="712" spans="1:2" ht="14.25" x14ac:dyDescent="0.2">
      <c r="A712" s="8"/>
      <c r="B712" s="27"/>
    </row>
    <row r="713" spans="1:2" ht="14.25" x14ac:dyDescent="0.2">
      <c r="A713" s="8"/>
      <c r="B713" s="27"/>
    </row>
    <row r="714" spans="1:2" ht="14.25" x14ac:dyDescent="0.2">
      <c r="A714" s="8"/>
      <c r="B714" s="27"/>
    </row>
    <row r="715" spans="1:2" ht="14.25" x14ac:dyDescent="0.2">
      <c r="A715" s="8"/>
      <c r="B715" s="27"/>
    </row>
    <row r="716" spans="1:2" ht="14.25" x14ac:dyDescent="0.2">
      <c r="A716" s="8"/>
      <c r="B716" s="27"/>
    </row>
    <row r="717" spans="1:2" ht="14.25" x14ac:dyDescent="0.2">
      <c r="A717" s="8"/>
      <c r="B717" s="27"/>
    </row>
    <row r="718" spans="1:2" ht="14.25" x14ac:dyDescent="0.2">
      <c r="A718" s="8"/>
      <c r="B718" s="27"/>
    </row>
    <row r="719" spans="1:2" ht="14.25" x14ac:dyDescent="0.2">
      <c r="A719" s="8"/>
      <c r="B719" s="27"/>
    </row>
    <row r="720" spans="1:2" ht="14.25" x14ac:dyDescent="0.2">
      <c r="A720" s="8"/>
      <c r="B720" s="27"/>
    </row>
    <row r="721" spans="1:2" ht="14.25" x14ac:dyDescent="0.2">
      <c r="A721" s="8"/>
      <c r="B721" s="27"/>
    </row>
    <row r="722" spans="1:2" ht="14.25" x14ac:dyDescent="0.2">
      <c r="A722" s="8"/>
      <c r="B722" s="27"/>
    </row>
    <row r="723" spans="1:2" ht="14.25" x14ac:dyDescent="0.2">
      <c r="A723" s="8"/>
      <c r="B723" s="27"/>
    </row>
    <row r="724" spans="1:2" ht="14.25" x14ac:dyDescent="0.2">
      <c r="A724" s="8"/>
      <c r="B724" s="27"/>
    </row>
    <row r="725" spans="1:2" ht="14.25" x14ac:dyDescent="0.2">
      <c r="A725" s="8"/>
      <c r="B725" s="27"/>
    </row>
    <row r="726" spans="1:2" ht="14.25" x14ac:dyDescent="0.2">
      <c r="A726" s="8"/>
      <c r="B726" s="27"/>
    </row>
    <row r="727" spans="1:2" ht="14.25" x14ac:dyDescent="0.2">
      <c r="A727" s="8"/>
      <c r="B727" s="27"/>
    </row>
    <row r="728" spans="1:2" ht="14.25" x14ac:dyDescent="0.2">
      <c r="A728" s="8"/>
      <c r="B728" s="27"/>
    </row>
    <row r="729" spans="1:2" ht="14.25" x14ac:dyDescent="0.2">
      <c r="A729" s="8"/>
      <c r="B729" s="27"/>
    </row>
    <row r="730" spans="1:2" ht="14.25" x14ac:dyDescent="0.2">
      <c r="A730" s="8"/>
      <c r="B730" s="27"/>
    </row>
    <row r="731" spans="1:2" ht="14.25" x14ac:dyDescent="0.2">
      <c r="A731" s="8"/>
      <c r="B731" s="27"/>
    </row>
    <row r="732" spans="1:2" ht="14.25" x14ac:dyDescent="0.2">
      <c r="A732" s="8"/>
      <c r="B732" s="27"/>
    </row>
    <row r="733" spans="1:2" ht="14.25" x14ac:dyDescent="0.2">
      <c r="A733" s="8"/>
      <c r="B733" s="27"/>
    </row>
    <row r="734" spans="1:2" ht="14.25" x14ac:dyDescent="0.2">
      <c r="A734" s="8"/>
      <c r="B734" s="27"/>
    </row>
    <row r="735" spans="1:2" ht="14.25" x14ac:dyDescent="0.2">
      <c r="A735" s="8"/>
      <c r="B735" s="27"/>
    </row>
    <row r="736" spans="1:2" ht="14.25" x14ac:dyDescent="0.2">
      <c r="A736" s="8"/>
      <c r="B736" s="27"/>
    </row>
    <row r="737" spans="1:2" ht="14.25" x14ac:dyDescent="0.2">
      <c r="A737" s="8"/>
      <c r="B737" s="27"/>
    </row>
    <row r="738" spans="1:2" ht="14.25" x14ac:dyDescent="0.2">
      <c r="A738" s="8"/>
      <c r="B738" s="27"/>
    </row>
    <row r="739" spans="1:2" ht="14.25" x14ac:dyDescent="0.2">
      <c r="A739" s="8"/>
      <c r="B739" s="27"/>
    </row>
    <row r="740" spans="1:2" ht="14.25" x14ac:dyDescent="0.2">
      <c r="A740" s="8"/>
      <c r="B740" s="27"/>
    </row>
    <row r="741" spans="1:2" ht="14.25" x14ac:dyDescent="0.2">
      <c r="A741" s="8"/>
      <c r="B741" s="27"/>
    </row>
    <row r="742" spans="1:2" ht="14.25" x14ac:dyDescent="0.2">
      <c r="A742" s="8"/>
      <c r="B742" s="27"/>
    </row>
    <row r="743" spans="1:2" ht="14.25" x14ac:dyDescent="0.2">
      <c r="A743" s="8"/>
      <c r="B743" s="27"/>
    </row>
    <row r="744" spans="1:2" ht="14.25" x14ac:dyDescent="0.2">
      <c r="A744" s="8"/>
      <c r="B744" s="27"/>
    </row>
    <row r="745" spans="1:2" ht="14.25" x14ac:dyDescent="0.2">
      <c r="A745" s="8"/>
      <c r="B745" s="27"/>
    </row>
    <row r="746" spans="1:2" ht="14.25" x14ac:dyDescent="0.2">
      <c r="A746" s="8"/>
      <c r="B746" s="27"/>
    </row>
    <row r="747" spans="1:2" ht="14.25" x14ac:dyDescent="0.2">
      <c r="A747" s="8"/>
      <c r="B747" s="27"/>
    </row>
    <row r="748" spans="1:2" ht="14.25" x14ac:dyDescent="0.2">
      <c r="A748" s="8"/>
      <c r="B748" s="27"/>
    </row>
    <row r="749" spans="1:2" ht="14.25" x14ac:dyDescent="0.2">
      <c r="A749" s="8"/>
      <c r="B749" s="27"/>
    </row>
    <row r="750" spans="1:2" ht="14.25" x14ac:dyDescent="0.2">
      <c r="A750" s="8"/>
      <c r="B750" s="27"/>
    </row>
    <row r="751" spans="1:2" ht="14.25" x14ac:dyDescent="0.2">
      <c r="A751" s="8"/>
      <c r="B751" s="27"/>
    </row>
    <row r="752" spans="1:2" ht="14.25" x14ac:dyDescent="0.2">
      <c r="A752" s="8"/>
      <c r="B752" s="27"/>
    </row>
    <row r="753" spans="1:2" ht="14.25" x14ac:dyDescent="0.2">
      <c r="A753" s="8"/>
      <c r="B753" s="27"/>
    </row>
    <row r="754" spans="1:2" ht="14.25" x14ac:dyDescent="0.2">
      <c r="A754" s="8"/>
      <c r="B754" s="27"/>
    </row>
    <row r="755" spans="1:2" ht="14.25" x14ac:dyDescent="0.2">
      <c r="A755" s="8"/>
      <c r="B755" s="27"/>
    </row>
    <row r="756" spans="1:2" ht="14.25" x14ac:dyDescent="0.2">
      <c r="A756" s="8"/>
      <c r="B756" s="27"/>
    </row>
    <row r="757" spans="1:2" ht="14.25" x14ac:dyDescent="0.2">
      <c r="A757" s="8"/>
      <c r="B757" s="27"/>
    </row>
    <row r="758" spans="1:2" ht="14.25" x14ac:dyDescent="0.2">
      <c r="A758" s="8"/>
      <c r="B758" s="27"/>
    </row>
    <row r="759" spans="1:2" ht="14.25" x14ac:dyDescent="0.2">
      <c r="A759" s="8"/>
      <c r="B759" s="27"/>
    </row>
    <row r="760" spans="1:2" ht="14.25" x14ac:dyDescent="0.2">
      <c r="A760" s="8"/>
      <c r="B760" s="27"/>
    </row>
    <row r="761" spans="1:2" ht="14.25" x14ac:dyDescent="0.2">
      <c r="A761" s="8"/>
      <c r="B761" s="27"/>
    </row>
    <row r="762" spans="1:2" ht="14.25" x14ac:dyDescent="0.2">
      <c r="A762" s="8"/>
      <c r="B762" s="27"/>
    </row>
    <row r="763" spans="1:2" ht="14.25" x14ac:dyDescent="0.2">
      <c r="A763" s="8"/>
      <c r="B763" s="27"/>
    </row>
    <row r="764" spans="1:2" ht="14.25" x14ac:dyDescent="0.2">
      <c r="A764" s="8"/>
      <c r="B764" s="27"/>
    </row>
    <row r="765" spans="1:2" ht="14.25" x14ac:dyDescent="0.2">
      <c r="A765" s="8"/>
      <c r="B765" s="27"/>
    </row>
    <row r="766" spans="1:2" ht="14.25" x14ac:dyDescent="0.2">
      <c r="A766" s="8"/>
      <c r="B766" s="27"/>
    </row>
    <row r="767" spans="1:2" ht="14.25" x14ac:dyDescent="0.2">
      <c r="A767" s="8"/>
      <c r="B767" s="27"/>
    </row>
    <row r="768" spans="1:2" ht="14.25" x14ac:dyDescent="0.2">
      <c r="A768" s="8"/>
      <c r="B768" s="27"/>
    </row>
    <row r="769" spans="1:2" ht="14.25" x14ac:dyDescent="0.2">
      <c r="A769" s="8"/>
      <c r="B769" s="27"/>
    </row>
    <row r="770" spans="1:2" ht="14.25" x14ac:dyDescent="0.2">
      <c r="A770" s="8"/>
      <c r="B770" s="27"/>
    </row>
    <row r="771" spans="1:2" ht="14.25" x14ac:dyDescent="0.2">
      <c r="A771" s="8"/>
      <c r="B771" s="27"/>
    </row>
    <row r="772" spans="1:2" ht="14.25" x14ac:dyDescent="0.2">
      <c r="A772" s="8"/>
      <c r="B772" s="27"/>
    </row>
    <row r="773" spans="1:2" ht="14.25" x14ac:dyDescent="0.2">
      <c r="A773" s="8"/>
      <c r="B773" s="27"/>
    </row>
    <row r="774" spans="1:2" ht="14.25" x14ac:dyDescent="0.2">
      <c r="A774" s="8"/>
      <c r="B774" s="27"/>
    </row>
    <row r="775" spans="1:2" ht="14.25" x14ac:dyDescent="0.2">
      <c r="A775" s="8"/>
      <c r="B775" s="27"/>
    </row>
    <row r="776" spans="1:2" ht="14.25" x14ac:dyDescent="0.2">
      <c r="A776" s="8"/>
      <c r="B776" s="27"/>
    </row>
    <row r="777" spans="1:2" ht="14.25" x14ac:dyDescent="0.2">
      <c r="A777" s="8"/>
      <c r="B777" s="27"/>
    </row>
    <row r="778" spans="1:2" ht="14.25" x14ac:dyDescent="0.2">
      <c r="A778" s="8"/>
      <c r="B778" s="27"/>
    </row>
    <row r="779" spans="1:2" ht="14.25" x14ac:dyDescent="0.2">
      <c r="A779" s="8"/>
      <c r="B779" s="27"/>
    </row>
    <row r="780" spans="1:2" ht="14.25" x14ac:dyDescent="0.2">
      <c r="A780" s="8"/>
      <c r="B780" s="27"/>
    </row>
    <row r="781" spans="1:2" ht="14.25" x14ac:dyDescent="0.2">
      <c r="A781" s="8"/>
      <c r="B781" s="27"/>
    </row>
    <row r="782" spans="1:2" ht="14.25" x14ac:dyDescent="0.2">
      <c r="A782" s="8"/>
      <c r="B782" s="27"/>
    </row>
    <row r="783" spans="1:2" ht="14.25" x14ac:dyDescent="0.2">
      <c r="A783" s="8"/>
      <c r="B783" s="27"/>
    </row>
    <row r="784" spans="1:2" ht="14.25" x14ac:dyDescent="0.2">
      <c r="A784" s="8"/>
      <c r="B784" s="27"/>
    </row>
    <row r="785" spans="1:2" ht="14.25" x14ac:dyDescent="0.2">
      <c r="A785" s="8"/>
      <c r="B785" s="27"/>
    </row>
    <row r="786" spans="1:2" ht="14.25" x14ac:dyDescent="0.2">
      <c r="A786" s="8"/>
      <c r="B786" s="27"/>
    </row>
    <row r="787" spans="1:2" ht="14.25" x14ac:dyDescent="0.2">
      <c r="A787" s="8"/>
      <c r="B787" s="27"/>
    </row>
    <row r="788" spans="1:2" ht="14.25" x14ac:dyDescent="0.2">
      <c r="A788" s="8"/>
      <c r="B788" s="27"/>
    </row>
    <row r="789" spans="1:2" ht="14.25" x14ac:dyDescent="0.2">
      <c r="A789" s="8"/>
      <c r="B789" s="27"/>
    </row>
    <row r="790" spans="1:2" ht="14.25" x14ac:dyDescent="0.2">
      <c r="A790" s="8"/>
      <c r="B790" s="27"/>
    </row>
    <row r="791" spans="1:2" ht="14.25" x14ac:dyDescent="0.2">
      <c r="A791" s="8"/>
      <c r="B791" s="27"/>
    </row>
    <row r="792" spans="1:2" ht="14.25" x14ac:dyDescent="0.2">
      <c r="A792" s="8"/>
      <c r="B792" s="27"/>
    </row>
    <row r="793" spans="1:2" ht="14.25" x14ac:dyDescent="0.2">
      <c r="A793" s="8"/>
      <c r="B793" s="27"/>
    </row>
    <row r="794" spans="1:2" ht="14.25" x14ac:dyDescent="0.2">
      <c r="A794" s="8"/>
      <c r="B794" s="27"/>
    </row>
    <row r="795" spans="1:2" ht="14.25" x14ac:dyDescent="0.2">
      <c r="A795" s="8"/>
      <c r="B795" s="27"/>
    </row>
    <row r="796" spans="1:2" ht="14.25" x14ac:dyDescent="0.2">
      <c r="A796" s="8"/>
      <c r="B796" s="27"/>
    </row>
    <row r="797" spans="1:2" ht="14.25" x14ac:dyDescent="0.2">
      <c r="A797" s="8"/>
      <c r="B797" s="27"/>
    </row>
    <row r="798" spans="1:2" ht="14.25" x14ac:dyDescent="0.2">
      <c r="A798" s="8"/>
      <c r="B798" s="27"/>
    </row>
    <row r="799" spans="1:2" ht="14.25" x14ac:dyDescent="0.2">
      <c r="A799" s="8"/>
      <c r="B799" s="27"/>
    </row>
    <row r="800" spans="1:2" ht="14.25" x14ac:dyDescent="0.2">
      <c r="A800" s="8"/>
      <c r="B800" s="27"/>
    </row>
    <row r="801" spans="1:2" ht="14.25" x14ac:dyDescent="0.2">
      <c r="A801" s="8"/>
      <c r="B801" s="27"/>
    </row>
    <row r="802" spans="1:2" ht="14.25" x14ac:dyDescent="0.2">
      <c r="A802" s="8"/>
      <c r="B802" s="27"/>
    </row>
    <row r="803" spans="1:2" ht="14.25" x14ac:dyDescent="0.2">
      <c r="A803" s="8"/>
      <c r="B803" s="27"/>
    </row>
    <row r="804" spans="1:2" ht="14.25" x14ac:dyDescent="0.2">
      <c r="A804" s="8"/>
      <c r="B804" s="27"/>
    </row>
    <row r="805" spans="1:2" ht="14.25" x14ac:dyDescent="0.2">
      <c r="A805" s="8"/>
      <c r="B805" s="27"/>
    </row>
    <row r="806" spans="1:2" ht="14.25" x14ac:dyDescent="0.2">
      <c r="A806" s="8"/>
      <c r="B806" s="27"/>
    </row>
    <row r="807" spans="1:2" ht="14.25" x14ac:dyDescent="0.2">
      <c r="A807" s="8"/>
      <c r="B807" s="27"/>
    </row>
    <row r="808" spans="1:2" ht="14.25" x14ac:dyDescent="0.2">
      <c r="A808" s="8"/>
      <c r="B808" s="27"/>
    </row>
    <row r="809" spans="1:2" ht="14.25" x14ac:dyDescent="0.2">
      <c r="A809" s="8"/>
      <c r="B809" s="27"/>
    </row>
    <row r="810" spans="1:2" ht="14.25" x14ac:dyDescent="0.2">
      <c r="A810" s="8"/>
      <c r="B810" s="27"/>
    </row>
    <row r="811" spans="1:2" ht="14.25" x14ac:dyDescent="0.2">
      <c r="A811" s="8"/>
      <c r="B811" s="27"/>
    </row>
    <row r="812" spans="1:2" ht="14.25" x14ac:dyDescent="0.2">
      <c r="A812" s="8"/>
      <c r="B812" s="27"/>
    </row>
    <row r="813" spans="1:2" ht="14.25" x14ac:dyDescent="0.2">
      <c r="A813" s="8"/>
      <c r="B813" s="27"/>
    </row>
    <row r="814" spans="1:2" ht="14.25" x14ac:dyDescent="0.2">
      <c r="A814" s="8"/>
      <c r="B814" s="27"/>
    </row>
    <row r="815" spans="1:2" ht="14.25" x14ac:dyDescent="0.2">
      <c r="A815" s="8"/>
      <c r="B815" s="27"/>
    </row>
    <row r="816" spans="1:2" ht="14.25" x14ac:dyDescent="0.2">
      <c r="A816" s="8"/>
      <c r="B816" s="27"/>
    </row>
    <row r="817" spans="1:2" ht="14.25" x14ac:dyDescent="0.2">
      <c r="A817" s="8"/>
      <c r="B817" s="27"/>
    </row>
    <row r="818" spans="1:2" ht="14.25" x14ac:dyDescent="0.2">
      <c r="A818" s="8"/>
      <c r="B818" s="27"/>
    </row>
    <row r="819" spans="1:2" ht="14.25" x14ac:dyDescent="0.2">
      <c r="A819" s="8"/>
      <c r="B819" s="27"/>
    </row>
    <row r="820" spans="1:2" ht="14.25" x14ac:dyDescent="0.2">
      <c r="A820" s="8"/>
      <c r="B820" s="27"/>
    </row>
    <row r="821" spans="1:2" ht="14.25" x14ac:dyDescent="0.2">
      <c r="A821" s="8"/>
      <c r="B821" s="27"/>
    </row>
    <row r="822" spans="1:2" ht="14.25" x14ac:dyDescent="0.2">
      <c r="A822" s="8"/>
      <c r="B822" s="27"/>
    </row>
    <row r="823" spans="1:2" ht="14.25" x14ac:dyDescent="0.2">
      <c r="A823" s="8"/>
      <c r="B823" s="27"/>
    </row>
    <row r="824" spans="1:2" ht="14.25" x14ac:dyDescent="0.2">
      <c r="A824" s="8"/>
      <c r="B824" s="27"/>
    </row>
    <row r="825" spans="1:2" ht="14.25" x14ac:dyDescent="0.2">
      <c r="A825" s="8"/>
      <c r="B825" s="27"/>
    </row>
    <row r="826" spans="1:2" ht="14.25" x14ac:dyDescent="0.2">
      <c r="A826" s="8"/>
      <c r="B826" s="27"/>
    </row>
    <row r="827" spans="1:2" ht="14.25" x14ac:dyDescent="0.2">
      <c r="A827" s="8"/>
      <c r="B827" s="27"/>
    </row>
    <row r="828" spans="1:2" ht="14.25" x14ac:dyDescent="0.2">
      <c r="A828" s="8"/>
      <c r="B828" s="27"/>
    </row>
    <row r="829" spans="1:2" ht="14.25" x14ac:dyDescent="0.2">
      <c r="A829" s="8"/>
      <c r="B829" s="27"/>
    </row>
    <row r="830" spans="1:2" ht="14.25" x14ac:dyDescent="0.2">
      <c r="A830" s="8"/>
      <c r="B830" s="27"/>
    </row>
    <row r="831" spans="1:2" ht="14.25" x14ac:dyDescent="0.2">
      <c r="A831" s="8"/>
      <c r="B831" s="27"/>
    </row>
    <row r="832" spans="1:2" ht="14.25" x14ac:dyDescent="0.2">
      <c r="A832" s="8"/>
      <c r="B832" s="27"/>
    </row>
    <row r="833" spans="1:2" ht="14.25" x14ac:dyDescent="0.2">
      <c r="A833" s="8"/>
      <c r="B833" s="27"/>
    </row>
    <row r="834" spans="1:2" ht="14.25" x14ac:dyDescent="0.2">
      <c r="A834" s="8"/>
      <c r="B834" s="27"/>
    </row>
    <row r="835" spans="1:2" ht="14.25" x14ac:dyDescent="0.2">
      <c r="A835" s="8"/>
      <c r="B835" s="27"/>
    </row>
    <row r="836" spans="1:2" ht="14.25" x14ac:dyDescent="0.2">
      <c r="A836" s="8"/>
      <c r="B836" s="27"/>
    </row>
    <row r="837" spans="1:2" ht="14.25" x14ac:dyDescent="0.2">
      <c r="A837" s="8"/>
      <c r="B837" s="27"/>
    </row>
    <row r="838" spans="1:2" ht="14.25" x14ac:dyDescent="0.2">
      <c r="A838" s="8"/>
      <c r="B838" s="27"/>
    </row>
    <row r="839" spans="1:2" ht="14.25" x14ac:dyDescent="0.2">
      <c r="A839" s="8"/>
      <c r="B839" s="27"/>
    </row>
    <row r="840" spans="1:2" ht="14.25" x14ac:dyDescent="0.2">
      <c r="A840" s="8"/>
      <c r="B840" s="27"/>
    </row>
    <row r="841" spans="1:2" ht="14.25" x14ac:dyDescent="0.2">
      <c r="A841" s="8"/>
      <c r="B841" s="27"/>
    </row>
    <row r="842" spans="1:2" ht="14.25" x14ac:dyDescent="0.2">
      <c r="A842" s="8"/>
      <c r="B842" s="27"/>
    </row>
    <row r="843" spans="1:2" ht="14.25" x14ac:dyDescent="0.2">
      <c r="A843" s="8"/>
      <c r="B843" s="27"/>
    </row>
    <row r="844" spans="1:2" ht="14.25" x14ac:dyDescent="0.2">
      <c r="A844" s="8"/>
      <c r="B844" s="27"/>
    </row>
    <row r="845" spans="1:2" ht="14.25" x14ac:dyDescent="0.2">
      <c r="A845" s="8"/>
      <c r="B845" s="27"/>
    </row>
    <row r="846" spans="1:2" ht="14.25" x14ac:dyDescent="0.2">
      <c r="A846" s="8"/>
      <c r="B846" s="27"/>
    </row>
    <row r="847" spans="1:2" ht="14.25" x14ac:dyDescent="0.2">
      <c r="A847" s="8"/>
      <c r="B847" s="27"/>
    </row>
    <row r="848" spans="1:2" ht="14.25" x14ac:dyDescent="0.2">
      <c r="A848" s="8"/>
      <c r="B848" s="27"/>
    </row>
    <row r="849" spans="1:2" ht="14.25" x14ac:dyDescent="0.2">
      <c r="A849" s="8"/>
      <c r="B849" s="27"/>
    </row>
    <row r="850" spans="1:2" ht="14.25" x14ac:dyDescent="0.2">
      <c r="A850" s="8"/>
      <c r="B850" s="27"/>
    </row>
    <row r="851" spans="1:2" ht="14.25" x14ac:dyDescent="0.2">
      <c r="A851" s="8"/>
      <c r="B851" s="27"/>
    </row>
    <row r="852" spans="1:2" ht="14.25" x14ac:dyDescent="0.2">
      <c r="A852" s="8"/>
      <c r="B852" s="27"/>
    </row>
    <row r="853" spans="1:2" ht="14.25" x14ac:dyDescent="0.2">
      <c r="A853" s="8"/>
      <c r="B853" s="27"/>
    </row>
    <row r="854" spans="1:2" ht="14.25" x14ac:dyDescent="0.2">
      <c r="A854" s="8"/>
      <c r="B854" s="27"/>
    </row>
    <row r="855" spans="1:2" ht="14.25" x14ac:dyDescent="0.2">
      <c r="A855" s="8"/>
      <c r="B855" s="27"/>
    </row>
    <row r="856" spans="1:2" ht="14.25" x14ac:dyDescent="0.2">
      <c r="A856" s="8"/>
      <c r="B856" s="27"/>
    </row>
    <row r="857" spans="1:2" ht="14.25" x14ac:dyDescent="0.2">
      <c r="A857" s="8"/>
      <c r="B857" s="27"/>
    </row>
    <row r="858" spans="1:2" ht="14.25" x14ac:dyDescent="0.2">
      <c r="A858" s="8"/>
      <c r="B858" s="27"/>
    </row>
    <row r="859" spans="1:2" ht="14.25" x14ac:dyDescent="0.2">
      <c r="A859" s="8"/>
      <c r="B859" s="27"/>
    </row>
    <row r="860" spans="1:2" ht="14.25" x14ac:dyDescent="0.2">
      <c r="A860" s="8"/>
      <c r="B860" s="27"/>
    </row>
    <row r="861" spans="1:2" ht="14.25" x14ac:dyDescent="0.2">
      <c r="A861" s="8"/>
      <c r="B861" s="27"/>
    </row>
    <row r="862" spans="1:2" ht="14.25" x14ac:dyDescent="0.2">
      <c r="A862" s="8"/>
      <c r="B862" s="27"/>
    </row>
    <row r="863" spans="1:2" ht="14.25" x14ac:dyDescent="0.2">
      <c r="A863" s="8"/>
      <c r="B863" s="27"/>
    </row>
    <row r="864" spans="1:2" ht="14.25" x14ac:dyDescent="0.2">
      <c r="A864" s="8"/>
      <c r="B864" s="27"/>
    </row>
    <row r="865" spans="1:2" ht="14.25" x14ac:dyDescent="0.2">
      <c r="A865" s="8"/>
      <c r="B865" s="27"/>
    </row>
    <row r="866" spans="1:2" ht="14.25" x14ac:dyDescent="0.2">
      <c r="A866" s="8"/>
      <c r="B866" s="27"/>
    </row>
    <row r="867" spans="1:2" ht="14.25" x14ac:dyDescent="0.2">
      <c r="A867" s="8"/>
      <c r="B867" s="27"/>
    </row>
    <row r="868" spans="1:2" ht="14.25" x14ac:dyDescent="0.2">
      <c r="A868" s="8"/>
      <c r="B868" s="27"/>
    </row>
    <row r="869" spans="1:2" ht="14.25" x14ac:dyDescent="0.2">
      <c r="A869" s="8"/>
      <c r="B869" s="27"/>
    </row>
    <row r="870" spans="1:2" ht="14.25" x14ac:dyDescent="0.2">
      <c r="A870" s="8"/>
      <c r="B870" s="27"/>
    </row>
    <row r="871" spans="1:2" ht="14.25" x14ac:dyDescent="0.2">
      <c r="A871" s="8"/>
      <c r="B871" s="27"/>
    </row>
    <row r="872" spans="1:2" ht="14.25" x14ac:dyDescent="0.2">
      <c r="A872" s="8"/>
      <c r="B872" s="27"/>
    </row>
    <row r="873" spans="1:2" ht="14.25" x14ac:dyDescent="0.2">
      <c r="A873" s="8"/>
      <c r="B873" s="27"/>
    </row>
    <row r="874" spans="1:2" ht="14.25" x14ac:dyDescent="0.2">
      <c r="A874" s="8"/>
      <c r="B874" s="27"/>
    </row>
    <row r="875" spans="1:2" ht="14.25" x14ac:dyDescent="0.2">
      <c r="A875" s="8"/>
      <c r="B875" s="27"/>
    </row>
    <row r="876" spans="1:2" ht="14.25" x14ac:dyDescent="0.2">
      <c r="A876" s="8"/>
      <c r="B876" s="27"/>
    </row>
    <row r="877" spans="1:2" ht="14.25" x14ac:dyDescent="0.2">
      <c r="A877" s="8"/>
      <c r="B877" s="27"/>
    </row>
    <row r="878" spans="1:2" ht="14.25" x14ac:dyDescent="0.2">
      <c r="A878" s="8"/>
      <c r="B878" s="27"/>
    </row>
    <row r="879" spans="1:2" ht="14.25" x14ac:dyDescent="0.2">
      <c r="A879" s="8"/>
      <c r="B879" s="27"/>
    </row>
    <row r="880" spans="1:2" ht="14.25" x14ac:dyDescent="0.2">
      <c r="A880" s="8"/>
      <c r="B880" s="27"/>
    </row>
    <row r="881" spans="1:2" ht="14.25" x14ac:dyDescent="0.2">
      <c r="A881" s="8"/>
      <c r="B881" s="27"/>
    </row>
    <row r="882" spans="1:2" ht="14.25" x14ac:dyDescent="0.2">
      <c r="A882" s="8"/>
      <c r="B882" s="27"/>
    </row>
    <row r="883" spans="1:2" ht="14.25" x14ac:dyDescent="0.2">
      <c r="A883" s="8"/>
      <c r="B883" s="27"/>
    </row>
    <row r="884" spans="1:2" ht="14.25" x14ac:dyDescent="0.2">
      <c r="A884" s="8"/>
      <c r="B884" s="27"/>
    </row>
    <row r="885" spans="1:2" ht="14.25" x14ac:dyDescent="0.2">
      <c r="A885" s="8"/>
      <c r="B885" s="27"/>
    </row>
    <row r="886" spans="1:2" ht="14.25" x14ac:dyDescent="0.2">
      <c r="A886" s="8"/>
      <c r="B886" s="27"/>
    </row>
    <row r="887" spans="1:2" ht="14.25" x14ac:dyDescent="0.2">
      <c r="A887" s="8"/>
      <c r="B887" s="27"/>
    </row>
    <row r="888" spans="1:2" ht="14.25" x14ac:dyDescent="0.2">
      <c r="A888" s="8"/>
      <c r="B888" s="27"/>
    </row>
    <row r="889" spans="1:2" ht="14.25" x14ac:dyDescent="0.2">
      <c r="A889" s="8"/>
      <c r="B889" s="27"/>
    </row>
    <row r="890" spans="1:2" ht="14.25" x14ac:dyDescent="0.2">
      <c r="A890" s="8"/>
      <c r="B890" s="27"/>
    </row>
    <row r="891" spans="1:2" ht="14.25" x14ac:dyDescent="0.2">
      <c r="A891" s="8"/>
      <c r="B891" s="27"/>
    </row>
    <row r="892" spans="1:2" ht="14.25" x14ac:dyDescent="0.2">
      <c r="A892" s="8"/>
      <c r="B892" s="27"/>
    </row>
    <row r="893" spans="1:2" ht="14.25" x14ac:dyDescent="0.2">
      <c r="A893" s="8"/>
      <c r="B893" s="27"/>
    </row>
    <row r="894" spans="1:2" ht="14.25" x14ac:dyDescent="0.2">
      <c r="A894" s="8"/>
      <c r="B894" s="27"/>
    </row>
    <row r="895" spans="1:2" ht="14.25" x14ac:dyDescent="0.2">
      <c r="A895" s="8"/>
      <c r="B895" s="27"/>
    </row>
    <row r="896" spans="1:2" ht="14.25" x14ac:dyDescent="0.2">
      <c r="A896" s="8"/>
      <c r="B896" s="27"/>
    </row>
    <row r="897" spans="1:2" ht="14.25" x14ac:dyDescent="0.2">
      <c r="A897" s="8"/>
      <c r="B897" s="27"/>
    </row>
    <row r="898" spans="1:2" ht="14.25" x14ac:dyDescent="0.2">
      <c r="A898" s="8"/>
      <c r="B898" s="27"/>
    </row>
    <row r="899" spans="1:2" ht="14.25" x14ac:dyDescent="0.2">
      <c r="A899" s="8"/>
      <c r="B899" s="27"/>
    </row>
    <row r="900" spans="1:2" ht="14.25" x14ac:dyDescent="0.2">
      <c r="A900" s="8"/>
      <c r="B900" s="27"/>
    </row>
    <row r="901" spans="1:2" ht="14.25" x14ac:dyDescent="0.2">
      <c r="A901" s="8"/>
      <c r="B901" s="27"/>
    </row>
    <row r="902" spans="1:2" ht="14.25" x14ac:dyDescent="0.2">
      <c r="A902" s="8"/>
      <c r="B902" s="27"/>
    </row>
    <row r="903" spans="1:2" ht="14.25" x14ac:dyDescent="0.2">
      <c r="A903" s="8"/>
      <c r="B903" s="27"/>
    </row>
    <row r="904" spans="1:2" ht="14.25" x14ac:dyDescent="0.2">
      <c r="A904" s="8"/>
      <c r="B904" s="27"/>
    </row>
    <row r="905" spans="1:2" ht="14.25" x14ac:dyDescent="0.2">
      <c r="A905" s="8"/>
      <c r="B905" s="27"/>
    </row>
    <row r="906" spans="1:2" ht="14.25" x14ac:dyDescent="0.2">
      <c r="A906" s="8"/>
      <c r="B906" s="27"/>
    </row>
    <row r="907" spans="1:2" ht="14.25" x14ac:dyDescent="0.2">
      <c r="A907" s="8"/>
      <c r="B907" s="27"/>
    </row>
    <row r="908" spans="1:2" ht="14.25" x14ac:dyDescent="0.2">
      <c r="A908" s="8"/>
      <c r="B908" s="27"/>
    </row>
    <row r="909" spans="1:2" ht="14.25" x14ac:dyDescent="0.2">
      <c r="A909" s="8"/>
      <c r="B909" s="27"/>
    </row>
    <row r="910" spans="1:2" ht="14.25" x14ac:dyDescent="0.2">
      <c r="A910" s="8"/>
      <c r="B910" s="27"/>
    </row>
    <row r="911" spans="1:2" ht="14.25" x14ac:dyDescent="0.2">
      <c r="A911" s="8"/>
      <c r="B911" s="27"/>
    </row>
    <row r="912" spans="1:2" ht="14.25" x14ac:dyDescent="0.2">
      <c r="A912" s="8"/>
      <c r="B912" s="27"/>
    </row>
    <row r="913" spans="1:2" ht="14.25" x14ac:dyDescent="0.2">
      <c r="A913" s="8"/>
      <c r="B913" s="27"/>
    </row>
    <row r="914" spans="1:2" ht="14.25" x14ac:dyDescent="0.2">
      <c r="A914" s="8"/>
      <c r="B914" s="27"/>
    </row>
    <row r="915" spans="1:2" ht="14.25" x14ac:dyDescent="0.2">
      <c r="A915" s="8"/>
      <c r="B915" s="27"/>
    </row>
    <row r="916" spans="1:2" ht="14.25" x14ac:dyDescent="0.2">
      <c r="A916" s="8"/>
      <c r="B916" s="27"/>
    </row>
    <row r="917" spans="1:2" ht="14.25" x14ac:dyDescent="0.2">
      <c r="A917" s="8"/>
      <c r="B917" s="27"/>
    </row>
    <row r="918" spans="1:2" ht="14.25" x14ac:dyDescent="0.2">
      <c r="A918" s="8"/>
      <c r="B918" s="27"/>
    </row>
    <row r="919" spans="1:2" ht="14.25" x14ac:dyDescent="0.2">
      <c r="A919" s="8"/>
      <c r="B919" s="27"/>
    </row>
    <row r="920" spans="1:2" ht="14.25" x14ac:dyDescent="0.2">
      <c r="A920" s="8"/>
      <c r="B920" s="27"/>
    </row>
    <row r="921" spans="1:2" ht="14.25" x14ac:dyDescent="0.2">
      <c r="A921" s="8"/>
      <c r="B921" s="27"/>
    </row>
    <row r="922" spans="1:2" ht="14.25" x14ac:dyDescent="0.2">
      <c r="A922" s="8"/>
      <c r="B922" s="27"/>
    </row>
    <row r="923" spans="1:2" ht="14.25" x14ac:dyDescent="0.2">
      <c r="A923" s="8"/>
      <c r="B923" s="27"/>
    </row>
    <row r="924" spans="1:2" ht="14.25" x14ac:dyDescent="0.2">
      <c r="A924" s="8"/>
      <c r="B924" s="27"/>
    </row>
    <row r="925" spans="1:2" ht="14.25" x14ac:dyDescent="0.2">
      <c r="A925" s="8"/>
      <c r="B925" s="27"/>
    </row>
    <row r="926" spans="1:2" ht="14.25" x14ac:dyDescent="0.2">
      <c r="A926" s="8"/>
      <c r="B926" s="27"/>
    </row>
    <row r="927" spans="1:2" ht="14.25" x14ac:dyDescent="0.2">
      <c r="A927" s="8"/>
      <c r="B927" s="27"/>
    </row>
    <row r="928" spans="1:2" ht="14.25" x14ac:dyDescent="0.2">
      <c r="A928" s="8"/>
      <c r="B928" s="27"/>
    </row>
    <row r="929" spans="1:2" ht="14.25" x14ac:dyDescent="0.2">
      <c r="A929" s="8"/>
      <c r="B929" s="27"/>
    </row>
    <row r="930" spans="1:2" ht="14.25" x14ac:dyDescent="0.2">
      <c r="A930" s="8"/>
      <c r="B930" s="27"/>
    </row>
    <row r="931" spans="1:2" ht="14.25" x14ac:dyDescent="0.2">
      <c r="A931" s="8"/>
      <c r="B931" s="27"/>
    </row>
    <row r="932" spans="1:2" ht="14.25" x14ac:dyDescent="0.2">
      <c r="A932" s="8"/>
      <c r="B932" s="27"/>
    </row>
    <row r="933" spans="1:2" ht="14.25" x14ac:dyDescent="0.2">
      <c r="A933" s="8"/>
      <c r="B933" s="27"/>
    </row>
    <row r="934" spans="1:2" ht="14.25" x14ac:dyDescent="0.2">
      <c r="A934" s="8"/>
      <c r="B934" s="27"/>
    </row>
    <row r="935" spans="1:2" ht="14.25" x14ac:dyDescent="0.2">
      <c r="A935" s="8"/>
      <c r="B935" s="27"/>
    </row>
    <row r="936" spans="1:2" ht="14.25" x14ac:dyDescent="0.2">
      <c r="A936" s="8"/>
      <c r="B936" s="27"/>
    </row>
    <row r="937" spans="1:2" ht="14.25" x14ac:dyDescent="0.2">
      <c r="A937" s="8"/>
      <c r="B937" s="27"/>
    </row>
    <row r="938" spans="1:2" ht="14.25" x14ac:dyDescent="0.2">
      <c r="A938" s="8"/>
      <c r="B938" s="27"/>
    </row>
    <row r="939" spans="1:2" ht="14.25" x14ac:dyDescent="0.2">
      <c r="A939" s="8"/>
      <c r="B939" s="27"/>
    </row>
    <row r="940" spans="1:2" ht="14.25" x14ac:dyDescent="0.2">
      <c r="A940" s="8"/>
      <c r="B940" s="27"/>
    </row>
    <row r="941" spans="1:2" ht="14.25" x14ac:dyDescent="0.2">
      <c r="A941" s="8"/>
      <c r="B941" s="27"/>
    </row>
    <row r="942" spans="1:2" ht="14.25" x14ac:dyDescent="0.2">
      <c r="A942" s="8"/>
      <c r="B942" s="27"/>
    </row>
    <row r="943" spans="1:2" ht="14.25" x14ac:dyDescent="0.2">
      <c r="A943" s="8"/>
      <c r="B943" s="27"/>
    </row>
    <row r="944" spans="1:2" ht="14.25" x14ac:dyDescent="0.2">
      <c r="A944" s="8"/>
      <c r="B944" s="27"/>
    </row>
    <row r="945" spans="1:2" ht="14.25" x14ac:dyDescent="0.2">
      <c r="A945" s="8"/>
      <c r="B945" s="27"/>
    </row>
    <row r="946" spans="1:2" ht="14.25" x14ac:dyDescent="0.2">
      <c r="A946" s="8"/>
      <c r="B946" s="27"/>
    </row>
    <row r="947" spans="1:2" ht="14.25" x14ac:dyDescent="0.2">
      <c r="A947" s="8"/>
      <c r="B947" s="27"/>
    </row>
    <row r="948" spans="1:2" ht="14.25" x14ac:dyDescent="0.2">
      <c r="A948" s="8"/>
      <c r="B948" s="27"/>
    </row>
    <row r="949" spans="1:2" ht="14.25" x14ac:dyDescent="0.2">
      <c r="A949" s="8"/>
      <c r="B949" s="27"/>
    </row>
    <row r="950" spans="1:2" ht="14.25" x14ac:dyDescent="0.2">
      <c r="A950" s="8"/>
      <c r="B950" s="27"/>
    </row>
    <row r="951" spans="1:2" ht="14.25" x14ac:dyDescent="0.2">
      <c r="A951" s="8"/>
      <c r="B951" s="27"/>
    </row>
    <row r="952" spans="1:2" ht="14.25" x14ac:dyDescent="0.2">
      <c r="A952" s="8"/>
      <c r="B952" s="27"/>
    </row>
    <row r="953" spans="1:2" ht="14.25" x14ac:dyDescent="0.2">
      <c r="A953" s="8"/>
      <c r="B953" s="27"/>
    </row>
    <row r="954" spans="1:2" ht="14.25" x14ac:dyDescent="0.2">
      <c r="A954" s="8"/>
      <c r="B954" s="27"/>
    </row>
    <row r="955" spans="1:2" ht="14.25" x14ac:dyDescent="0.2">
      <c r="A955" s="8"/>
      <c r="B955" s="27"/>
    </row>
    <row r="956" spans="1:2" ht="14.25" x14ac:dyDescent="0.2">
      <c r="A956" s="8"/>
      <c r="B956" s="27"/>
    </row>
    <row r="957" spans="1:2" ht="14.25" x14ac:dyDescent="0.2">
      <c r="A957" s="8"/>
      <c r="B957" s="27"/>
    </row>
    <row r="958" spans="1:2" ht="14.25" x14ac:dyDescent="0.2">
      <c r="A958" s="8"/>
      <c r="B958" s="27"/>
    </row>
    <row r="959" spans="1:2" ht="14.25" x14ac:dyDescent="0.2">
      <c r="A959" s="8"/>
      <c r="B959" s="27"/>
    </row>
    <row r="960" spans="1:2" ht="14.25" x14ac:dyDescent="0.2">
      <c r="A960" s="8"/>
      <c r="B960" s="27"/>
    </row>
    <row r="961" spans="1:2" ht="14.25" x14ac:dyDescent="0.2">
      <c r="A961" s="8"/>
      <c r="B961" s="27"/>
    </row>
    <row r="962" spans="1:2" ht="14.25" x14ac:dyDescent="0.2">
      <c r="A962" s="8"/>
      <c r="B962" s="27"/>
    </row>
    <row r="963" spans="1:2" ht="14.25" x14ac:dyDescent="0.2">
      <c r="A963" s="8"/>
      <c r="B963" s="27"/>
    </row>
    <row r="964" spans="1:2" ht="14.25" x14ac:dyDescent="0.2">
      <c r="A964" s="8"/>
      <c r="B964" s="27"/>
    </row>
    <row r="965" spans="1:2" ht="14.25" x14ac:dyDescent="0.2">
      <c r="A965" s="8"/>
      <c r="B965" s="27"/>
    </row>
    <row r="966" spans="1:2" ht="14.25" x14ac:dyDescent="0.2">
      <c r="A966" s="8"/>
      <c r="B966" s="27"/>
    </row>
    <row r="967" spans="1:2" ht="14.25" x14ac:dyDescent="0.2">
      <c r="A967" s="8"/>
      <c r="B967" s="27"/>
    </row>
    <row r="968" spans="1:2" ht="14.25" x14ac:dyDescent="0.2">
      <c r="A968" s="8"/>
      <c r="B968" s="27"/>
    </row>
    <row r="969" spans="1:2" ht="14.25" x14ac:dyDescent="0.2">
      <c r="A969" s="8"/>
      <c r="B969" s="27"/>
    </row>
    <row r="970" spans="1:2" ht="14.25" x14ac:dyDescent="0.2">
      <c r="A970" s="8"/>
      <c r="B970" s="27"/>
    </row>
    <row r="971" spans="1:2" ht="14.25" x14ac:dyDescent="0.2">
      <c r="A971" s="8"/>
      <c r="B971" s="27"/>
    </row>
    <row r="972" spans="1:2" ht="14.25" x14ac:dyDescent="0.2">
      <c r="A972" s="8"/>
      <c r="B972" s="27"/>
    </row>
    <row r="973" spans="1:2" ht="14.25" x14ac:dyDescent="0.2">
      <c r="A973" s="8"/>
      <c r="B973" s="27"/>
    </row>
    <row r="974" spans="1:2" ht="14.25" x14ac:dyDescent="0.2">
      <c r="A974" s="8"/>
      <c r="B974" s="27"/>
    </row>
    <row r="975" spans="1:2" ht="14.25" x14ac:dyDescent="0.2">
      <c r="A975" s="8"/>
      <c r="B975" s="27"/>
    </row>
    <row r="976" spans="1:2" ht="14.25" x14ac:dyDescent="0.2">
      <c r="A976" s="8"/>
      <c r="B976" s="27"/>
    </row>
    <row r="977" spans="1:2" ht="14.25" x14ac:dyDescent="0.2">
      <c r="A977" s="8"/>
      <c r="B977" s="27"/>
    </row>
    <row r="978" spans="1:2" ht="14.25" x14ac:dyDescent="0.2">
      <c r="A978" s="8"/>
      <c r="B978" s="27"/>
    </row>
    <row r="979" spans="1:2" ht="14.25" x14ac:dyDescent="0.2">
      <c r="A979" s="8"/>
      <c r="B979" s="27"/>
    </row>
    <row r="980" spans="1:2" ht="14.25" x14ac:dyDescent="0.2">
      <c r="A980" s="8"/>
      <c r="B980" s="27"/>
    </row>
    <row r="981" spans="1:2" ht="14.25" x14ac:dyDescent="0.2">
      <c r="A981" s="8"/>
      <c r="B981" s="27"/>
    </row>
    <row r="982" spans="1:2" ht="14.25" x14ac:dyDescent="0.2">
      <c r="A982" s="8"/>
      <c r="B982" s="27"/>
    </row>
    <row r="983" spans="1:2" ht="14.25" x14ac:dyDescent="0.2">
      <c r="A983" s="8"/>
      <c r="B983" s="27"/>
    </row>
    <row r="984" spans="1:2" ht="14.25" x14ac:dyDescent="0.2">
      <c r="A984" s="8"/>
      <c r="B984" s="27"/>
    </row>
    <row r="985" spans="1:2" ht="14.25" x14ac:dyDescent="0.2">
      <c r="A985" s="8"/>
      <c r="B985" s="27"/>
    </row>
    <row r="986" spans="1:2" ht="14.25" x14ac:dyDescent="0.2">
      <c r="A986" s="8"/>
      <c r="B986" s="27"/>
    </row>
    <row r="987" spans="1:2" ht="14.25" x14ac:dyDescent="0.2">
      <c r="A987" s="8"/>
      <c r="B987" s="27"/>
    </row>
    <row r="988" spans="1:2" ht="14.25" x14ac:dyDescent="0.2">
      <c r="A988" s="8"/>
      <c r="B988" s="27"/>
    </row>
    <row r="989" spans="1:2" ht="14.25" x14ac:dyDescent="0.2">
      <c r="A989" s="8"/>
      <c r="B989" s="27"/>
    </row>
    <row r="990" spans="1:2" ht="14.25" x14ac:dyDescent="0.2">
      <c r="A990" s="8"/>
      <c r="B990" s="27"/>
    </row>
    <row r="991" spans="1:2" ht="14.25" x14ac:dyDescent="0.2">
      <c r="A991" s="8"/>
      <c r="B991" s="27"/>
    </row>
    <row r="992" spans="1:2" ht="14.25" x14ac:dyDescent="0.2">
      <c r="A992" s="8"/>
      <c r="B992" s="27"/>
    </row>
    <row r="993" spans="1:2" ht="14.25" x14ac:dyDescent="0.2">
      <c r="A993" s="8"/>
      <c r="B993" s="27"/>
    </row>
    <row r="994" spans="1:2" ht="14.25" x14ac:dyDescent="0.2">
      <c r="A994" s="8"/>
      <c r="B994" s="27"/>
    </row>
    <row r="995" spans="1:2" ht="14.25" x14ac:dyDescent="0.2">
      <c r="A995" s="8"/>
      <c r="B995" s="27"/>
    </row>
    <row r="996" spans="1:2" ht="14.25" x14ac:dyDescent="0.2">
      <c r="A996" s="8"/>
      <c r="B996" s="27"/>
    </row>
    <row r="997" spans="1:2" ht="14.25" x14ac:dyDescent="0.2">
      <c r="A997" s="8"/>
      <c r="B997" s="27"/>
    </row>
    <row r="998" spans="1:2" ht="14.25" x14ac:dyDescent="0.2">
      <c r="A998" s="8"/>
      <c r="B998" s="27"/>
    </row>
    <row r="999" spans="1:2" ht="14.25" x14ac:dyDescent="0.2">
      <c r="A999" s="8"/>
      <c r="B999" s="27"/>
    </row>
    <row r="1000" spans="1:2" ht="14.25" x14ac:dyDescent="0.2">
      <c r="A1000" s="8"/>
      <c r="B1000" s="27"/>
    </row>
    <row r="1001" spans="1:2" ht="14.25" x14ac:dyDescent="0.2">
      <c r="A1001" s="8"/>
      <c r="B1001" s="27"/>
    </row>
    <row r="1002" spans="1:2" ht="14.25" x14ac:dyDescent="0.2">
      <c r="A1002" s="8"/>
      <c r="B1002" s="27"/>
    </row>
    <row r="1003" spans="1:2" ht="14.25" x14ac:dyDescent="0.2">
      <c r="A1003" s="8"/>
      <c r="B1003" s="27"/>
    </row>
    <row r="1004" spans="1:2" ht="14.25" x14ac:dyDescent="0.2">
      <c r="A1004" s="8"/>
      <c r="B1004" s="27"/>
    </row>
    <row r="1005" spans="1:2" ht="14.25" x14ac:dyDescent="0.2">
      <c r="A1005" s="8"/>
      <c r="B1005" s="27"/>
    </row>
    <row r="1006" spans="1:2" ht="14.25" x14ac:dyDescent="0.2">
      <c r="A1006" s="8"/>
      <c r="B1006" s="27"/>
    </row>
    <row r="1007" spans="1:2" ht="14.25" x14ac:dyDescent="0.2">
      <c r="A1007" s="8"/>
      <c r="B1007" s="27"/>
    </row>
    <row r="1008" spans="1:2" ht="14.25" x14ac:dyDescent="0.2">
      <c r="A1008" s="8"/>
      <c r="B1008" s="27"/>
    </row>
    <row r="1009" spans="1:2" ht="14.25" x14ac:dyDescent="0.2">
      <c r="A1009" s="8"/>
      <c r="B1009" s="27"/>
    </row>
    <row r="1010" spans="1:2" ht="14.25" x14ac:dyDescent="0.2">
      <c r="A1010" s="8"/>
      <c r="B1010" s="27"/>
    </row>
    <row r="1011" spans="1:2" ht="14.25" x14ac:dyDescent="0.2">
      <c r="A1011" s="8"/>
      <c r="B1011" s="27"/>
    </row>
    <row r="1012" spans="1:2" ht="14.25" x14ac:dyDescent="0.2">
      <c r="A1012" s="8"/>
      <c r="B1012" s="27"/>
    </row>
    <row r="1013" spans="1:2" ht="14.25" x14ac:dyDescent="0.2">
      <c r="A1013" s="8"/>
      <c r="B1013" s="27"/>
    </row>
    <row r="1014" spans="1:2" ht="14.25" x14ac:dyDescent="0.2">
      <c r="A1014" s="8"/>
      <c r="B1014" s="27"/>
    </row>
    <row r="1015" spans="1:2" ht="14.25" x14ac:dyDescent="0.2">
      <c r="A1015" s="8"/>
      <c r="B1015" s="27"/>
    </row>
    <row r="1016" spans="1:2" ht="14.25" x14ac:dyDescent="0.2">
      <c r="A1016" s="8"/>
      <c r="B1016" s="27"/>
    </row>
    <row r="1017" spans="1:2" ht="14.25" x14ac:dyDescent="0.2">
      <c r="A1017" s="8"/>
      <c r="B1017" s="27"/>
    </row>
    <row r="1018" spans="1:2" ht="14.25" x14ac:dyDescent="0.2">
      <c r="A1018" s="8"/>
      <c r="B1018" s="27"/>
    </row>
    <row r="1019" spans="1:2" ht="14.25" x14ac:dyDescent="0.2">
      <c r="A1019" s="8"/>
      <c r="B1019" s="27"/>
    </row>
    <row r="1020" spans="1:2" ht="14.25" x14ac:dyDescent="0.2">
      <c r="A1020" s="8"/>
      <c r="B1020" s="27"/>
    </row>
    <row r="1021" spans="1:2" ht="14.25" x14ac:dyDescent="0.2">
      <c r="A1021" s="8"/>
      <c r="B1021" s="27"/>
    </row>
    <row r="1022" spans="1:2" ht="14.25" x14ac:dyDescent="0.2">
      <c r="A1022" s="8"/>
      <c r="B1022" s="27"/>
    </row>
    <row r="1023" spans="1:2" ht="14.25" x14ac:dyDescent="0.2">
      <c r="A1023" s="8"/>
      <c r="B1023" s="27"/>
    </row>
    <row r="1024" spans="1:2" ht="14.25" x14ac:dyDescent="0.2">
      <c r="A1024" s="8"/>
      <c r="B1024" s="27"/>
    </row>
    <row r="1025" spans="1:2" ht="14.25" x14ac:dyDescent="0.2">
      <c r="A1025" s="8"/>
      <c r="B1025" s="27"/>
    </row>
    <row r="1026" spans="1:2" ht="14.25" x14ac:dyDescent="0.2">
      <c r="A1026" s="8"/>
      <c r="B1026" s="27"/>
    </row>
    <row r="1027" spans="1:2" ht="14.25" x14ac:dyDescent="0.2">
      <c r="A1027" s="8"/>
      <c r="B1027" s="27"/>
    </row>
    <row r="1028" spans="1:2" ht="14.25" x14ac:dyDescent="0.2">
      <c r="A1028" s="8"/>
      <c r="B1028" s="27"/>
    </row>
    <row r="1029" spans="1:2" ht="14.25" x14ac:dyDescent="0.2">
      <c r="A1029" s="8"/>
      <c r="B1029" s="27"/>
    </row>
    <row r="1030" spans="1:2" ht="14.25" x14ac:dyDescent="0.2">
      <c r="A1030" s="8"/>
      <c r="B1030" s="27"/>
    </row>
    <row r="1031" spans="1:2" ht="14.25" x14ac:dyDescent="0.2">
      <c r="A1031" s="8"/>
      <c r="B1031" s="27"/>
    </row>
    <row r="1032" spans="1:2" ht="14.25" x14ac:dyDescent="0.2">
      <c r="A1032" s="8"/>
      <c r="B1032" s="27"/>
    </row>
    <row r="1033" spans="1:2" ht="14.25" x14ac:dyDescent="0.2">
      <c r="A1033" s="8"/>
      <c r="B1033" s="27"/>
    </row>
    <row r="1034" spans="1:2" ht="14.25" x14ac:dyDescent="0.2">
      <c r="A1034" s="8"/>
      <c r="B1034" s="27"/>
    </row>
    <row r="1035" spans="1:2" ht="14.25" x14ac:dyDescent="0.2">
      <c r="A1035" s="8"/>
      <c r="B1035" s="27"/>
    </row>
    <row r="1036" spans="1:2" ht="14.25" x14ac:dyDescent="0.2">
      <c r="A1036" s="8"/>
      <c r="B1036" s="27"/>
    </row>
    <row r="1037" spans="1:2" ht="14.25" x14ac:dyDescent="0.2">
      <c r="A1037" s="8"/>
      <c r="B1037" s="27"/>
    </row>
    <row r="1038" spans="1:2" ht="14.25" x14ac:dyDescent="0.2">
      <c r="A1038" s="8"/>
      <c r="B1038" s="27"/>
    </row>
    <row r="1039" spans="1:2" ht="14.25" x14ac:dyDescent="0.2">
      <c r="A1039" s="8"/>
      <c r="B1039" s="27"/>
    </row>
    <row r="1040" spans="1:2" ht="14.25" x14ac:dyDescent="0.2">
      <c r="A1040" s="8"/>
      <c r="B1040" s="27"/>
    </row>
    <row r="1041" spans="1:2" ht="14.25" x14ac:dyDescent="0.2">
      <c r="A1041" s="8"/>
      <c r="B1041" s="27"/>
    </row>
    <row r="1042" spans="1:2" ht="14.25" x14ac:dyDescent="0.2">
      <c r="A1042" s="8"/>
      <c r="B1042" s="27"/>
    </row>
    <row r="1043" spans="1:2" ht="14.25" x14ac:dyDescent="0.2">
      <c r="A1043" s="8"/>
      <c r="B1043" s="27"/>
    </row>
    <row r="1044" spans="1:2" ht="14.25" x14ac:dyDescent="0.2">
      <c r="A1044" s="8"/>
      <c r="B1044" s="27"/>
    </row>
    <row r="1045" spans="1:2" ht="14.25" x14ac:dyDescent="0.2">
      <c r="A1045" s="8"/>
      <c r="B1045" s="27"/>
    </row>
    <row r="1046" spans="1:2" ht="14.25" x14ac:dyDescent="0.2">
      <c r="A1046" s="8"/>
      <c r="B1046" s="27"/>
    </row>
    <row r="1047" spans="1:2" ht="14.25" x14ac:dyDescent="0.2">
      <c r="A1047" s="8"/>
      <c r="B1047" s="27"/>
    </row>
    <row r="1048" spans="1:2" ht="14.25" x14ac:dyDescent="0.2">
      <c r="A1048" s="8"/>
      <c r="B1048" s="27"/>
    </row>
    <row r="1049" spans="1:2" ht="14.25" x14ac:dyDescent="0.2">
      <c r="A1049" s="8"/>
      <c r="B1049" s="27"/>
    </row>
    <row r="1050" spans="1:2" ht="14.25" x14ac:dyDescent="0.2">
      <c r="A1050" s="8"/>
      <c r="B1050" s="27"/>
    </row>
    <row r="1051" spans="1:2" ht="14.25" x14ac:dyDescent="0.2">
      <c r="A1051" s="8"/>
      <c r="B1051" s="27"/>
    </row>
    <row r="1052" spans="1:2" ht="14.25" x14ac:dyDescent="0.2">
      <c r="A1052" s="8"/>
      <c r="B1052" s="27"/>
    </row>
    <row r="1053" spans="1:2" ht="14.25" x14ac:dyDescent="0.2">
      <c r="A1053" s="8"/>
      <c r="B1053" s="27"/>
    </row>
    <row r="1054" spans="1:2" ht="14.25" x14ac:dyDescent="0.2">
      <c r="A1054" s="8"/>
      <c r="B1054" s="27"/>
    </row>
    <row r="1055" spans="1:2" ht="14.25" x14ac:dyDescent="0.2">
      <c r="A1055" s="8"/>
      <c r="B1055" s="27"/>
    </row>
    <row r="1056" spans="1:2" ht="14.25" x14ac:dyDescent="0.2">
      <c r="A1056" s="8"/>
      <c r="B1056" s="27"/>
    </row>
    <row r="1057" spans="1:2" ht="14.25" x14ac:dyDescent="0.2">
      <c r="A1057" s="8"/>
      <c r="B1057" s="27"/>
    </row>
    <row r="1058" spans="1:2" ht="14.25" x14ac:dyDescent="0.2">
      <c r="A1058" s="8"/>
      <c r="B1058" s="27"/>
    </row>
    <row r="1059" spans="1:2" ht="14.25" x14ac:dyDescent="0.2">
      <c r="A1059" s="8"/>
      <c r="B1059" s="27"/>
    </row>
    <row r="1060" spans="1:2" ht="14.25" x14ac:dyDescent="0.2">
      <c r="A1060" s="8"/>
      <c r="B1060" s="27"/>
    </row>
    <row r="1061" spans="1:2" ht="14.25" x14ac:dyDescent="0.2">
      <c r="A1061" s="8"/>
      <c r="B1061" s="27"/>
    </row>
    <row r="1062" spans="1:2" ht="14.25" x14ac:dyDescent="0.2">
      <c r="A1062" s="8"/>
      <c r="B1062" s="27"/>
    </row>
    <row r="1063" spans="1:2" ht="14.25" x14ac:dyDescent="0.2">
      <c r="A1063" s="8"/>
      <c r="B1063" s="27"/>
    </row>
    <row r="1064" spans="1:2" ht="14.25" x14ac:dyDescent="0.2">
      <c r="A1064" s="8"/>
      <c r="B1064" s="27"/>
    </row>
    <row r="1065" spans="1:2" ht="14.25" x14ac:dyDescent="0.2">
      <c r="A1065" s="8"/>
      <c r="B1065" s="27"/>
    </row>
    <row r="1066" spans="1:2" ht="14.25" x14ac:dyDescent="0.2">
      <c r="A1066" s="8"/>
      <c r="B1066" s="27"/>
    </row>
    <row r="1067" spans="1:2" ht="14.25" x14ac:dyDescent="0.2">
      <c r="A1067" s="8"/>
      <c r="B1067" s="27"/>
    </row>
    <row r="1068" spans="1:2" ht="14.25" x14ac:dyDescent="0.2">
      <c r="A1068" s="8"/>
      <c r="B1068" s="27"/>
    </row>
    <row r="1069" spans="1:2" ht="14.25" x14ac:dyDescent="0.2">
      <c r="A1069" s="8"/>
      <c r="B1069" s="27"/>
    </row>
    <row r="1070" spans="1:2" ht="14.25" x14ac:dyDescent="0.2">
      <c r="A1070" s="8"/>
      <c r="B1070" s="27"/>
    </row>
    <row r="1071" spans="1:2" ht="14.25" x14ac:dyDescent="0.2">
      <c r="A1071" s="8"/>
      <c r="B1071" s="27"/>
    </row>
    <row r="1072" spans="1:2" ht="14.25" x14ac:dyDescent="0.2">
      <c r="A1072" s="8"/>
      <c r="B1072" s="27"/>
    </row>
    <row r="1073" spans="1:2" ht="14.25" x14ac:dyDescent="0.2">
      <c r="A1073" s="8"/>
      <c r="B1073" s="27"/>
    </row>
    <row r="1074" spans="1:2" ht="14.25" x14ac:dyDescent="0.2">
      <c r="A1074" s="8"/>
      <c r="B1074" s="27"/>
    </row>
    <row r="1075" spans="1:2" ht="14.25" x14ac:dyDescent="0.2">
      <c r="A1075" s="8"/>
      <c r="B1075" s="27"/>
    </row>
    <row r="1076" spans="1:2" ht="14.25" x14ac:dyDescent="0.2">
      <c r="A1076" s="8"/>
      <c r="B1076" s="27"/>
    </row>
    <row r="1077" spans="1:2" ht="14.25" x14ac:dyDescent="0.2">
      <c r="A1077" s="8"/>
      <c r="B1077" s="27"/>
    </row>
    <row r="1078" spans="1:2" ht="14.25" x14ac:dyDescent="0.2">
      <c r="A1078" s="8"/>
      <c r="B1078" s="27"/>
    </row>
    <row r="1079" spans="1:2" ht="14.25" x14ac:dyDescent="0.2">
      <c r="A1079" s="8"/>
      <c r="B1079" s="27"/>
    </row>
    <row r="1080" spans="1:2" ht="14.25" x14ac:dyDescent="0.2">
      <c r="A1080" s="8"/>
      <c r="B1080" s="27"/>
    </row>
    <row r="1081" spans="1:2" ht="14.25" x14ac:dyDescent="0.2">
      <c r="A1081" s="8"/>
      <c r="B1081" s="27"/>
    </row>
    <row r="1082" spans="1:2" ht="14.25" x14ac:dyDescent="0.2">
      <c r="A1082" s="8"/>
      <c r="B1082" s="27"/>
    </row>
    <row r="1083" spans="1:2" ht="14.25" x14ac:dyDescent="0.2">
      <c r="A1083" s="8"/>
      <c r="B1083" s="27"/>
    </row>
    <row r="1084" spans="1:2" ht="14.25" x14ac:dyDescent="0.2">
      <c r="A1084" s="8"/>
      <c r="B1084" s="27"/>
    </row>
    <row r="1085" spans="1:2" ht="14.25" x14ac:dyDescent="0.2">
      <c r="A1085" s="8"/>
      <c r="B1085" s="27"/>
    </row>
    <row r="1086" spans="1:2" ht="14.25" x14ac:dyDescent="0.2">
      <c r="A1086" s="8"/>
      <c r="B1086" s="27"/>
    </row>
    <row r="1087" spans="1:2" ht="14.25" x14ac:dyDescent="0.2">
      <c r="A1087" s="8"/>
      <c r="B1087" s="27"/>
    </row>
    <row r="1088" spans="1:2" ht="14.25" x14ac:dyDescent="0.2">
      <c r="A1088" s="8"/>
      <c r="B1088" s="27"/>
    </row>
    <row r="1089" spans="1:2" ht="14.25" x14ac:dyDescent="0.2">
      <c r="A1089" s="8"/>
      <c r="B1089" s="27"/>
    </row>
    <row r="1090" spans="1:2" ht="14.25" x14ac:dyDescent="0.2">
      <c r="A1090" s="8"/>
      <c r="B1090" s="27"/>
    </row>
    <row r="1091" spans="1:2" ht="14.25" x14ac:dyDescent="0.2">
      <c r="A1091" s="8"/>
      <c r="B1091" s="27"/>
    </row>
    <row r="1092" spans="1:2" ht="14.25" x14ac:dyDescent="0.2">
      <c r="A1092" s="8"/>
      <c r="B1092" s="27"/>
    </row>
    <row r="1093" spans="1:2" ht="14.25" x14ac:dyDescent="0.2">
      <c r="A1093" s="8"/>
      <c r="B1093" s="27"/>
    </row>
    <row r="1094" spans="1:2" ht="14.25" x14ac:dyDescent="0.2">
      <c r="A1094" s="8"/>
      <c r="B1094" s="27"/>
    </row>
    <row r="1095" spans="1:2" ht="14.25" x14ac:dyDescent="0.2">
      <c r="A1095" s="8"/>
      <c r="B1095" s="27"/>
    </row>
    <row r="1096" spans="1:2" ht="14.25" x14ac:dyDescent="0.2">
      <c r="A1096" s="8"/>
      <c r="B1096" s="27"/>
    </row>
    <row r="1097" spans="1:2" ht="14.25" x14ac:dyDescent="0.2">
      <c r="A1097" s="8"/>
      <c r="B1097" s="27"/>
    </row>
    <row r="1098" spans="1:2" ht="14.25" x14ac:dyDescent="0.2">
      <c r="A1098" s="8"/>
      <c r="B1098" s="27"/>
    </row>
    <row r="1099" spans="1:2" ht="14.25" x14ac:dyDescent="0.2">
      <c r="A1099" s="8"/>
      <c r="B1099" s="27"/>
    </row>
    <row r="1100" spans="1:2" ht="14.25" x14ac:dyDescent="0.2">
      <c r="A1100" s="8"/>
      <c r="B1100" s="27"/>
    </row>
    <row r="1101" spans="1:2" ht="14.25" x14ac:dyDescent="0.2">
      <c r="A1101" s="8"/>
      <c r="B1101" s="27"/>
    </row>
    <row r="1102" spans="1:2" ht="14.25" x14ac:dyDescent="0.2">
      <c r="A1102" s="8"/>
      <c r="B1102" s="27"/>
    </row>
    <row r="1103" spans="1:2" ht="14.25" x14ac:dyDescent="0.2">
      <c r="A1103" s="8"/>
      <c r="B1103" s="27"/>
    </row>
    <row r="1104" spans="1:2" ht="14.25" x14ac:dyDescent="0.2">
      <c r="A1104" s="8"/>
      <c r="B1104" s="27"/>
    </row>
    <row r="1105" spans="1:2" ht="14.25" x14ac:dyDescent="0.2">
      <c r="A1105" s="8"/>
      <c r="B1105" s="27"/>
    </row>
    <row r="1106" spans="1:2" ht="14.25" x14ac:dyDescent="0.2">
      <c r="A1106" s="8"/>
      <c r="B1106" s="27"/>
    </row>
    <row r="1107" spans="1:2" ht="14.25" x14ac:dyDescent="0.2">
      <c r="A1107" s="8"/>
      <c r="B1107" s="27"/>
    </row>
    <row r="1108" spans="1:2" ht="14.25" x14ac:dyDescent="0.2">
      <c r="A1108" s="8"/>
      <c r="B1108" s="27"/>
    </row>
    <row r="1109" spans="1:2" ht="14.25" x14ac:dyDescent="0.2">
      <c r="A1109" s="8"/>
      <c r="B1109" s="27"/>
    </row>
    <row r="1110" spans="1:2" ht="14.25" x14ac:dyDescent="0.2">
      <c r="A1110" s="8"/>
      <c r="B1110" s="27"/>
    </row>
    <row r="1111" spans="1:2" ht="14.25" x14ac:dyDescent="0.2">
      <c r="A1111" s="8"/>
      <c r="B1111" s="27"/>
    </row>
    <row r="1112" spans="1:2" ht="14.25" x14ac:dyDescent="0.2">
      <c r="A1112" s="8"/>
      <c r="B1112" s="27"/>
    </row>
    <row r="1113" spans="1:2" ht="14.25" x14ac:dyDescent="0.2">
      <c r="A1113" s="8"/>
      <c r="B1113" s="27"/>
    </row>
    <row r="1114" spans="1:2" ht="14.25" x14ac:dyDescent="0.2">
      <c r="A1114" s="8"/>
      <c r="B1114" s="27"/>
    </row>
    <row r="1115" spans="1:2" ht="14.25" x14ac:dyDescent="0.2">
      <c r="A1115" s="8"/>
      <c r="B1115" s="27"/>
    </row>
    <row r="1116" spans="1:2" ht="14.25" x14ac:dyDescent="0.2">
      <c r="A1116" s="8"/>
      <c r="B1116" s="27"/>
    </row>
    <row r="1117" spans="1:2" ht="14.25" x14ac:dyDescent="0.2">
      <c r="A1117" s="8"/>
      <c r="B1117" s="27"/>
    </row>
    <row r="1118" spans="1:2" ht="14.25" x14ac:dyDescent="0.2">
      <c r="A1118" s="8"/>
      <c r="B1118" s="27"/>
    </row>
    <row r="1119" spans="1:2" ht="14.25" x14ac:dyDescent="0.2">
      <c r="A1119" s="8"/>
      <c r="B1119" s="27"/>
    </row>
    <row r="1120" spans="1:2" ht="14.25" x14ac:dyDescent="0.2">
      <c r="A1120" s="8"/>
      <c r="B1120" s="27"/>
    </row>
    <row r="1121" spans="1:2" ht="14.25" x14ac:dyDescent="0.2">
      <c r="A1121" s="8"/>
      <c r="B1121" s="27"/>
    </row>
    <row r="1122" spans="1:2" ht="14.25" x14ac:dyDescent="0.2">
      <c r="A1122" s="8"/>
      <c r="B1122" s="27"/>
    </row>
    <row r="1123" spans="1:2" ht="14.25" x14ac:dyDescent="0.2">
      <c r="A1123" s="8"/>
      <c r="B1123" s="27"/>
    </row>
    <row r="1124" spans="1:2" ht="14.25" x14ac:dyDescent="0.2">
      <c r="A1124" s="8"/>
      <c r="B1124" s="27"/>
    </row>
    <row r="1125" spans="1:2" ht="14.25" x14ac:dyDescent="0.2">
      <c r="A1125" s="8"/>
      <c r="B1125" s="27"/>
    </row>
    <row r="1126" spans="1:2" ht="14.25" x14ac:dyDescent="0.2">
      <c r="A1126" s="8"/>
      <c r="B1126" s="27"/>
    </row>
    <row r="1127" spans="1:2" ht="14.25" x14ac:dyDescent="0.2">
      <c r="A1127" s="8"/>
      <c r="B1127" s="27"/>
    </row>
    <row r="1128" spans="1:2" ht="14.25" x14ac:dyDescent="0.2">
      <c r="A1128" s="8"/>
      <c r="B1128" s="27"/>
    </row>
    <row r="1129" spans="1:2" ht="14.25" x14ac:dyDescent="0.2">
      <c r="A1129" s="8"/>
      <c r="B1129" s="27"/>
    </row>
    <row r="1130" spans="1:2" ht="14.25" x14ac:dyDescent="0.2">
      <c r="A1130" s="8"/>
      <c r="B1130" s="27"/>
    </row>
    <row r="1131" spans="1:2" ht="14.25" x14ac:dyDescent="0.2">
      <c r="A1131" s="8"/>
      <c r="B1131" s="27"/>
    </row>
    <row r="1132" spans="1:2" ht="14.25" x14ac:dyDescent="0.2">
      <c r="A1132" s="8"/>
      <c r="B1132" s="27"/>
    </row>
    <row r="1133" spans="1:2" ht="14.25" x14ac:dyDescent="0.2">
      <c r="A1133" s="8"/>
      <c r="B1133" s="27"/>
    </row>
    <row r="1134" spans="1:2" ht="14.25" x14ac:dyDescent="0.2">
      <c r="A1134" s="8"/>
      <c r="B1134" s="27"/>
    </row>
    <row r="1135" spans="1:2" ht="14.25" x14ac:dyDescent="0.2">
      <c r="A1135" s="8"/>
      <c r="B1135" s="27"/>
    </row>
    <row r="1136" spans="1:2" ht="14.25" x14ac:dyDescent="0.2">
      <c r="A1136" s="8"/>
      <c r="B1136" s="27"/>
    </row>
    <row r="1137" spans="1:2" ht="14.25" x14ac:dyDescent="0.2">
      <c r="A1137" s="8"/>
      <c r="B1137" s="27"/>
    </row>
    <row r="1138" spans="1:2" ht="14.25" x14ac:dyDescent="0.2">
      <c r="A1138" s="8"/>
      <c r="B1138" s="27"/>
    </row>
    <row r="1139" spans="1:2" ht="14.25" x14ac:dyDescent="0.2">
      <c r="A1139" s="8"/>
      <c r="B1139" s="27"/>
    </row>
    <row r="1140" spans="1:2" ht="14.25" x14ac:dyDescent="0.2">
      <c r="A1140" s="8"/>
      <c r="B1140" s="27"/>
    </row>
    <row r="1141" spans="1:2" ht="14.25" x14ac:dyDescent="0.2">
      <c r="A1141" s="8"/>
      <c r="B1141" s="27"/>
    </row>
    <row r="1142" spans="1:2" ht="14.25" x14ac:dyDescent="0.2">
      <c r="A1142" s="8"/>
      <c r="B1142" s="27"/>
    </row>
    <row r="1143" spans="1:2" ht="14.25" x14ac:dyDescent="0.2">
      <c r="A1143" s="8"/>
      <c r="B1143" s="27"/>
    </row>
    <row r="1144" spans="1:2" ht="14.25" x14ac:dyDescent="0.2">
      <c r="A1144" s="8"/>
      <c r="B1144" s="27"/>
    </row>
    <row r="1145" spans="1:2" ht="14.25" x14ac:dyDescent="0.2">
      <c r="A1145" s="8"/>
      <c r="B1145" s="27"/>
    </row>
    <row r="1146" spans="1:2" ht="14.25" x14ac:dyDescent="0.2">
      <c r="A1146" s="8"/>
      <c r="B1146" s="27"/>
    </row>
    <row r="1147" spans="1:2" ht="14.25" x14ac:dyDescent="0.2">
      <c r="A1147" s="8"/>
      <c r="B1147" s="27"/>
    </row>
    <row r="1148" spans="1:2" ht="14.25" x14ac:dyDescent="0.2">
      <c r="A1148" s="8"/>
      <c r="B1148" s="27"/>
    </row>
    <row r="1149" spans="1:2" ht="14.25" x14ac:dyDescent="0.2">
      <c r="A1149" s="8"/>
      <c r="B1149" s="27"/>
    </row>
    <row r="1150" spans="1:2" ht="14.25" x14ac:dyDescent="0.2">
      <c r="A1150" s="8"/>
      <c r="B1150" s="27"/>
    </row>
    <row r="1151" spans="1:2" ht="14.25" x14ac:dyDescent="0.2">
      <c r="A1151" s="8"/>
      <c r="B1151" s="27"/>
    </row>
    <row r="1152" spans="1:2" ht="14.25" x14ac:dyDescent="0.2">
      <c r="A1152" s="8"/>
      <c r="B1152" s="27"/>
    </row>
    <row r="1153" spans="1:2" ht="14.25" x14ac:dyDescent="0.2">
      <c r="A1153" s="8"/>
      <c r="B1153" s="27"/>
    </row>
    <row r="1154" spans="1:2" ht="14.25" x14ac:dyDescent="0.2">
      <c r="A1154" s="8"/>
      <c r="B1154" s="27"/>
    </row>
    <row r="1155" spans="1:2" ht="14.25" x14ac:dyDescent="0.2">
      <c r="A1155" s="8"/>
      <c r="B1155" s="27"/>
    </row>
    <row r="1156" spans="1:2" ht="14.25" x14ac:dyDescent="0.2">
      <c r="A1156" s="8"/>
      <c r="B1156" s="27"/>
    </row>
    <row r="1157" spans="1:2" ht="14.25" x14ac:dyDescent="0.2">
      <c r="A1157" s="8"/>
      <c r="B1157" s="27"/>
    </row>
    <row r="1158" spans="1:2" ht="14.25" x14ac:dyDescent="0.2">
      <c r="A1158" s="8"/>
      <c r="B1158" s="27"/>
    </row>
    <row r="1159" spans="1:2" ht="14.25" x14ac:dyDescent="0.2">
      <c r="A1159" s="8"/>
      <c r="B1159" s="27"/>
    </row>
    <row r="1160" spans="1:2" ht="14.25" x14ac:dyDescent="0.2">
      <c r="A1160" s="8"/>
      <c r="B1160" s="27"/>
    </row>
    <row r="1161" spans="1:2" ht="14.25" x14ac:dyDescent="0.2">
      <c r="A1161" s="8"/>
      <c r="B1161" s="27"/>
    </row>
    <row r="1162" spans="1:2" ht="14.25" x14ac:dyDescent="0.2">
      <c r="A1162" s="8"/>
      <c r="B1162" s="27"/>
    </row>
    <row r="1163" spans="1:2" ht="14.25" x14ac:dyDescent="0.2">
      <c r="A1163" s="8"/>
      <c r="B1163" s="27"/>
    </row>
    <row r="1164" spans="1:2" ht="14.25" x14ac:dyDescent="0.2">
      <c r="A1164" s="8"/>
      <c r="B1164" s="27"/>
    </row>
    <row r="1165" spans="1:2" ht="14.25" x14ac:dyDescent="0.2">
      <c r="A1165" s="8"/>
      <c r="B1165" s="27"/>
    </row>
    <row r="1166" spans="1:2" ht="14.25" x14ac:dyDescent="0.2">
      <c r="A1166" s="8"/>
      <c r="B1166" s="27"/>
    </row>
    <row r="1167" spans="1:2" ht="14.25" x14ac:dyDescent="0.2">
      <c r="A1167" s="8"/>
      <c r="B1167" s="27"/>
    </row>
    <row r="1168" spans="1:2" ht="14.25" x14ac:dyDescent="0.2">
      <c r="A1168" s="8"/>
      <c r="B1168" s="27"/>
    </row>
    <row r="1169" spans="1:2" ht="14.25" x14ac:dyDescent="0.2">
      <c r="A1169" s="8"/>
      <c r="B1169" s="27"/>
    </row>
    <row r="1170" spans="1:2" ht="14.25" x14ac:dyDescent="0.2">
      <c r="A1170" s="8"/>
      <c r="B1170" s="27"/>
    </row>
    <row r="1171" spans="1:2" ht="14.25" x14ac:dyDescent="0.2">
      <c r="A1171" s="8"/>
      <c r="B1171" s="27"/>
    </row>
    <row r="1172" spans="1:2" ht="14.25" x14ac:dyDescent="0.2">
      <c r="A1172" s="8"/>
      <c r="B1172" s="27"/>
    </row>
    <row r="1173" spans="1:2" ht="14.25" x14ac:dyDescent="0.2">
      <c r="A1173" s="8"/>
      <c r="B1173" s="27"/>
    </row>
    <row r="1174" spans="1:2" ht="14.25" x14ac:dyDescent="0.2">
      <c r="A1174" s="8"/>
      <c r="B1174" s="27"/>
    </row>
    <row r="1175" spans="1:2" ht="14.25" x14ac:dyDescent="0.2">
      <c r="A1175" s="8"/>
      <c r="B1175" s="27"/>
    </row>
    <row r="1176" spans="1:2" ht="14.25" x14ac:dyDescent="0.2">
      <c r="A1176" s="8"/>
      <c r="B1176" s="27"/>
    </row>
    <row r="1177" spans="1:2" ht="14.25" x14ac:dyDescent="0.2">
      <c r="A1177" s="8"/>
      <c r="B1177" s="27"/>
    </row>
    <row r="1178" spans="1:2" ht="14.25" x14ac:dyDescent="0.2">
      <c r="A1178" s="8"/>
      <c r="B1178" s="27"/>
    </row>
    <row r="1179" spans="1:2" ht="14.25" x14ac:dyDescent="0.2">
      <c r="A1179" s="8"/>
      <c r="B1179" s="27"/>
    </row>
    <row r="1180" spans="1:2" ht="14.25" x14ac:dyDescent="0.2">
      <c r="A1180" s="8"/>
      <c r="B1180" s="27"/>
    </row>
    <row r="1181" spans="1:2" ht="14.25" x14ac:dyDescent="0.2">
      <c r="A1181" s="8"/>
      <c r="B1181" s="27"/>
    </row>
    <row r="1182" spans="1:2" ht="14.25" x14ac:dyDescent="0.2">
      <c r="A1182" s="8"/>
      <c r="B1182" s="27"/>
    </row>
    <row r="1183" spans="1:2" ht="14.25" x14ac:dyDescent="0.2">
      <c r="A1183" s="8"/>
      <c r="B1183" s="27"/>
    </row>
    <row r="1184" spans="1:2" ht="14.25" x14ac:dyDescent="0.2">
      <c r="A1184" s="8"/>
      <c r="B1184" s="27"/>
    </row>
    <row r="1185" spans="1:2" ht="14.25" x14ac:dyDescent="0.2">
      <c r="A1185" s="8"/>
      <c r="B1185" s="27"/>
    </row>
    <row r="1186" spans="1:2" ht="14.25" x14ac:dyDescent="0.2">
      <c r="A1186" s="8"/>
      <c r="B1186" s="27"/>
    </row>
    <row r="1187" spans="1:2" ht="14.25" x14ac:dyDescent="0.2">
      <c r="A1187" s="8"/>
      <c r="B1187" s="27"/>
    </row>
    <row r="1188" spans="1:2" ht="14.25" x14ac:dyDescent="0.2">
      <c r="A1188" s="8"/>
      <c r="B1188" s="27"/>
    </row>
    <row r="1189" spans="1:2" ht="14.25" x14ac:dyDescent="0.2">
      <c r="A1189" s="8"/>
      <c r="B1189" s="27"/>
    </row>
    <row r="1190" spans="1:2" ht="14.25" x14ac:dyDescent="0.2">
      <c r="A1190" s="8"/>
      <c r="B1190" s="27"/>
    </row>
    <row r="1191" spans="1:2" ht="14.25" x14ac:dyDescent="0.2">
      <c r="A1191" s="8"/>
      <c r="B1191" s="27"/>
    </row>
    <row r="1192" spans="1:2" ht="14.25" x14ac:dyDescent="0.2">
      <c r="A1192" s="8"/>
      <c r="B1192" s="27"/>
    </row>
    <row r="1193" spans="1:2" ht="14.25" x14ac:dyDescent="0.2">
      <c r="A1193" s="8"/>
      <c r="B1193" s="27"/>
    </row>
    <row r="1194" spans="1:2" ht="14.25" x14ac:dyDescent="0.2">
      <c r="A1194" s="8"/>
      <c r="B1194" s="27"/>
    </row>
    <row r="1195" spans="1:2" ht="14.25" x14ac:dyDescent="0.2">
      <c r="A1195" s="8"/>
      <c r="B1195" s="27"/>
    </row>
    <row r="1196" spans="1:2" ht="14.25" x14ac:dyDescent="0.2">
      <c r="A1196" s="8"/>
      <c r="B1196" s="27"/>
    </row>
    <row r="1197" spans="1:2" ht="14.25" x14ac:dyDescent="0.2">
      <c r="A1197" s="8"/>
      <c r="B1197" s="27"/>
    </row>
    <row r="1198" spans="1:2" ht="14.25" x14ac:dyDescent="0.2">
      <c r="A1198" s="8"/>
      <c r="B1198" s="27"/>
    </row>
    <row r="1199" spans="1:2" ht="14.25" x14ac:dyDescent="0.2">
      <c r="A1199" s="8"/>
      <c r="B1199" s="27"/>
    </row>
    <row r="1200" spans="1:2" ht="14.25" x14ac:dyDescent="0.2">
      <c r="A1200" s="8"/>
      <c r="B1200" s="27"/>
    </row>
    <row r="1201" spans="1:2" ht="14.25" x14ac:dyDescent="0.2">
      <c r="A1201" s="8"/>
      <c r="B1201" s="27"/>
    </row>
    <row r="1202" spans="1:2" ht="14.25" x14ac:dyDescent="0.2">
      <c r="A1202" s="8"/>
      <c r="B1202" s="27"/>
    </row>
    <row r="1203" spans="1:2" ht="14.25" x14ac:dyDescent="0.2">
      <c r="A1203" s="8"/>
      <c r="B1203" s="27"/>
    </row>
    <row r="1204" spans="1:2" ht="14.25" x14ac:dyDescent="0.2">
      <c r="A1204" s="8"/>
      <c r="B1204" s="27"/>
    </row>
    <row r="1205" spans="1:2" ht="14.25" x14ac:dyDescent="0.2">
      <c r="A1205" s="8"/>
      <c r="B1205" s="27"/>
    </row>
    <row r="1206" spans="1:2" ht="14.25" x14ac:dyDescent="0.2">
      <c r="A1206" s="8"/>
      <c r="B1206" s="27"/>
    </row>
    <row r="1207" spans="1:2" ht="14.25" x14ac:dyDescent="0.2">
      <c r="A1207" s="8"/>
      <c r="B1207" s="27"/>
    </row>
    <row r="1208" spans="1:2" ht="14.25" x14ac:dyDescent="0.2">
      <c r="A1208" s="8"/>
      <c r="B1208" s="27"/>
    </row>
    <row r="1209" spans="1:2" ht="14.25" x14ac:dyDescent="0.2">
      <c r="A1209" s="8"/>
      <c r="B1209" s="27"/>
    </row>
    <row r="1210" spans="1:2" ht="14.25" x14ac:dyDescent="0.2">
      <c r="A1210" s="8"/>
      <c r="B1210" s="27"/>
    </row>
    <row r="1211" spans="1:2" ht="14.25" x14ac:dyDescent="0.2">
      <c r="A1211" s="8"/>
      <c r="B1211" s="27"/>
    </row>
    <row r="1212" spans="1:2" ht="14.25" x14ac:dyDescent="0.2">
      <c r="A1212" s="8"/>
      <c r="B1212" s="27"/>
    </row>
    <row r="1213" spans="1:2" ht="14.25" x14ac:dyDescent="0.2">
      <c r="A1213" s="8"/>
      <c r="B1213" s="27"/>
    </row>
    <row r="1214" spans="1:2" ht="14.25" x14ac:dyDescent="0.2">
      <c r="A1214" s="8"/>
      <c r="B1214" s="27"/>
    </row>
    <row r="1215" spans="1:2" ht="14.25" x14ac:dyDescent="0.2">
      <c r="A1215" s="8"/>
      <c r="B1215" s="27"/>
    </row>
    <row r="1216" spans="1:2" ht="14.25" x14ac:dyDescent="0.2">
      <c r="A1216" s="8"/>
      <c r="B1216" s="27"/>
    </row>
    <row r="1217" spans="1:2" ht="14.25" x14ac:dyDescent="0.2">
      <c r="A1217" s="8"/>
      <c r="B1217" s="27"/>
    </row>
    <row r="1218" spans="1:2" ht="14.25" x14ac:dyDescent="0.2">
      <c r="A1218" s="8"/>
      <c r="B1218" s="27"/>
    </row>
    <row r="1219" spans="1:2" ht="14.25" x14ac:dyDescent="0.2">
      <c r="A1219" s="8"/>
      <c r="B1219" s="27"/>
    </row>
    <row r="1220" spans="1:2" ht="14.25" x14ac:dyDescent="0.2">
      <c r="A1220" s="8"/>
      <c r="B1220" s="27"/>
    </row>
    <row r="1221" spans="1:2" ht="14.25" x14ac:dyDescent="0.2">
      <c r="A1221" s="8"/>
      <c r="B1221" s="27"/>
    </row>
    <row r="1222" spans="1:2" ht="14.25" x14ac:dyDescent="0.2">
      <c r="A1222" s="8"/>
      <c r="B1222" s="27"/>
    </row>
    <row r="1223" spans="1:2" ht="14.25" x14ac:dyDescent="0.2">
      <c r="A1223" s="8"/>
      <c r="B1223" s="27"/>
    </row>
    <row r="1224" spans="1:2" ht="14.25" x14ac:dyDescent="0.2">
      <c r="A1224" s="8"/>
      <c r="B1224" s="27"/>
    </row>
    <row r="1225" spans="1:2" ht="14.25" x14ac:dyDescent="0.2">
      <c r="A1225" s="8"/>
      <c r="B1225" s="27"/>
    </row>
    <row r="1226" spans="1:2" ht="14.25" x14ac:dyDescent="0.2">
      <c r="A1226" s="8"/>
      <c r="B1226" s="27"/>
    </row>
    <row r="1227" spans="1:2" ht="14.25" x14ac:dyDescent="0.2">
      <c r="A1227" s="8"/>
      <c r="B1227" s="27"/>
    </row>
    <row r="1228" spans="1:2" ht="14.25" x14ac:dyDescent="0.2">
      <c r="A1228" s="8"/>
      <c r="B1228" s="27"/>
    </row>
    <row r="1229" spans="1:2" ht="14.25" x14ac:dyDescent="0.2">
      <c r="A1229" s="8"/>
      <c r="B1229" s="27"/>
    </row>
    <row r="1230" spans="1:2" ht="14.25" x14ac:dyDescent="0.2">
      <c r="A1230" s="8"/>
      <c r="B1230" s="27"/>
    </row>
    <row r="1231" spans="1:2" ht="14.25" x14ac:dyDescent="0.2">
      <c r="A1231" s="8"/>
      <c r="B1231" s="27"/>
    </row>
    <row r="1232" spans="1:2" ht="14.25" x14ac:dyDescent="0.2">
      <c r="A1232" s="8"/>
      <c r="B1232" s="27"/>
    </row>
    <row r="1233" spans="1:2" ht="14.25" x14ac:dyDescent="0.2">
      <c r="A1233" s="8"/>
      <c r="B1233" s="27"/>
    </row>
    <row r="1234" spans="1:2" ht="14.25" x14ac:dyDescent="0.2">
      <c r="A1234" s="8"/>
      <c r="B1234" s="27"/>
    </row>
    <row r="1235" spans="1:2" ht="14.25" x14ac:dyDescent="0.2">
      <c r="A1235" s="8"/>
      <c r="B1235" s="27"/>
    </row>
    <row r="1236" spans="1:2" ht="14.25" x14ac:dyDescent="0.2">
      <c r="A1236" s="8"/>
      <c r="B1236" s="27"/>
    </row>
    <row r="1237" spans="1:2" ht="14.25" x14ac:dyDescent="0.2">
      <c r="A1237" s="8"/>
      <c r="B1237" s="27"/>
    </row>
    <row r="1238" spans="1:2" ht="14.25" x14ac:dyDescent="0.2">
      <c r="A1238" s="8"/>
      <c r="B1238" s="27"/>
    </row>
    <row r="1239" spans="1:2" ht="14.25" x14ac:dyDescent="0.2">
      <c r="A1239" s="8"/>
      <c r="B1239" s="27"/>
    </row>
    <row r="1240" spans="1:2" ht="14.25" x14ac:dyDescent="0.2">
      <c r="A1240" s="8"/>
      <c r="B1240" s="27"/>
    </row>
    <row r="1241" spans="1:2" ht="14.25" x14ac:dyDescent="0.2">
      <c r="A1241" s="8"/>
      <c r="B1241" s="27"/>
    </row>
    <row r="1242" spans="1:2" ht="14.25" x14ac:dyDescent="0.2">
      <c r="A1242" s="8"/>
      <c r="B1242" s="27"/>
    </row>
    <row r="1243" spans="1:2" ht="14.25" x14ac:dyDescent="0.2">
      <c r="A1243" s="8"/>
      <c r="B1243" s="27"/>
    </row>
    <row r="1244" spans="1:2" ht="14.25" x14ac:dyDescent="0.2">
      <c r="A1244" s="8"/>
      <c r="B1244" s="27"/>
    </row>
    <row r="1245" spans="1:2" ht="14.25" x14ac:dyDescent="0.2">
      <c r="A1245" s="8"/>
      <c r="B1245" s="27"/>
    </row>
    <row r="1246" spans="1:2" ht="14.25" x14ac:dyDescent="0.2">
      <c r="A1246" s="8"/>
      <c r="B1246" s="27"/>
    </row>
    <row r="1247" spans="1:2" ht="14.25" x14ac:dyDescent="0.2">
      <c r="A1247" s="8"/>
      <c r="B1247" s="27"/>
    </row>
    <row r="1248" spans="1:2" ht="14.25" x14ac:dyDescent="0.2">
      <c r="A1248" s="8"/>
      <c r="B1248" s="27"/>
    </row>
    <row r="1249" spans="1:2" ht="14.25" x14ac:dyDescent="0.2">
      <c r="A1249" s="8"/>
      <c r="B1249" s="27"/>
    </row>
    <row r="1250" spans="1:2" ht="14.25" x14ac:dyDescent="0.2">
      <c r="A1250" s="8"/>
      <c r="B1250" s="27"/>
    </row>
    <row r="1251" spans="1:2" ht="14.25" x14ac:dyDescent="0.2">
      <c r="A1251" s="8"/>
      <c r="B1251" s="27"/>
    </row>
    <row r="1252" spans="1:2" ht="14.25" x14ac:dyDescent="0.2">
      <c r="A1252" s="8"/>
      <c r="B1252" s="27"/>
    </row>
    <row r="1253" spans="1:2" ht="14.25" x14ac:dyDescent="0.2">
      <c r="A1253" s="8"/>
      <c r="B1253" s="27"/>
    </row>
    <row r="1254" spans="1:2" ht="14.25" x14ac:dyDescent="0.2">
      <c r="A1254" s="8"/>
      <c r="B1254" s="27"/>
    </row>
    <row r="1255" spans="1:2" ht="14.25" x14ac:dyDescent="0.2">
      <c r="A1255" s="8"/>
      <c r="B1255" s="27"/>
    </row>
    <row r="1256" spans="1:2" ht="14.25" x14ac:dyDescent="0.2">
      <c r="A1256" s="8"/>
      <c r="B1256" s="27"/>
    </row>
    <row r="1257" spans="1:2" ht="14.25" x14ac:dyDescent="0.2">
      <c r="A1257" s="8"/>
      <c r="B1257" s="27"/>
    </row>
    <row r="1258" spans="1:2" ht="14.25" x14ac:dyDescent="0.2">
      <c r="A1258" s="8"/>
      <c r="B1258" s="27"/>
    </row>
    <row r="1259" spans="1:2" ht="14.25" x14ac:dyDescent="0.2">
      <c r="A1259" s="8"/>
      <c r="B1259" s="27"/>
    </row>
    <row r="1260" spans="1:2" ht="14.25" x14ac:dyDescent="0.2">
      <c r="A1260" s="8"/>
      <c r="B1260" s="27"/>
    </row>
    <row r="1261" spans="1:2" ht="14.25" x14ac:dyDescent="0.2">
      <c r="A1261" s="8"/>
      <c r="B1261" s="27"/>
    </row>
    <row r="1262" spans="1:2" ht="14.25" x14ac:dyDescent="0.2">
      <c r="A1262" s="8"/>
      <c r="B1262" s="27"/>
    </row>
    <row r="1263" spans="1:2" ht="14.25" x14ac:dyDescent="0.2">
      <c r="A1263" s="8"/>
      <c r="B1263" s="27"/>
    </row>
    <row r="1264" spans="1:2" ht="14.25" x14ac:dyDescent="0.2">
      <c r="A1264" s="8"/>
      <c r="B1264" s="27"/>
    </row>
    <row r="1265" spans="1:2" ht="14.25" x14ac:dyDescent="0.2">
      <c r="A1265" s="8"/>
      <c r="B1265" s="27"/>
    </row>
    <row r="1266" spans="1:2" ht="14.25" x14ac:dyDescent="0.2">
      <c r="A1266" s="8"/>
      <c r="B1266" s="27"/>
    </row>
    <row r="1267" spans="1:2" ht="14.25" x14ac:dyDescent="0.2">
      <c r="A1267" s="8"/>
      <c r="B1267" s="27"/>
    </row>
    <row r="1268" spans="1:2" ht="14.25" x14ac:dyDescent="0.2">
      <c r="A1268" s="8"/>
      <c r="B1268" s="27"/>
    </row>
    <row r="1269" spans="1:2" ht="14.25" x14ac:dyDescent="0.2">
      <c r="A1269" s="8"/>
      <c r="B1269" s="27"/>
    </row>
    <row r="1270" spans="1:2" ht="14.25" x14ac:dyDescent="0.2">
      <c r="A1270" s="8"/>
      <c r="B1270" s="27"/>
    </row>
    <row r="1271" spans="1:2" ht="14.25" x14ac:dyDescent="0.2">
      <c r="A1271" s="8"/>
      <c r="B1271" s="27"/>
    </row>
    <row r="1272" spans="1:2" ht="14.25" x14ac:dyDescent="0.2">
      <c r="A1272" s="8"/>
      <c r="B1272" s="27"/>
    </row>
    <row r="1273" spans="1:2" ht="14.25" x14ac:dyDescent="0.2">
      <c r="A1273" s="8"/>
      <c r="B1273" s="27"/>
    </row>
    <row r="1274" spans="1:2" ht="14.25" x14ac:dyDescent="0.2">
      <c r="A1274" s="8"/>
      <c r="B1274" s="27"/>
    </row>
    <row r="1275" spans="1:2" ht="14.25" x14ac:dyDescent="0.2">
      <c r="A1275" s="8"/>
      <c r="B1275" s="27"/>
    </row>
    <row r="1276" spans="1:2" ht="14.25" x14ac:dyDescent="0.2">
      <c r="A1276" s="8"/>
      <c r="B1276" s="27"/>
    </row>
    <row r="1277" spans="1:2" ht="14.25" x14ac:dyDescent="0.2">
      <c r="A1277" s="8"/>
      <c r="B1277" s="27"/>
    </row>
    <row r="1278" spans="1:2" ht="14.25" x14ac:dyDescent="0.2">
      <c r="A1278" s="8"/>
      <c r="B1278" s="27"/>
    </row>
    <row r="1279" spans="1:2" ht="14.25" x14ac:dyDescent="0.2">
      <c r="A1279" s="8"/>
      <c r="B1279" s="27"/>
    </row>
    <row r="1280" spans="1:2" ht="14.25" x14ac:dyDescent="0.2">
      <c r="A1280" s="8"/>
      <c r="B1280" s="27"/>
    </row>
    <row r="1281" spans="1:2" ht="14.25" x14ac:dyDescent="0.2">
      <c r="A1281" s="8"/>
      <c r="B1281" s="27"/>
    </row>
    <row r="1282" spans="1:2" ht="14.25" x14ac:dyDescent="0.2">
      <c r="A1282" s="8"/>
      <c r="B1282" s="27"/>
    </row>
    <row r="1283" spans="1:2" ht="14.25" x14ac:dyDescent="0.2">
      <c r="A1283" s="8"/>
      <c r="B1283" s="27"/>
    </row>
    <row r="1284" spans="1:2" ht="14.25" x14ac:dyDescent="0.2">
      <c r="A1284" s="8"/>
      <c r="B1284" s="27"/>
    </row>
    <row r="1285" spans="1:2" ht="14.25" x14ac:dyDescent="0.2">
      <c r="A1285" s="8"/>
      <c r="B1285" s="27"/>
    </row>
    <row r="1286" spans="1:2" ht="14.25" x14ac:dyDescent="0.2">
      <c r="A1286" s="8"/>
      <c r="B1286" s="27"/>
    </row>
    <row r="1287" spans="1:2" ht="14.25" x14ac:dyDescent="0.2">
      <c r="A1287" s="8"/>
      <c r="B1287" s="27"/>
    </row>
    <row r="1288" spans="1:2" ht="14.25" x14ac:dyDescent="0.2">
      <c r="A1288" s="8"/>
      <c r="B1288" s="27"/>
    </row>
    <row r="1289" spans="1:2" ht="14.25" x14ac:dyDescent="0.2">
      <c r="A1289" s="8"/>
      <c r="B1289" s="27"/>
    </row>
    <row r="1290" spans="1:2" ht="14.25" x14ac:dyDescent="0.2">
      <c r="A1290" s="8"/>
      <c r="B1290" s="27"/>
    </row>
    <row r="1291" spans="1:2" ht="14.25" x14ac:dyDescent="0.2">
      <c r="A1291" s="8"/>
      <c r="B1291" s="27"/>
    </row>
    <row r="1292" spans="1:2" ht="14.25" x14ac:dyDescent="0.2">
      <c r="A1292" s="8"/>
      <c r="B1292" s="27"/>
    </row>
    <row r="1293" spans="1:2" ht="14.25" x14ac:dyDescent="0.2">
      <c r="A1293" s="8"/>
      <c r="B1293" s="27"/>
    </row>
    <row r="1294" spans="1:2" ht="14.25" x14ac:dyDescent="0.2">
      <c r="A1294" s="8"/>
      <c r="B1294" s="27"/>
    </row>
    <row r="1295" spans="1:2" ht="14.25" x14ac:dyDescent="0.2">
      <c r="A1295" s="8"/>
      <c r="B1295" s="27"/>
    </row>
    <row r="1296" spans="1:2" ht="14.25" x14ac:dyDescent="0.2">
      <c r="A1296" s="8"/>
      <c r="B1296" s="27"/>
    </row>
    <row r="1297" spans="1:2" ht="14.25" x14ac:dyDescent="0.2">
      <c r="A1297" s="8"/>
      <c r="B1297" s="27"/>
    </row>
    <row r="1298" spans="1:2" ht="14.25" x14ac:dyDescent="0.2">
      <c r="A1298" s="8"/>
      <c r="B1298" s="27"/>
    </row>
    <row r="1299" spans="1:2" ht="14.25" x14ac:dyDescent="0.2">
      <c r="A1299" s="8"/>
      <c r="B1299" s="27"/>
    </row>
    <row r="1300" spans="1:2" ht="14.25" x14ac:dyDescent="0.2">
      <c r="A1300" s="8"/>
      <c r="B1300" s="27"/>
    </row>
    <row r="1301" spans="1:2" ht="14.25" x14ac:dyDescent="0.2">
      <c r="A1301" s="8"/>
      <c r="B1301" s="27"/>
    </row>
    <row r="1302" spans="1:2" ht="14.25" x14ac:dyDescent="0.2">
      <c r="A1302" s="8"/>
      <c r="B1302" s="27"/>
    </row>
    <row r="1303" spans="1:2" ht="14.25" x14ac:dyDescent="0.2">
      <c r="A1303" s="8"/>
      <c r="B1303" s="27"/>
    </row>
    <row r="1304" spans="1:2" ht="14.25" x14ac:dyDescent="0.2">
      <c r="A1304" s="8"/>
      <c r="B1304" s="27"/>
    </row>
    <row r="1305" spans="1:2" ht="14.25" x14ac:dyDescent="0.2">
      <c r="A1305" s="8"/>
      <c r="B1305" s="27"/>
    </row>
    <row r="1306" spans="1:2" ht="14.25" x14ac:dyDescent="0.2">
      <c r="A1306" s="8"/>
      <c r="B1306" s="27"/>
    </row>
    <row r="1307" spans="1:2" ht="14.25" x14ac:dyDescent="0.2">
      <c r="A1307" s="8"/>
      <c r="B1307" s="27"/>
    </row>
    <row r="1308" spans="1:2" ht="14.25" x14ac:dyDescent="0.2">
      <c r="A1308" s="8"/>
      <c r="B1308" s="27"/>
    </row>
    <row r="1309" spans="1:2" ht="14.25" x14ac:dyDescent="0.2">
      <c r="A1309" s="8"/>
      <c r="B1309" s="27"/>
    </row>
    <row r="1310" spans="1:2" ht="14.25" x14ac:dyDescent="0.2">
      <c r="A1310" s="8"/>
      <c r="B1310" s="27"/>
    </row>
    <row r="1311" spans="1:2" ht="14.25" x14ac:dyDescent="0.2">
      <c r="A1311" s="8"/>
      <c r="B1311" s="27"/>
    </row>
    <row r="1312" spans="1:2" ht="14.25" x14ac:dyDescent="0.2">
      <c r="A1312" s="8"/>
      <c r="B1312" s="27"/>
    </row>
    <row r="1313" spans="1:2" ht="14.25" x14ac:dyDescent="0.2">
      <c r="A1313" s="8"/>
      <c r="B1313" s="27"/>
    </row>
    <row r="1314" spans="1:2" ht="14.25" x14ac:dyDescent="0.2">
      <c r="A1314" s="8"/>
      <c r="B1314" s="27"/>
    </row>
    <row r="1315" spans="1:2" ht="14.25" x14ac:dyDescent="0.2">
      <c r="A1315" s="8"/>
      <c r="B1315" s="27"/>
    </row>
    <row r="1316" spans="1:2" ht="14.25" x14ac:dyDescent="0.2">
      <c r="A1316" s="8"/>
      <c r="B1316" s="27"/>
    </row>
    <row r="1317" spans="1:2" ht="14.25" x14ac:dyDescent="0.2">
      <c r="A1317" s="8"/>
      <c r="B1317" s="27"/>
    </row>
    <row r="1318" spans="1:2" ht="14.25" x14ac:dyDescent="0.2">
      <c r="A1318" s="8"/>
      <c r="B1318" s="27"/>
    </row>
    <row r="1319" spans="1:2" ht="14.25" x14ac:dyDescent="0.2">
      <c r="A1319" s="8"/>
      <c r="B1319" s="27"/>
    </row>
    <row r="1320" spans="1:2" ht="14.25" x14ac:dyDescent="0.2">
      <c r="A1320" s="8"/>
      <c r="B1320" s="27"/>
    </row>
    <row r="1321" spans="1:2" ht="14.25" x14ac:dyDescent="0.2">
      <c r="A1321" s="8"/>
      <c r="B1321" s="27"/>
    </row>
    <row r="1322" spans="1:2" ht="14.25" x14ac:dyDescent="0.2">
      <c r="A1322" s="8"/>
      <c r="B1322" s="27"/>
    </row>
    <row r="1323" spans="1:2" ht="14.25" x14ac:dyDescent="0.2">
      <c r="A1323" s="8"/>
      <c r="B1323" s="27"/>
    </row>
    <row r="1324" spans="1:2" ht="14.25" x14ac:dyDescent="0.2">
      <c r="A1324" s="8"/>
      <c r="B1324" s="27"/>
    </row>
    <row r="1325" spans="1:2" ht="14.25" x14ac:dyDescent="0.2">
      <c r="A1325" s="8"/>
      <c r="B1325" s="27"/>
    </row>
    <row r="1326" spans="1:2" ht="14.25" x14ac:dyDescent="0.2">
      <c r="A1326" s="8"/>
      <c r="B1326" s="27"/>
    </row>
    <row r="1327" spans="1:2" ht="14.25" x14ac:dyDescent="0.2">
      <c r="A1327" s="8"/>
      <c r="B1327" s="27"/>
    </row>
    <row r="1328" spans="1:2" ht="14.25" x14ac:dyDescent="0.2">
      <c r="A1328" s="8"/>
      <c r="B1328" s="27"/>
    </row>
    <row r="1329" spans="1:2" ht="14.25" x14ac:dyDescent="0.2">
      <c r="A1329" s="8"/>
      <c r="B1329" s="27"/>
    </row>
    <row r="1330" spans="1:2" ht="14.25" x14ac:dyDescent="0.2">
      <c r="A1330" s="8"/>
      <c r="B1330" s="27"/>
    </row>
    <row r="1331" spans="1:2" ht="14.25" x14ac:dyDescent="0.2">
      <c r="A1331" s="8"/>
      <c r="B1331" s="27"/>
    </row>
    <row r="1332" spans="1:2" ht="14.25" x14ac:dyDescent="0.2">
      <c r="A1332" s="8"/>
      <c r="B1332" s="27"/>
    </row>
    <row r="1333" spans="1:2" ht="14.25" x14ac:dyDescent="0.2">
      <c r="A1333" s="8"/>
      <c r="B1333" s="27"/>
    </row>
    <row r="1334" spans="1:2" ht="14.25" x14ac:dyDescent="0.2">
      <c r="A1334" s="8"/>
      <c r="B1334" s="27"/>
    </row>
    <row r="1335" spans="1:2" ht="14.25" x14ac:dyDescent="0.2">
      <c r="A1335" s="8"/>
      <c r="B1335" s="27"/>
    </row>
    <row r="1336" spans="1:2" ht="14.25" x14ac:dyDescent="0.2">
      <c r="A1336" s="8"/>
      <c r="B1336" s="27"/>
    </row>
    <row r="1337" spans="1:2" ht="14.25" x14ac:dyDescent="0.2">
      <c r="A1337" s="8"/>
      <c r="B1337" s="27"/>
    </row>
    <row r="1338" spans="1:2" ht="14.25" x14ac:dyDescent="0.2">
      <c r="A1338" s="8"/>
      <c r="B1338" s="27"/>
    </row>
    <row r="1339" spans="1:2" ht="14.25" x14ac:dyDescent="0.2">
      <c r="A1339" s="8"/>
      <c r="B1339" s="27"/>
    </row>
    <row r="1340" spans="1:2" ht="14.25" x14ac:dyDescent="0.2">
      <c r="A1340" s="8"/>
      <c r="B1340" s="27"/>
    </row>
    <row r="1341" spans="1:2" ht="14.25" x14ac:dyDescent="0.2">
      <c r="A1341" s="8"/>
      <c r="B1341" s="27"/>
    </row>
    <row r="1342" spans="1:2" ht="14.25" x14ac:dyDescent="0.2">
      <c r="A1342" s="8"/>
      <c r="B1342" s="27"/>
    </row>
    <row r="1343" spans="1:2" ht="14.25" x14ac:dyDescent="0.2">
      <c r="A1343" s="8"/>
      <c r="B1343" s="27"/>
    </row>
    <row r="1344" spans="1:2" ht="14.25" x14ac:dyDescent="0.2">
      <c r="A1344" s="8"/>
      <c r="B1344" s="27"/>
    </row>
    <row r="1345" spans="1:2" ht="14.25" x14ac:dyDescent="0.2">
      <c r="A1345" s="8"/>
      <c r="B1345" s="27"/>
    </row>
    <row r="1346" spans="1:2" ht="14.25" x14ac:dyDescent="0.2">
      <c r="A1346" s="8"/>
      <c r="B1346" s="27"/>
    </row>
    <row r="1347" spans="1:2" ht="14.25" x14ac:dyDescent="0.2">
      <c r="A1347" s="8"/>
      <c r="B1347" s="27"/>
    </row>
    <row r="1348" spans="1:2" ht="14.25" x14ac:dyDescent="0.2">
      <c r="A1348" s="8"/>
      <c r="B1348" s="27"/>
    </row>
    <row r="1349" spans="1:2" ht="14.25" x14ac:dyDescent="0.2">
      <c r="A1349" s="8"/>
      <c r="B1349" s="27"/>
    </row>
    <row r="1350" spans="1:2" ht="14.25" x14ac:dyDescent="0.2">
      <c r="A1350" s="8"/>
      <c r="B1350" s="27"/>
    </row>
    <row r="1351" spans="1:2" ht="14.25" x14ac:dyDescent="0.2">
      <c r="A1351" s="8"/>
      <c r="B1351" s="27"/>
    </row>
    <row r="1352" spans="1:2" ht="14.25" x14ac:dyDescent="0.2">
      <c r="A1352" s="8"/>
      <c r="B1352" s="27"/>
    </row>
    <row r="1353" spans="1:2" ht="14.25" x14ac:dyDescent="0.2">
      <c r="A1353" s="8"/>
      <c r="B1353" s="27"/>
    </row>
    <row r="1354" spans="1:2" ht="14.25" x14ac:dyDescent="0.2">
      <c r="A1354" s="8"/>
      <c r="B1354" s="27"/>
    </row>
    <row r="1355" spans="1:2" ht="14.25" x14ac:dyDescent="0.2">
      <c r="A1355" s="8"/>
      <c r="B1355" s="27"/>
    </row>
    <row r="1356" spans="1:2" ht="14.25" x14ac:dyDescent="0.2">
      <c r="A1356" s="8"/>
      <c r="B1356" s="27"/>
    </row>
    <row r="1357" spans="1:2" ht="14.25" x14ac:dyDescent="0.2">
      <c r="A1357" s="8"/>
      <c r="B1357" s="27"/>
    </row>
    <row r="1358" spans="1:2" ht="14.25" x14ac:dyDescent="0.2">
      <c r="A1358" s="8"/>
      <c r="B1358" s="27"/>
    </row>
    <row r="1359" spans="1:2" ht="14.25" x14ac:dyDescent="0.2">
      <c r="A1359" s="8"/>
      <c r="B1359" s="27"/>
    </row>
    <row r="1360" spans="1:2" ht="14.25" x14ac:dyDescent="0.2">
      <c r="A1360" s="8"/>
      <c r="B1360" s="27"/>
    </row>
    <row r="1361" spans="1:2" ht="14.25" x14ac:dyDescent="0.2">
      <c r="A1361" s="8"/>
      <c r="B1361" s="27"/>
    </row>
    <row r="1362" spans="1:2" ht="14.25" x14ac:dyDescent="0.2">
      <c r="A1362" s="8"/>
      <c r="B1362" s="27"/>
    </row>
    <row r="1363" spans="1:2" ht="14.25" x14ac:dyDescent="0.2">
      <c r="A1363" s="8"/>
      <c r="B1363" s="27"/>
    </row>
    <row r="1364" spans="1:2" ht="14.25" x14ac:dyDescent="0.2">
      <c r="A1364" s="8"/>
      <c r="B1364" s="27"/>
    </row>
    <row r="1365" spans="1:2" ht="14.25" x14ac:dyDescent="0.2">
      <c r="A1365" s="8"/>
      <c r="B1365" s="27"/>
    </row>
    <row r="1366" spans="1:2" ht="14.25" x14ac:dyDescent="0.2">
      <c r="A1366" s="8"/>
      <c r="B1366" s="27"/>
    </row>
    <row r="1367" spans="1:2" ht="14.25" x14ac:dyDescent="0.2">
      <c r="A1367" s="8"/>
      <c r="B1367" s="27"/>
    </row>
    <row r="1368" spans="1:2" ht="14.25" x14ac:dyDescent="0.2">
      <c r="A1368" s="8"/>
      <c r="B1368" s="27"/>
    </row>
    <row r="1369" spans="1:2" ht="14.25" x14ac:dyDescent="0.2">
      <c r="A1369" s="8"/>
      <c r="B1369" s="27"/>
    </row>
    <row r="1370" spans="1:2" ht="14.25" x14ac:dyDescent="0.2">
      <c r="A1370" s="8"/>
      <c r="B1370" s="27"/>
    </row>
    <row r="1371" spans="1:2" ht="14.25" x14ac:dyDescent="0.2">
      <c r="A1371" s="8"/>
      <c r="B1371" s="27"/>
    </row>
    <row r="1372" spans="1:2" ht="14.25" x14ac:dyDescent="0.2">
      <c r="A1372" s="8"/>
      <c r="B1372" s="27"/>
    </row>
    <row r="1373" spans="1:2" ht="14.25" x14ac:dyDescent="0.2">
      <c r="A1373" s="8"/>
      <c r="B1373" s="27"/>
    </row>
    <row r="1374" spans="1:2" ht="14.25" x14ac:dyDescent="0.2">
      <c r="A1374" s="8"/>
      <c r="B1374" s="27"/>
    </row>
    <row r="1375" spans="1:2" ht="14.25" x14ac:dyDescent="0.2">
      <c r="A1375" s="8"/>
      <c r="B1375" s="27"/>
    </row>
    <row r="1376" spans="1:2" ht="14.25" x14ac:dyDescent="0.2">
      <c r="A1376" s="8"/>
      <c r="B1376" s="27"/>
    </row>
    <row r="1377" spans="1:2" ht="14.25" x14ac:dyDescent="0.2">
      <c r="A1377" s="8"/>
      <c r="B1377" s="27"/>
    </row>
    <row r="1378" spans="1:2" ht="14.25" x14ac:dyDescent="0.2">
      <c r="A1378" s="8"/>
      <c r="B1378" s="27"/>
    </row>
    <row r="1379" spans="1:2" ht="14.25" x14ac:dyDescent="0.2">
      <c r="A1379" s="8"/>
      <c r="B1379" s="27"/>
    </row>
    <row r="1380" spans="1:2" ht="14.25" x14ac:dyDescent="0.2">
      <c r="A1380" s="8"/>
      <c r="B1380" s="27"/>
    </row>
    <row r="1381" spans="1:2" ht="14.25" x14ac:dyDescent="0.2">
      <c r="A1381" s="8"/>
      <c r="B1381" s="27"/>
    </row>
    <row r="1382" spans="1:2" ht="14.25" x14ac:dyDescent="0.2">
      <c r="A1382" s="8"/>
      <c r="B1382" s="27"/>
    </row>
    <row r="1383" spans="1:2" ht="14.25" x14ac:dyDescent="0.2">
      <c r="A1383" s="8"/>
      <c r="B1383" s="27"/>
    </row>
    <row r="1384" spans="1:2" ht="14.25" x14ac:dyDescent="0.2">
      <c r="A1384" s="8"/>
      <c r="B1384" s="27"/>
    </row>
    <row r="1385" spans="1:2" ht="14.25" x14ac:dyDescent="0.2">
      <c r="A1385" s="8"/>
      <c r="B1385" s="27"/>
    </row>
    <row r="1386" spans="1:2" ht="14.25" x14ac:dyDescent="0.2">
      <c r="A1386" s="8"/>
      <c r="B1386" s="27"/>
    </row>
    <row r="1387" spans="1:2" ht="14.25" x14ac:dyDescent="0.2">
      <c r="A1387" s="8"/>
      <c r="B1387" s="27"/>
    </row>
    <row r="1388" spans="1:2" ht="14.25" x14ac:dyDescent="0.2">
      <c r="A1388" s="8"/>
      <c r="B1388" s="27"/>
    </row>
    <row r="1389" spans="1:2" ht="14.25" x14ac:dyDescent="0.2">
      <c r="A1389" s="8"/>
      <c r="B1389" s="27"/>
    </row>
    <row r="1390" spans="1:2" ht="14.25" x14ac:dyDescent="0.2">
      <c r="A1390" s="8"/>
      <c r="B1390" s="27"/>
    </row>
    <row r="1391" spans="1:2" ht="14.25" x14ac:dyDescent="0.2">
      <c r="A1391" s="8"/>
      <c r="B1391" s="27"/>
    </row>
    <row r="1392" spans="1:2" ht="14.25" x14ac:dyDescent="0.2">
      <c r="A1392" s="8"/>
      <c r="B1392" s="27"/>
    </row>
    <row r="1393" spans="1:2" ht="14.25" x14ac:dyDescent="0.2">
      <c r="A1393" s="8"/>
      <c r="B1393" s="27"/>
    </row>
    <row r="1394" spans="1:2" ht="14.25" x14ac:dyDescent="0.2">
      <c r="A1394" s="8"/>
      <c r="B1394" s="27"/>
    </row>
    <row r="1395" spans="1:2" ht="14.25" x14ac:dyDescent="0.2">
      <c r="A1395" s="8"/>
      <c r="B1395" s="27"/>
    </row>
    <row r="1396" spans="1:2" ht="14.25" x14ac:dyDescent="0.2">
      <c r="A1396" s="8"/>
      <c r="B1396" s="27"/>
    </row>
    <row r="1397" spans="1:2" ht="14.25" x14ac:dyDescent="0.2">
      <c r="A1397" s="8"/>
      <c r="B1397" s="27"/>
    </row>
    <row r="1398" spans="1:2" ht="14.25" x14ac:dyDescent="0.2">
      <c r="A1398" s="8"/>
      <c r="B1398" s="27"/>
    </row>
    <row r="1399" spans="1:2" ht="14.25" x14ac:dyDescent="0.2">
      <c r="A1399" s="8"/>
      <c r="B1399" s="27"/>
    </row>
    <row r="1400" spans="1:2" ht="14.25" x14ac:dyDescent="0.2">
      <c r="A1400" s="8"/>
      <c r="B1400" s="27"/>
    </row>
    <row r="1401" spans="1:2" ht="14.25" x14ac:dyDescent="0.2">
      <c r="A1401" s="8"/>
      <c r="B1401" s="27"/>
    </row>
    <row r="1402" spans="1:2" ht="14.25" x14ac:dyDescent="0.2">
      <c r="A1402" s="8"/>
      <c r="B1402" s="27"/>
    </row>
    <row r="1403" spans="1:2" ht="14.25" x14ac:dyDescent="0.2">
      <c r="A1403" s="8"/>
      <c r="B1403" s="27"/>
    </row>
    <row r="1404" spans="1:2" ht="14.25" x14ac:dyDescent="0.2">
      <c r="A1404" s="8"/>
      <c r="B1404" s="27"/>
    </row>
    <row r="1405" spans="1:2" ht="14.25" x14ac:dyDescent="0.2">
      <c r="A1405" s="8"/>
      <c r="B1405" s="27"/>
    </row>
    <row r="1406" spans="1:2" ht="14.25" x14ac:dyDescent="0.2">
      <c r="A1406" s="8"/>
      <c r="B1406" s="27"/>
    </row>
    <row r="1407" spans="1:2" ht="14.25" x14ac:dyDescent="0.2">
      <c r="A1407" s="8"/>
      <c r="B1407" s="27"/>
    </row>
    <row r="1408" spans="1:2" ht="14.25" x14ac:dyDescent="0.2">
      <c r="A1408" s="8"/>
      <c r="B1408" s="27"/>
    </row>
    <row r="1409" spans="1:2" ht="14.25" x14ac:dyDescent="0.2">
      <c r="A1409" s="8"/>
      <c r="B1409" s="27"/>
    </row>
    <row r="1410" spans="1:2" ht="14.25" x14ac:dyDescent="0.2">
      <c r="A1410" s="8"/>
      <c r="B1410" s="27"/>
    </row>
    <row r="1411" spans="1:2" ht="14.25" x14ac:dyDescent="0.2">
      <c r="A1411" s="8"/>
      <c r="B1411" s="27"/>
    </row>
    <row r="1412" spans="1:2" ht="14.25" x14ac:dyDescent="0.2">
      <c r="A1412" s="8"/>
      <c r="B1412" s="27"/>
    </row>
    <row r="1413" spans="1:2" ht="14.25" x14ac:dyDescent="0.2">
      <c r="A1413" s="8"/>
      <c r="B1413" s="27"/>
    </row>
    <row r="1414" spans="1:2" ht="14.25" x14ac:dyDescent="0.2">
      <c r="A1414" s="8"/>
      <c r="B1414" s="27"/>
    </row>
    <row r="1415" spans="1:2" ht="14.25" x14ac:dyDescent="0.2">
      <c r="A1415" s="8"/>
      <c r="B1415" s="27"/>
    </row>
    <row r="1416" spans="1:2" ht="14.25" x14ac:dyDescent="0.2">
      <c r="A1416" s="8"/>
      <c r="B1416" s="27"/>
    </row>
    <row r="1417" spans="1:2" ht="14.25" x14ac:dyDescent="0.2">
      <c r="A1417" s="8"/>
      <c r="B1417" s="27"/>
    </row>
    <row r="1418" spans="1:2" ht="14.25" x14ac:dyDescent="0.2">
      <c r="A1418" s="8"/>
      <c r="B1418" s="27"/>
    </row>
    <row r="1419" spans="1:2" ht="14.25" x14ac:dyDescent="0.2">
      <c r="A1419" s="8"/>
      <c r="B1419" s="27"/>
    </row>
    <row r="1420" spans="1:2" ht="14.25" x14ac:dyDescent="0.2">
      <c r="A1420" s="8"/>
      <c r="B1420" s="27"/>
    </row>
    <row r="1421" spans="1:2" ht="14.25" x14ac:dyDescent="0.2">
      <c r="A1421" s="8"/>
      <c r="B1421" s="27"/>
    </row>
    <row r="1422" spans="1:2" ht="14.25" x14ac:dyDescent="0.2">
      <c r="A1422" s="8"/>
      <c r="B1422" s="27"/>
    </row>
    <row r="1423" spans="1:2" ht="14.25" x14ac:dyDescent="0.2">
      <c r="A1423" s="8"/>
      <c r="B1423" s="27"/>
    </row>
    <row r="1424" spans="1:2" ht="14.25" x14ac:dyDescent="0.2">
      <c r="A1424" s="8"/>
      <c r="B1424" s="27"/>
    </row>
    <row r="1425" spans="1:2" ht="14.25" x14ac:dyDescent="0.2">
      <c r="A1425" s="8"/>
      <c r="B1425" s="27"/>
    </row>
    <row r="1426" spans="1:2" ht="14.25" x14ac:dyDescent="0.2">
      <c r="A1426" s="8"/>
      <c r="B1426" s="27"/>
    </row>
    <row r="1427" spans="1:2" ht="14.25" x14ac:dyDescent="0.2">
      <c r="A1427" s="8"/>
      <c r="B1427" s="27"/>
    </row>
    <row r="1428" spans="1:2" ht="14.25" x14ac:dyDescent="0.2">
      <c r="A1428" s="8"/>
      <c r="B1428" s="27"/>
    </row>
    <row r="1429" spans="1:2" ht="14.25" x14ac:dyDescent="0.2">
      <c r="A1429" s="8"/>
      <c r="B1429" s="27"/>
    </row>
    <row r="1430" spans="1:2" ht="14.25" x14ac:dyDescent="0.2">
      <c r="A1430" s="8"/>
      <c r="B1430" s="27"/>
    </row>
    <row r="1431" spans="1:2" ht="14.25" x14ac:dyDescent="0.2">
      <c r="A1431" s="8"/>
      <c r="B1431" s="27"/>
    </row>
    <row r="1432" spans="1:2" ht="14.25" x14ac:dyDescent="0.2">
      <c r="A1432" s="8"/>
      <c r="B1432" s="27"/>
    </row>
    <row r="1433" spans="1:2" ht="14.25" x14ac:dyDescent="0.2">
      <c r="A1433" s="8"/>
      <c r="B1433" s="27"/>
    </row>
    <row r="1434" spans="1:2" ht="14.25" x14ac:dyDescent="0.2">
      <c r="A1434" s="8"/>
      <c r="B1434" s="27"/>
    </row>
    <row r="1435" spans="1:2" ht="14.25" x14ac:dyDescent="0.2">
      <c r="A1435" s="8"/>
      <c r="B1435" s="27"/>
    </row>
    <row r="1436" spans="1:2" ht="14.25" x14ac:dyDescent="0.2">
      <c r="A1436" s="8"/>
      <c r="B1436" s="27"/>
    </row>
    <row r="1437" spans="1:2" ht="14.25" x14ac:dyDescent="0.2">
      <c r="A1437" s="8"/>
      <c r="B1437" s="27"/>
    </row>
    <row r="1438" spans="1:2" ht="14.25" x14ac:dyDescent="0.2">
      <c r="A1438" s="8"/>
      <c r="B1438" s="27"/>
    </row>
    <row r="1439" spans="1:2" ht="14.25" x14ac:dyDescent="0.2">
      <c r="A1439" s="8"/>
      <c r="B1439" s="27"/>
    </row>
    <row r="1440" spans="1:2" ht="14.25" x14ac:dyDescent="0.2">
      <c r="A1440" s="8"/>
      <c r="B1440" s="27"/>
    </row>
    <row r="1441" spans="1:2" ht="14.25" x14ac:dyDescent="0.2">
      <c r="A1441" s="8"/>
      <c r="B1441" s="27"/>
    </row>
    <row r="1442" spans="1:2" ht="14.25" x14ac:dyDescent="0.2">
      <c r="A1442" s="8"/>
      <c r="B1442" s="27"/>
    </row>
    <row r="1443" spans="1:2" ht="14.25" x14ac:dyDescent="0.2">
      <c r="A1443" s="8"/>
      <c r="B1443" s="27"/>
    </row>
    <row r="1444" spans="1:2" ht="14.25" x14ac:dyDescent="0.2">
      <c r="A1444" s="8"/>
      <c r="B1444" s="27"/>
    </row>
    <row r="1445" spans="1:2" ht="14.25" x14ac:dyDescent="0.2">
      <c r="A1445" s="8"/>
      <c r="B1445" s="27"/>
    </row>
    <row r="1446" spans="1:2" ht="14.25" x14ac:dyDescent="0.2">
      <c r="A1446" s="8"/>
      <c r="B1446" s="27"/>
    </row>
    <row r="1447" spans="1:2" ht="14.25" x14ac:dyDescent="0.2">
      <c r="A1447" s="8"/>
      <c r="B1447" s="27"/>
    </row>
    <row r="1448" spans="1:2" ht="14.25" x14ac:dyDescent="0.2">
      <c r="A1448" s="8"/>
      <c r="B1448" s="27"/>
    </row>
    <row r="1449" spans="1:2" ht="14.25" x14ac:dyDescent="0.2">
      <c r="A1449" s="8"/>
      <c r="B1449" s="27"/>
    </row>
    <row r="1450" spans="1:2" ht="14.25" x14ac:dyDescent="0.2">
      <c r="A1450" s="8"/>
      <c r="B1450" s="27"/>
    </row>
    <row r="1451" spans="1:2" ht="14.25" x14ac:dyDescent="0.2">
      <c r="A1451" s="8"/>
      <c r="B1451" s="27"/>
    </row>
    <row r="1452" spans="1:2" ht="14.25" x14ac:dyDescent="0.2">
      <c r="A1452" s="8"/>
      <c r="B1452" s="27"/>
    </row>
    <row r="1453" spans="1:2" ht="14.25" x14ac:dyDescent="0.2">
      <c r="A1453" s="8"/>
      <c r="B1453" s="27"/>
    </row>
    <row r="1454" spans="1:2" ht="14.25" x14ac:dyDescent="0.2">
      <c r="A1454" s="8"/>
      <c r="B1454" s="27"/>
    </row>
    <row r="1455" spans="1:2" ht="14.25" x14ac:dyDescent="0.2">
      <c r="A1455" s="8"/>
      <c r="B1455" s="27"/>
    </row>
    <row r="1456" spans="1:2" ht="14.25" x14ac:dyDescent="0.2">
      <c r="A1456" s="8"/>
      <c r="B1456" s="27"/>
    </row>
    <row r="1457" spans="1:2" ht="14.25" x14ac:dyDescent="0.2">
      <c r="A1457" s="8"/>
      <c r="B1457" s="27"/>
    </row>
    <row r="1458" spans="1:2" ht="14.25" x14ac:dyDescent="0.2">
      <c r="A1458" s="8"/>
      <c r="B1458" s="27"/>
    </row>
    <row r="1459" spans="1:2" ht="14.25" x14ac:dyDescent="0.2">
      <c r="A1459" s="8"/>
      <c r="B1459" s="27"/>
    </row>
    <row r="1460" spans="1:2" ht="14.25" x14ac:dyDescent="0.2">
      <c r="A1460" s="8"/>
      <c r="B1460" s="27"/>
    </row>
    <row r="1461" spans="1:2" ht="14.25" x14ac:dyDescent="0.2">
      <c r="A1461" s="8"/>
      <c r="B1461" s="27"/>
    </row>
    <row r="1462" spans="1:2" ht="14.25" x14ac:dyDescent="0.2">
      <c r="A1462" s="8"/>
      <c r="B1462" s="27"/>
    </row>
    <row r="1463" spans="1:2" ht="14.25" x14ac:dyDescent="0.2">
      <c r="A1463" s="8"/>
      <c r="B1463" s="27"/>
    </row>
    <row r="1464" spans="1:2" ht="14.25" x14ac:dyDescent="0.2">
      <c r="A1464" s="8"/>
      <c r="B1464" s="27"/>
    </row>
    <row r="1465" spans="1:2" ht="14.25" x14ac:dyDescent="0.2">
      <c r="A1465" s="8"/>
      <c r="B1465" s="27"/>
    </row>
    <row r="1466" spans="1:2" ht="14.25" x14ac:dyDescent="0.2">
      <c r="A1466" s="8"/>
      <c r="B1466" s="27"/>
    </row>
    <row r="1467" spans="1:2" ht="14.25" x14ac:dyDescent="0.2">
      <c r="A1467" s="8"/>
      <c r="B1467" s="27"/>
    </row>
    <row r="1468" spans="1:2" ht="14.25" x14ac:dyDescent="0.2">
      <c r="A1468" s="8"/>
      <c r="B1468" s="27"/>
    </row>
    <row r="1469" spans="1:2" ht="14.25" x14ac:dyDescent="0.2">
      <c r="A1469" s="8"/>
      <c r="B1469" s="27"/>
    </row>
    <row r="1470" spans="1:2" ht="14.25" x14ac:dyDescent="0.2">
      <c r="A1470" s="8"/>
      <c r="B1470" s="27"/>
    </row>
    <row r="1471" spans="1:2" ht="14.25" x14ac:dyDescent="0.2">
      <c r="A1471" s="8"/>
      <c r="B1471" s="27"/>
    </row>
    <row r="1472" spans="1:2" ht="14.25" x14ac:dyDescent="0.2">
      <c r="A1472" s="8"/>
      <c r="B1472" s="27"/>
    </row>
    <row r="1473" spans="1:2" ht="14.25" x14ac:dyDescent="0.2">
      <c r="A1473" s="8"/>
      <c r="B1473" s="27"/>
    </row>
    <row r="1474" spans="1:2" ht="14.25" x14ac:dyDescent="0.2">
      <c r="A1474" s="8"/>
      <c r="B1474" s="27"/>
    </row>
    <row r="1475" spans="1:2" ht="14.25" x14ac:dyDescent="0.2">
      <c r="A1475" s="8"/>
      <c r="B1475" s="27"/>
    </row>
    <row r="1476" spans="1:2" ht="14.25" x14ac:dyDescent="0.2">
      <c r="A1476" s="8"/>
      <c r="B1476" s="27"/>
    </row>
    <row r="1477" spans="1:2" ht="14.25" x14ac:dyDescent="0.2">
      <c r="A1477" s="8"/>
      <c r="B1477" s="27"/>
    </row>
    <row r="1478" spans="1:2" ht="14.25" x14ac:dyDescent="0.2">
      <c r="A1478" s="8"/>
      <c r="B1478" s="27"/>
    </row>
    <row r="1479" spans="1:2" ht="14.25" x14ac:dyDescent="0.2">
      <c r="A1479" s="8"/>
      <c r="B1479" s="27"/>
    </row>
    <row r="1480" spans="1:2" ht="14.25" x14ac:dyDescent="0.2">
      <c r="A1480" s="8"/>
      <c r="B1480" s="27"/>
    </row>
    <row r="1481" spans="1:2" ht="14.25" x14ac:dyDescent="0.2">
      <c r="A1481" s="8"/>
      <c r="B1481" s="27"/>
    </row>
    <row r="1482" spans="1:2" ht="14.25" x14ac:dyDescent="0.2">
      <c r="A1482" s="8"/>
      <c r="B1482" s="27"/>
    </row>
    <row r="1483" spans="1:2" ht="14.25" x14ac:dyDescent="0.2">
      <c r="A1483" s="8"/>
      <c r="B1483" s="27"/>
    </row>
    <row r="1484" spans="1:2" ht="14.25" x14ac:dyDescent="0.2">
      <c r="A1484" s="8"/>
      <c r="B1484" s="27"/>
    </row>
    <row r="1485" spans="1:2" ht="14.25" x14ac:dyDescent="0.2">
      <c r="A1485" s="8"/>
      <c r="B1485" s="27"/>
    </row>
    <row r="1486" spans="1:2" ht="14.25" x14ac:dyDescent="0.2">
      <c r="A1486" s="8"/>
      <c r="B1486" s="27"/>
    </row>
    <row r="1487" spans="1:2" ht="14.25" x14ac:dyDescent="0.2">
      <c r="A1487" s="8"/>
      <c r="B1487" s="27"/>
    </row>
    <row r="1488" spans="1:2" ht="14.25" x14ac:dyDescent="0.2">
      <c r="A1488" s="8"/>
      <c r="B1488" s="27"/>
    </row>
    <row r="1489" spans="1:2" ht="14.25" x14ac:dyDescent="0.2">
      <c r="A1489" s="8"/>
      <c r="B1489" s="27"/>
    </row>
    <row r="1490" spans="1:2" ht="14.25" x14ac:dyDescent="0.2">
      <c r="A1490" s="8"/>
      <c r="B1490" s="27"/>
    </row>
    <row r="1491" spans="1:2" ht="14.25" x14ac:dyDescent="0.2">
      <c r="A1491" s="8"/>
      <c r="B1491" s="27"/>
    </row>
    <row r="1492" spans="1:2" ht="14.25" x14ac:dyDescent="0.2">
      <c r="A1492" s="8"/>
      <c r="B1492" s="27"/>
    </row>
    <row r="1493" spans="1:2" ht="14.25" x14ac:dyDescent="0.2">
      <c r="A1493" s="8"/>
      <c r="B1493" s="27"/>
    </row>
    <row r="1494" spans="1:2" ht="14.25" x14ac:dyDescent="0.2">
      <c r="A1494" s="8"/>
      <c r="B1494" s="27"/>
    </row>
    <row r="1495" spans="1:2" ht="14.25" x14ac:dyDescent="0.2">
      <c r="A1495" s="8"/>
      <c r="B1495" s="27"/>
    </row>
    <row r="1496" spans="1:2" ht="14.25" x14ac:dyDescent="0.2">
      <c r="A1496" s="8"/>
      <c r="B1496" s="27"/>
    </row>
    <row r="1497" spans="1:2" ht="14.25" x14ac:dyDescent="0.2">
      <c r="A1497" s="8"/>
      <c r="B1497" s="27"/>
    </row>
    <row r="1498" spans="1:2" ht="14.25" x14ac:dyDescent="0.2">
      <c r="A1498" s="8"/>
      <c r="B1498" s="27"/>
    </row>
    <row r="1499" spans="1:2" ht="14.25" x14ac:dyDescent="0.2">
      <c r="A1499" s="8"/>
      <c r="B1499" s="27"/>
    </row>
    <row r="1500" spans="1:2" ht="14.25" x14ac:dyDescent="0.2">
      <c r="A1500" s="8"/>
      <c r="B1500" s="27"/>
    </row>
    <row r="1501" spans="1:2" ht="14.25" x14ac:dyDescent="0.2">
      <c r="A1501" s="8"/>
      <c r="B1501" s="27"/>
    </row>
    <row r="1502" spans="1:2" ht="14.25" x14ac:dyDescent="0.2">
      <c r="A1502" s="8"/>
      <c r="B1502" s="27"/>
    </row>
    <row r="1503" spans="1:2" ht="14.25" x14ac:dyDescent="0.2">
      <c r="A1503" s="8"/>
      <c r="B1503" s="27"/>
    </row>
    <row r="1504" spans="1:2" ht="14.25" x14ac:dyDescent="0.2">
      <c r="A1504" s="8"/>
      <c r="B1504" s="27"/>
    </row>
    <row r="1505" spans="1:2" ht="14.25" x14ac:dyDescent="0.2">
      <c r="A1505" s="8"/>
      <c r="B1505" s="27"/>
    </row>
    <row r="1506" spans="1:2" ht="14.25" x14ac:dyDescent="0.2">
      <c r="A1506" s="8"/>
      <c r="B1506" s="27"/>
    </row>
    <row r="1507" spans="1:2" ht="14.25" x14ac:dyDescent="0.2">
      <c r="A1507" s="8"/>
      <c r="B1507" s="27"/>
    </row>
    <row r="1508" spans="1:2" ht="14.25" x14ac:dyDescent="0.2">
      <c r="A1508" s="8"/>
      <c r="B1508" s="27"/>
    </row>
    <row r="1509" spans="1:2" ht="14.25" x14ac:dyDescent="0.2">
      <c r="A1509" s="8"/>
      <c r="B1509" s="27"/>
    </row>
    <row r="1510" spans="1:2" ht="14.25" x14ac:dyDescent="0.2">
      <c r="A1510" s="8"/>
      <c r="B1510" s="27"/>
    </row>
    <row r="1511" spans="1:2" ht="14.25" x14ac:dyDescent="0.2">
      <c r="A1511" s="8"/>
      <c r="B1511" s="27"/>
    </row>
    <row r="1512" spans="1:2" ht="14.25" x14ac:dyDescent="0.2">
      <c r="A1512" s="8"/>
      <c r="B1512" s="27"/>
    </row>
    <row r="1513" spans="1:2" ht="14.25" x14ac:dyDescent="0.2">
      <c r="A1513" s="8"/>
      <c r="B1513" s="27"/>
    </row>
    <row r="1514" spans="1:2" ht="14.25" x14ac:dyDescent="0.2">
      <c r="A1514" s="8"/>
      <c r="B1514" s="27"/>
    </row>
    <row r="1515" spans="1:2" ht="14.25" x14ac:dyDescent="0.2">
      <c r="A1515" s="8"/>
      <c r="B1515" s="27"/>
    </row>
    <row r="1516" spans="1:2" ht="14.25" x14ac:dyDescent="0.2">
      <c r="A1516" s="8"/>
      <c r="B1516" s="27"/>
    </row>
    <row r="1517" spans="1:2" ht="14.25" x14ac:dyDescent="0.2">
      <c r="A1517" s="8"/>
      <c r="B1517" s="27"/>
    </row>
    <row r="1518" spans="1:2" ht="14.25" x14ac:dyDescent="0.2">
      <c r="A1518" s="8"/>
      <c r="B1518" s="27"/>
    </row>
    <row r="1519" spans="1:2" ht="14.25" x14ac:dyDescent="0.2">
      <c r="A1519" s="8"/>
      <c r="B1519" s="27"/>
    </row>
    <row r="1520" spans="1:2" ht="14.25" x14ac:dyDescent="0.2">
      <c r="A1520" s="8"/>
      <c r="B1520" s="27"/>
    </row>
    <row r="1521" spans="1:2" ht="14.25" x14ac:dyDescent="0.2">
      <c r="A1521" s="8"/>
      <c r="B1521" s="27"/>
    </row>
    <row r="1522" spans="1:2" ht="14.25" x14ac:dyDescent="0.2">
      <c r="A1522" s="8"/>
      <c r="B1522" s="27"/>
    </row>
    <row r="1523" spans="1:2" ht="14.25" x14ac:dyDescent="0.2">
      <c r="A1523" s="8"/>
      <c r="B1523" s="27"/>
    </row>
    <row r="1524" spans="1:2" ht="14.25" x14ac:dyDescent="0.2">
      <c r="A1524" s="8"/>
      <c r="B1524" s="27"/>
    </row>
    <row r="1525" spans="1:2" ht="14.25" x14ac:dyDescent="0.2">
      <c r="A1525" s="8"/>
      <c r="B1525" s="27"/>
    </row>
    <row r="1526" spans="1:2" ht="14.25" x14ac:dyDescent="0.2">
      <c r="A1526" s="8"/>
      <c r="B1526" s="27"/>
    </row>
    <row r="1527" spans="1:2" ht="14.25" x14ac:dyDescent="0.2">
      <c r="A1527" s="8"/>
      <c r="B1527" s="27"/>
    </row>
    <row r="1528" spans="1:2" ht="14.25" x14ac:dyDescent="0.2">
      <c r="A1528" s="8"/>
      <c r="B1528" s="27"/>
    </row>
    <row r="1529" spans="1:2" ht="14.25" x14ac:dyDescent="0.2">
      <c r="A1529" s="8"/>
      <c r="B1529" s="27"/>
    </row>
    <row r="1530" spans="1:2" ht="14.25" x14ac:dyDescent="0.2">
      <c r="A1530" s="8"/>
      <c r="B1530" s="27"/>
    </row>
    <row r="1531" spans="1:2" ht="14.25" x14ac:dyDescent="0.2">
      <c r="A1531" s="8"/>
      <c r="B1531" s="27"/>
    </row>
    <row r="1532" spans="1:2" ht="14.25" x14ac:dyDescent="0.2">
      <c r="A1532" s="8"/>
      <c r="B1532" s="27"/>
    </row>
    <row r="1533" spans="1:2" ht="14.25" x14ac:dyDescent="0.2">
      <c r="A1533" s="8"/>
      <c r="B1533" s="27"/>
    </row>
    <row r="1534" spans="1:2" ht="14.25" x14ac:dyDescent="0.2">
      <c r="A1534" s="8"/>
      <c r="B1534" s="27"/>
    </row>
    <row r="1535" spans="1:2" ht="14.25" x14ac:dyDescent="0.2">
      <c r="A1535" s="8"/>
      <c r="B1535" s="27"/>
    </row>
    <row r="1536" spans="1:2" ht="14.25" x14ac:dyDescent="0.2">
      <c r="A1536" s="8"/>
      <c r="B1536" s="27"/>
    </row>
    <row r="1537" spans="1:2" ht="14.25" x14ac:dyDescent="0.2">
      <c r="A1537" s="8"/>
      <c r="B1537" s="27"/>
    </row>
    <row r="1538" spans="1:2" ht="14.25" x14ac:dyDescent="0.2">
      <c r="A1538" s="8"/>
      <c r="B1538" s="27"/>
    </row>
    <row r="1539" spans="1:2" ht="14.25" x14ac:dyDescent="0.2">
      <c r="A1539" s="8"/>
      <c r="B1539" s="27"/>
    </row>
    <row r="1540" spans="1:2" ht="14.25" x14ac:dyDescent="0.2">
      <c r="A1540" s="8"/>
      <c r="B1540" s="27"/>
    </row>
    <row r="1541" spans="1:2" ht="14.25" x14ac:dyDescent="0.2">
      <c r="A1541" s="8"/>
      <c r="B1541" s="27"/>
    </row>
    <row r="1542" spans="1:2" ht="14.25" x14ac:dyDescent="0.2">
      <c r="A1542" s="8"/>
      <c r="B1542" s="27"/>
    </row>
    <row r="1543" spans="1:2" ht="14.25" x14ac:dyDescent="0.2">
      <c r="A1543" s="8"/>
      <c r="B1543" s="27"/>
    </row>
    <row r="1544" spans="1:2" ht="14.25" x14ac:dyDescent="0.2">
      <c r="A1544" s="8"/>
      <c r="B1544" s="27"/>
    </row>
    <row r="1545" spans="1:2" ht="14.25" x14ac:dyDescent="0.2">
      <c r="A1545" s="8"/>
      <c r="B1545" s="27"/>
    </row>
    <row r="1546" spans="1:2" ht="14.25" x14ac:dyDescent="0.2">
      <c r="A1546" s="8"/>
      <c r="B1546" s="27"/>
    </row>
    <row r="1547" spans="1:2" ht="14.25" x14ac:dyDescent="0.2">
      <c r="A1547" s="8"/>
      <c r="B1547" s="27"/>
    </row>
    <row r="1548" spans="1:2" ht="14.25" x14ac:dyDescent="0.2">
      <c r="A1548" s="8"/>
      <c r="B1548" s="27"/>
    </row>
    <row r="1549" spans="1:2" ht="14.25" x14ac:dyDescent="0.2">
      <c r="A1549" s="8"/>
      <c r="B1549" s="27"/>
    </row>
    <row r="1550" spans="1:2" ht="14.25" x14ac:dyDescent="0.2">
      <c r="A1550" s="8"/>
      <c r="B1550" s="27"/>
    </row>
    <row r="1551" spans="1:2" ht="14.25" x14ac:dyDescent="0.2">
      <c r="A1551" s="8"/>
      <c r="B1551" s="27"/>
    </row>
    <row r="1552" spans="1:2" ht="14.25" x14ac:dyDescent="0.2">
      <c r="A1552" s="8"/>
      <c r="B1552" s="27"/>
    </row>
    <row r="1553" spans="1:2" ht="14.25" x14ac:dyDescent="0.2">
      <c r="A1553" s="8"/>
      <c r="B1553" s="27"/>
    </row>
    <row r="1554" spans="1:2" ht="14.25" x14ac:dyDescent="0.2">
      <c r="A1554" s="8"/>
      <c r="B1554" s="27"/>
    </row>
    <row r="1555" spans="1:2" ht="14.25" x14ac:dyDescent="0.2">
      <c r="A1555" s="8"/>
      <c r="B1555" s="27"/>
    </row>
    <row r="1556" spans="1:2" ht="14.25" x14ac:dyDescent="0.2">
      <c r="A1556" s="8"/>
      <c r="B1556" s="27"/>
    </row>
    <row r="1557" spans="1:2" ht="14.25" x14ac:dyDescent="0.2">
      <c r="A1557" s="8"/>
      <c r="B1557" s="27"/>
    </row>
    <row r="1558" spans="1:2" ht="14.25" x14ac:dyDescent="0.2">
      <c r="A1558" s="8"/>
      <c r="B1558" s="27"/>
    </row>
    <row r="1559" spans="1:2" ht="14.25" x14ac:dyDescent="0.2">
      <c r="A1559" s="8"/>
      <c r="B1559" s="27"/>
    </row>
    <row r="1560" spans="1:2" ht="14.25" x14ac:dyDescent="0.2">
      <c r="A1560" s="8"/>
      <c r="B1560" s="27"/>
    </row>
    <row r="1561" spans="1:2" ht="14.25" x14ac:dyDescent="0.2">
      <c r="A1561" s="8"/>
      <c r="B1561" s="27"/>
    </row>
    <row r="1562" spans="1:2" ht="14.25" x14ac:dyDescent="0.2">
      <c r="A1562" s="8"/>
      <c r="B1562" s="27"/>
    </row>
    <row r="1563" spans="1:2" ht="14.25" x14ac:dyDescent="0.2">
      <c r="A1563" s="8"/>
      <c r="B1563" s="27"/>
    </row>
    <row r="1564" spans="1:2" ht="14.25" x14ac:dyDescent="0.2">
      <c r="A1564" s="8"/>
      <c r="B1564" s="27"/>
    </row>
    <row r="1565" spans="1:2" ht="14.25" x14ac:dyDescent="0.2">
      <c r="A1565" s="8"/>
      <c r="B1565" s="27"/>
    </row>
    <row r="1566" spans="1:2" ht="14.25" x14ac:dyDescent="0.2">
      <c r="A1566" s="8"/>
      <c r="B1566" s="27"/>
    </row>
    <row r="1567" spans="1:2" ht="14.25" x14ac:dyDescent="0.2">
      <c r="A1567" s="8"/>
      <c r="B1567" s="27"/>
    </row>
    <row r="1568" spans="1:2" ht="14.25" x14ac:dyDescent="0.2">
      <c r="A1568" s="8"/>
      <c r="B1568" s="27"/>
    </row>
    <row r="1569" spans="1:2" ht="14.25" x14ac:dyDescent="0.2">
      <c r="A1569" s="8"/>
      <c r="B1569" s="27"/>
    </row>
    <row r="1570" spans="1:2" ht="14.25" x14ac:dyDescent="0.2">
      <c r="A1570" s="8"/>
      <c r="B1570" s="27"/>
    </row>
    <row r="1571" spans="1:2" ht="14.25" x14ac:dyDescent="0.2">
      <c r="A1571" s="8"/>
      <c r="B1571" s="27"/>
    </row>
    <row r="1572" spans="1:2" ht="14.25" x14ac:dyDescent="0.2">
      <c r="A1572" s="8"/>
      <c r="B1572" s="27"/>
    </row>
    <row r="1573" spans="1:2" ht="14.25" x14ac:dyDescent="0.2">
      <c r="A1573" s="8"/>
      <c r="B1573" s="27"/>
    </row>
    <row r="1574" spans="1:2" ht="14.25" x14ac:dyDescent="0.2">
      <c r="A1574" s="8"/>
      <c r="B1574" s="27"/>
    </row>
    <row r="1575" spans="1:2" ht="14.25" x14ac:dyDescent="0.2">
      <c r="A1575" s="8"/>
      <c r="B1575" s="27"/>
    </row>
    <row r="1576" spans="1:2" ht="14.25" x14ac:dyDescent="0.2">
      <c r="A1576" s="8"/>
      <c r="B1576" s="27"/>
    </row>
    <row r="1577" spans="1:2" ht="14.25" x14ac:dyDescent="0.2">
      <c r="A1577" s="8"/>
      <c r="B1577" s="27"/>
    </row>
    <row r="1578" spans="1:2" ht="14.25" x14ac:dyDescent="0.2">
      <c r="A1578" s="8"/>
      <c r="B1578" s="27"/>
    </row>
    <row r="1579" spans="1:2" ht="14.25" x14ac:dyDescent="0.2">
      <c r="A1579" s="8"/>
      <c r="B1579" s="27"/>
    </row>
    <row r="1580" spans="1:2" ht="14.25" x14ac:dyDescent="0.2">
      <c r="A1580" s="8"/>
      <c r="B1580" s="27"/>
    </row>
    <row r="1581" spans="1:2" ht="14.25" x14ac:dyDescent="0.2">
      <c r="A1581" s="8"/>
      <c r="B1581" s="27"/>
    </row>
    <row r="1582" spans="1:2" ht="14.25" x14ac:dyDescent="0.2">
      <c r="A1582" s="8"/>
      <c r="B1582" s="27"/>
    </row>
    <row r="1583" spans="1:2" ht="14.25" x14ac:dyDescent="0.2">
      <c r="A1583" s="8"/>
      <c r="B1583" s="27"/>
    </row>
    <row r="1584" spans="1:2" ht="14.25" x14ac:dyDescent="0.2">
      <c r="A1584" s="8"/>
      <c r="B1584" s="27"/>
    </row>
    <row r="1585" spans="1:2" ht="14.25" x14ac:dyDescent="0.2">
      <c r="A1585" s="8"/>
      <c r="B1585" s="27"/>
    </row>
    <row r="1586" spans="1:2" ht="14.25" x14ac:dyDescent="0.2">
      <c r="A1586" s="8"/>
      <c r="B1586" s="27"/>
    </row>
    <row r="1587" spans="1:2" ht="14.25" x14ac:dyDescent="0.2">
      <c r="A1587" s="8"/>
      <c r="B1587" s="27"/>
    </row>
    <row r="1588" spans="1:2" ht="14.25" x14ac:dyDescent="0.2">
      <c r="A1588" s="8"/>
      <c r="B1588" s="27"/>
    </row>
    <row r="1589" spans="1:2" ht="14.25" x14ac:dyDescent="0.2">
      <c r="A1589" s="8"/>
      <c r="B1589" s="27"/>
    </row>
    <row r="1590" spans="1:2" ht="14.25" x14ac:dyDescent="0.2">
      <c r="A1590" s="8"/>
      <c r="B1590" s="27"/>
    </row>
    <row r="1591" spans="1:2" ht="14.25" x14ac:dyDescent="0.2">
      <c r="A1591" s="8"/>
      <c r="B1591" s="27"/>
    </row>
    <row r="1592" spans="1:2" ht="14.25" x14ac:dyDescent="0.2">
      <c r="A1592" s="8"/>
      <c r="B1592" s="27"/>
    </row>
    <row r="1593" spans="1:2" ht="14.25" x14ac:dyDescent="0.2">
      <c r="A1593" s="8"/>
      <c r="B1593" s="27"/>
    </row>
    <row r="1594" spans="1:2" ht="14.25" x14ac:dyDescent="0.2">
      <c r="A1594" s="8"/>
      <c r="B1594" s="27"/>
    </row>
    <row r="1595" spans="1:2" ht="14.25" x14ac:dyDescent="0.2">
      <c r="A1595" s="8"/>
      <c r="B1595" s="27"/>
    </row>
    <row r="1596" spans="1:2" ht="14.25" x14ac:dyDescent="0.2">
      <c r="A1596" s="8"/>
      <c r="B1596" s="27"/>
    </row>
    <row r="1597" spans="1:2" ht="14.25" x14ac:dyDescent="0.2">
      <c r="A1597" s="8"/>
      <c r="B1597" s="27"/>
    </row>
    <row r="1598" spans="1:2" ht="14.25" x14ac:dyDescent="0.2">
      <c r="A1598" s="8"/>
      <c r="B1598" s="27"/>
    </row>
    <row r="1599" spans="1:2" ht="14.25" x14ac:dyDescent="0.2">
      <c r="A1599" s="8"/>
      <c r="B1599" s="27"/>
    </row>
    <row r="1600" spans="1:2" ht="14.25" x14ac:dyDescent="0.2">
      <c r="A1600" s="8"/>
      <c r="B1600" s="27"/>
    </row>
    <row r="1601" spans="1:2" ht="14.25" x14ac:dyDescent="0.2">
      <c r="A1601" s="8"/>
      <c r="B1601" s="27"/>
    </row>
    <row r="1602" spans="1:2" ht="14.25" x14ac:dyDescent="0.2">
      <c r="A1602" s="8"/>
      <c r="B1602" s="27"/>
    </row>
    <row r="1603" spans="1:2" ht="14.25" x14ac:dyDescent="0.2">
      <c r="A1603" s="8"/>
      <c r="B1603" s="27"/>
    </row>
    <row r="1604" spans="1:2" ht="14.25" x14ac:dyDescent="0.2">
      <c r="A1604" s="8"/>
      <c r="B1604" s="27"/>
    </row>
    <row r="1605" spans="1:2" ht="14.25" x14ac:dyDescent="0.2">
      <c r="A1605" s="8"/>
      <c r="B1605" s="27"/>
    </row>
    <row r="1606" spans="1:2" ht="14.25" x14ac:dyDescent="0.2">
      <c r="A1606" s="8"/>
      <c r="B1606" s="27"/>
    </row>
    <row r="1607" spans="1:2" ht="14.25" x14ac:dyDescent="0.2">
      <c r="A1607" s="8"/>
      <c r="B1607" s="27"/>
    </row>
    <row r="1608" spans="1:2" ht="14.25" x14ac:dyDescent="0.2">
      <c r="A1608" s="8"/>
      <c r="B1608" s="27"/>
    </row>
    <row r="1609" spans="1:2" ht="14.25" x14ac:dyDescent="0.2">
      <c r="A1609" s="8"/>
      <c r="B1609" s="27"/>
    </row>
    <row r="1610" spans="1:2" ht="14.25" x14ac:dyDescent="0.2">
      <c r="A1610" s="8"/>
      <c r="B1610" s="27"/>
    </row>
    <row r="1611" spans="1:2" ht="14.25" x14ac:dyDescent="0.2">
      <c r="A1611" s="8"/>
      <c r="B1611" s="27"/>
    </row>
    <row r="1612" spans="1:2" ht="14.25" x14ac:dyDescent="0.2">
      <c r="A1612" s="8"/>
      <c r="B1612" s="27"/>
    </row>
    <row r="1613" spans="1:2" ht="14.25" x14ac:dyDescent="0.2">
      <c r="A1613" s="8"/>
      <c r="B1613" s="27"/>
    </row>
    <row r="1614" spans="1:2" ht="14.25" x14ac:dyDescent="0.2">
      <c r="A1614" s="8"/>
      <c r="B1614" s="27"/>
    </row>
    <row r="1615" spans="1:2" ht="14.25" x14ac:dyDescent="0.2">
      <c r="A1615" s="8"/>
      <c r="B1615" s="27"/>
    </row>
    <row r="1616" spans="1:2" ht="14.25" x14ac:dyDescent="0.2">
      <c r="A1616" s="8"/>
      <c r="B1616" s="27"/>
    </row>
    <row r="1617" spans="1:2" ht="14.25" x14ac:dyDescent="0.2">
      <c r="A1617" s="8"/>
      <c r="B1617" s="27"/>
    </row>
    <row r="1618" spans="1:2" ht="14.25" x14ac:dyDescent="0.2">
      <c r="A1618" s="8"/>
      <c r="B1618" s="27"/>
    </row>
    <row r="1619" spans="1:2" ht="14.25" x14ac:dyDescent="0.2">
      <c r="A1619" s="8"/>
      <c r="B1619" s="27"/>
    </row>
    <row r="1620" spans="1:2" ht="14.25" x14ac:dyDescent="0.2">
      <c r="A1620" s="8"/>
      <c r="B1620" s="27"/>
    </row>
    <row r="1621" spans="1:2" ht="14.25" x14ac:dyDescent="0.2">
      <c r="A1621" s="8"/>
      <c r="B1621" s="27"/>
    </row>
    <row r="1622" spans="1:2" ht="14.25" x14ac:dyDescent="0.2">
      <c r="A1622" s="8"/>
      <c r="B1622" s="27"/>
    </row>
    <row r="1623" spans="1:2" ht="14.25" x14ac:dyDescent="0.2">
      <c r="A1623" s="8"/>
      <c r="B1623" s="27"/>
    </row>
    <row r="1624" spans="1:2" ht="14.25" x14ac:dyDescent="0.2">
      <c r="A1624" s="8"/>
      <c r="B1624" s="27"/>
    </row>
    <row r="1625" spans="1:2" ht="14.25" x14ac:dyDescent="0.2">
      <c r="A1625" s="8"/>
      <c r="B1625" s="27"/>
    </row>
    <row r="1626" spans="1:2" ht="14.25" x14ac:dyDescent="0.2">
      <c r="A1626" s="8"/>
      <c r="B1626" s="27"/>
    </row>
    <row r="1627" spans="1:2" ht="14.25" x14ac:dyDescent="0.2">
      <c r="A1627" s="8"/>
      <c r="B1627" s="27"/>
    </row>
    <row r="1628" spans="1:2" ht="14.25" x14ac:dyDescent="0.2">
      <c r="A1628" s="8"/>
      <c r="B1628" s="27"/>
    </row>
    <row r="1629" spans="1:2" ht="14.25" x14ac:dyDescent="0.2">
      <c r="A1629" s="8"/>
      <c r="B1629" s="27"/>
    </row>
    <row r="1630" spans="1:2" ht="14.25" x14ac:dyDescent="0.2">
      <c r="A1630" s="8"/>
      <c r="B1630" s="27"/>
    </row>
    <row r="1631" spans="1:2" ht="14.25" x14ac:dyDescent="0.2">
      <c r="A1631" s="8"/>
      <c r="B1631" s="27"/>
    </row>
    <row r="1632" spans="1:2" ht="14.25" x14ac:dyDescent="0.2">
      <c r="A1632" s="8"/>
      <c r="B1632" s="27"/>
    </row>
    <row r="1633" spans="1:2" ht="14.25" x14ac:dyDescent="0.2">
      <c r="A1633" s="8"/>
      <c r="B1633" s="27"/>
    </row>
    <row r="1634" spans="1:2" ht="14.25" x14ac:dyDescent="0.2">
      <c r="A1634" s="8"/>
      <c r="B1634" s="27"/>
    </row>
    <row r="1635" spans="1:2" ht="14.25" x14ac:dyDescent="0.2">
      <c r="A1635" s="8"/>
      <c r="B1635" s="27"/>
    </row>
    <row r="1636" spans="1:2" ht="14.25" x14ac:dyDescent="0.2">
      <c r="A1636" s="8"/>
      <c r="B1636" s="27"/>
    </row>
    <row r="1637" spans="1:2" ht="14.25" x14ac:dyDescent="0.2">
      <c r="A1637" s="8"/>
      <c r="B1637" s="27"/>
    </row>
    <row r="1638" spans="1:2" ht="14.25" x14ac:dyDescent="0.2">
      <c r="A1638" s="8"/>
      <c r="B1638" s="27"/>
    </row>
    <row r="1639" spans="1:2" ht="14.25" x14ac:dyDescent="0.2">
      <c r="A1639" s="8"/>
      <c r="B1639" s="27"/>
    </row>
    <row r="1640" spans="1:2" ht="14.25" x14ac:dyDescent="0.2">
      <c r="A1640" s="8"/>
      <c r="B1640" s="27"/>
    </row>
    <row r="1641" spans="1:2" ht="14.25" x14ac:dyDescent="0.2">
      <c r="A1641" s="8"/>
      <c r="B1641" s="27"/>
    </row>
    <row r="1642" spans="1:2" ht="14.25" x14ac:dyDescent="0.2">
      <c r="A1642" s="8"/>
      <c r="B1642" s="27"/>
    </row>
    <row r="1643" spans="1:2" ht="14.25" x14ac:dyDescent="0.2">
      <c r="A1643" s="8"/>
      <c r="B1643" s="27"/>
    </row>
    <row r="1644" spans="1:2" ht="14.25" x14ac:dyDescent="0.2">
      <c r="A1644" s="8"/>
      <c r="B1644" s="27"/>
    </row>
    <row r="1645" spans="1:2" ht="14.25" x14ac:dyDescent="0.2">
      <c r="A1645" s="8"/>
      <c r="B1645" s="27"/>
    </row>
    <row r="1646" spans="1:2" ht="14.25" x14ac:dyDescent="0.2">
      <c r="A1646" s="8"/>
      <c r="B1646" s="27"/>
    </row>
    <row r="1647" spans="1:2" ht="14.25" x14ac:dyDescent="0.2">
      <c r="A1647" s="8"/>
      <c r="B1647" s="27"/>
    </row>
    <row r="1648" spans="1:2" ht="14.25" x14ac:dyDescent="0.2">
      <c r="A1648" s="8"/>
      <c r="B1648" s="27"/>
    </row>
    <row r="1649" spans="1:2" ht="14.25" x14ac:dyDescent="0.2">
      <c r="A1649" s="8"/>
      <c r="B1649" s="27"/>
    </row>
    <row r="1650" spans="1:2" ht="14.25" x14ac:dyDescent="0.2">
      <c r="A1650" s="8"/>
      <c r="B1650" s="27"/>
    </row>
    <row r="1651" spans="1:2" ht="14.25" x14ac:dyDescent="0.2">
      <c r="A1651" s="8"/>
      <c r="B1651" s="27"/>
    </row>
    <row r="1652" spans="1:2" ht="14.25" x14ac:dyDescent="0.2">
      <c r="A1652" s="8"/>
      <c r="B1652" s="27"/>
    </row>
    <row r="1653" spans="1:2" ht="14.25" x14ac:dyDescent="0.2">
      <c r="A1653" s="8"/>
      <c r="B1653" s="27"/>
    </row>
    <row r="1654" spans="1:2" ht="14.25" x14ac:dyDescent="0.2">
      <c r="A1654" s="8"/>
      <c r="B1654" s="27"/>
    </row>
    <row r="1655" spans="1:2" ht="14.25" x14ac:dyDescent="0.2">
      <c r="A1655" s="8"/>
      <c r="B1655" s="27"/>
    </row>
    <row r="1656" spans="1:2" ht="14.25" x14ac:dyDescent="0.2">
      <c r="A1656" s="8"/>
      <c r="B1656" s="27"/>
    </row>
    <row r="1657" spans="1:2" ht="14.25" x14ac:dyDescent="0.2">
      <c r="A1657" s="8"/>
      <c r="B1657" s="27"/>
    </row>
    <row r="1658" spans="1:2" ht="14.25" x14ac:dyDescent="0.2">
      <c r="A1658" s="8"/>
      <c r="B1658" s="27"/>
    </row>
    <row r="1659" spans="1:2" ht="14.25" x14ac:dyDescent="0.2">
      <c r="A1659" s="8"/>
      <c r="B1659" s="27"/>
    </row>
    <row r="1660" spans="1:2" ht="14.25" x14ac:dyDescent="0.2">
      <c r="A1660" s="8"/>
      <c r="B1660" s="27"/>
    </row>
    <row r="1661" spans="1:2" ht="14.25" x14ac:dyDescent="0.2">
      <c r="A1661" s="8"/>
      <c r="B1661" s="27"/>
    </row>
    <row r="1662" spans="1:2" ht="14.25" x14ac:dyDescent="0.2">
      <c r="A1662" s="8"/>
      <c r="B1662" s="27"/>
    </row>
    <row r="1663" spans="1:2" ht="14.25" x14ac:dyDescent="0.2">
      <c r="A1663" s="8"/>
      <c r="B1663" s="27"/>
    </row>
    <row r="1664" spans="1:2" ht="14.25" x14ac:dyDescent="0.2">
      <c r="A1664" s="8"/>
      <c r="B1664" s="27"/>
    </row>
    <row r="1665" spans="1:2" ht="14.25" x14ac:dyDescent="0.2">
      <c r="A1665" s="8"/>
      <c r="B1665" s="27"/>
    </row>
    <row r="1666" spans="1:2" ht="14.25" x14ac:dyDescent="0.2">
      <c r="A1666" s="8"/>
      <c r="B1666" s="27"/>
    </row>
    <row r="1667" spans="1:2" ht="14.25" x14ac:dyDescent="0.2">
      <c r="A1667" s="8"/>
      <c r="B1667" s="27"/>
    </row>
    <row r="1668" spans="1:2" ht="14.25" x14ac:dyDescent="0.2">
      <c r="A1668" s="8"/>
      <c r="B1668" s="27"/>
    </row>
    <row r="1669" spans="1:2" ht="14.25" x14ac:dyDescent="0.2">
      <c r="A1669" s="8"/>
      <c r="B1669" s="27"/>
    </row>
    <row r="1670" spans="1:2" ht="14.25" x14ac:dyDescent="0.2">
      <c r="A1670" s="8"/>
      <c r="B1670" s="27"/>
    </row>
    <row r="1671" spans="1:2" ht="14.25" x14ac:dyDescent="0.2">
      <c r="A1671" s="8"/>
      <c r="B1671" s="27"/>
    </row>
    <row r="1672" spans="1:2" ht="14.25" x14ac:dyDescent="0.2">
      <c r="A1672" s="8"/>
      <c r="B1672" s="27"/>
    </row>
    <row r="1673" spans="1:2" ht="14.25" x14ac:dyDescent="0.2">
      <c r="A1673" s="8"/>
      <c r="B1673" s="27"/>
    </row>
    <row r="1674" spans="1:2" ht="14.25" x14ac:dyDescent="0.2">
      <c r="A1674" s="8"/>
      <c r="B1674" s="27"/>
    </row>
    <row r="1675" spans="1:2" ht="14.25" x14ac:dyDescent="0.2">
      <c r="A1675" s="8"/>
      <c r="B1675" s="27"/>
    </row>
    <row r="1676" spans="1:2" ht="14.25" x14ac:dyDescent="0.2">
      <c r="A1676" s="8"/>
      <c r="B1676" s="27"/>
    </row>
    <row r="1677" spans="1:2" ht="14.25" x14ac:dyDescent="0.2">
      <c r="A1677" s="8"/>
      <c r="B1677" s="27"/>
    </row>
    <row r="1678" spans="1:2" ht="14.25" x14ac:dyDescent="0.2">
      <c r="A1678" s="8"/>
      <c r="B1678" s="27"/>
    </row>
    <row r="1679" spans="1:2" ht="14.25" x14ac:dyDescent="0.2">
      <c r="A1679" s="8"/>
      <c r="B1679" s="27"/>
    </row>
    <row r="1680" spans="1:2" ht="14.25" x14ac:dyDescent="0.2">
      <c r="A1680" s="8"/>
      <c r="B1680" s="27"/>
    </row>
    <row r="1681" spans="1:2" ht="14.25" x14ac:dyDescent="0.2">
      <c r="A1681" s="8"/>
      <c r="B1681" s="27"/>
    </row>
    <row r="1682" spans="1:2" ht="14.25" x14ac:dyDescent="0.2">
      <c r="A1682" s="8"/>
      <c r="B1682" s="27"/>
    </row>
    <row r="1683" spans="1:2" ht="14.25" x14ac:dyDescent="0.2">
      <c r="A1683" s="8"/>
      <c r="B1683" s="27"/>
    </row>
    <row r="1684" spans="1:2" ht="14.25" x14ac:dyDescent="0.2">
      <c r="A1684" s="8"/>
      <c r="B1684" s="27"/>
    </row>
    <row r="1685" spans="1:2" ht="14.25" x14ac:dyDescent="0.2">
      <c r="A1685" s="8"/>
      <c r="B1685" s="27"/>
    </row>
    <row r="1686" spans="1:2" ht="14.25" x14ac:dyDescent="0.2">
      <c r="A1686" s="8"/>
      <c r="B1686" s="27"/>
    </row>
    <row r="1687" spans="1:2" ht="14.25" x14ac:dyDescent="0.2">
      <c r="A1687" s="8"/>
      <c r="B1687" s="27"/>
    </row>
    <row r="1688" spans="1:2" ht="14.25" x14ac:dyDescent="0.2">
      <c r="A1688" s="8"/>
      <c r="B1688" s="27"/>
    </row>
    <row r="1689" spans="1:2" ht="14.25" x14ac:dyDescent="0.2">
      <c r="A1689" s="8"/>
      <c r="B1689" s="27"/>
    </row>
    <row r="1690" spans="1:2" ht="14.25" x14ac:dyDescent="0.2">
      <c r="A1690" s="8"/>
      <c r="B1690" s="27"/>
    </row>
    <row r="1691" spans="1:2" ht="14.25" x14ac:dyDescent="0.2">
      <c r="A1691" s="8"/>
      <c r="B1691" s="27"/>
    </row>
    <row r="1692" spans="1:2" ht="14.25" x14ac:dyDescent="0.2">
      <c r="A1692" s="8"/>
      <c r="B1692" s="27"/>
    </row>
    <row r="1693" spans="1:2" ht="14.25" x14ac:dyDescent="0.2">
      <c r="A1693" s="8"/>
      <c r="B1693" s="27"/>
    </row>
    <row r="1694" spans="1:2" ht="14.25" x14ac:dyDescent="0.2">
      <c r="A1694" s="8"/>
      <c r="B1694" s="27"/>
    </row>
    <row r="1695" spans="1:2" ht="14.25" x14ac:dyDescent="0.2">
      <c r="A1695" s="8"/>
      <c r="B1695" s="27"/>
    </row>
    <row r="1696" spans="1:2" ht="14.25" x14ac:dyDescent="0.2">
      <c r="A1696" s="8"/>
      <c r="B1696" s="27"/>
    </row>
    <row r="1697" spans="1:2" ht="14.25" x14ac:dyDescent="0.2">
      <c r="A1697" s="8"/>
      <c r="B1697" s="27"/>
    </row>
    <row r="1698" spans="1:2" ht="14.25" x14ac:dyDescent="0.2">
      <c r="A1698" s="8"/>
      <c r="B1698" s="27"/>
    </row>
    <row r="1699" spans="1:2" ht="14.25" x14ac:dyDescent="0.2">
      <c r="A1699" s="8"/>
      <c r="B1699" s="27"/>
    </row>
    <row r="1700" spans="1:2" ht="14.25" x14ac:dyDescent="0.2">
      <c r="A1700" s="8"/>
      <c r="B1700" s="27"/>
    </row>
    <row r="1701" spans="1:2" ht="14.25" x14ac:dyDescent="0.2">
      <c r="A1701" s="8"/>
      <c r="B1701" s="27"/>
    </row>
    <row r="1702" spans="1:2" ht="14.25" x14ac:dyDescent="0.2">
      <c r="A1702" s="8"/>
      <c r="B1702" s="27"/>
    </row>
    <row r="1703" spans="1:2" ht="14.25" x14ac:dyDescent="0.2">
      <c r="A1703" s="8"/>
      <c r="B1703" s="27"/>
    </row>
    <row r="1704" spans="1:2" ht="14.25" x14ac:dyDescent="0.2">
      <c r="A1704" s="8"/>
      <c r="B1704" s="27"/>
    </row>
    <row r="1705" spans="1:2" ht="14.25" x14ac:dyDescent="0.2">
      <c r="A1705" s="8"/>
      <c r="B1705" s="27"/>
    </row>
    <row r="1706" spans="1:2" ht="14.25" x14ac:dyDescent="0.2">
      <c r="A1706" s="8"/>
      <c r="B1706" s="27"/>
    </row>
    <row r="1707" spans="1:2" ht="14.25" x14ac:dyDescent="0.2">
      <c r="A1707" s="8"/>
      <c r="B1707" s="27"/>
    </row>
    <row r="1708" spans="1:2" ht="14.25" x14ac:dyDescent="0.2">
      <c r="A1708" s="8"/>
      <c r="B1708" s="27"/>
    </row>
    <row r="1709" spans="1:2" ht="14.25" x14ac:dyDescent="0.2">
      <c r="A1709" s="8"/>
      <c r="B1709" s="27"/>
    </row>
    <row r="1710" spans="1:2" ht="14.25" x14ac:dyDescent="0.2">
      <c r="A1710" s="8"/>
      <c r="B1710" s="27"/>
    </row>
    <row r="1711" spans="1:2" ht="14.25" x14ac:dyDescent="0.2">
      <c r="A1711" s="8"/>
      <c r="B1711" s="27"/>
    </row>
    <row r="1712" spans="1:2" ht="14.25" x14ac:dyDescent="0.2">
      <c r="A1712" s="8"/>
      <c r="B1712" s="27"/>
    </row>
    <row r="1713" spans="1:2" ht="14.25" x14ac:dyDescent="0.2">
      <c r="A1713" s="8"/>
      <c r="B1713" s="27"/>
    </row>
    <row r="1714" spans="1:2" ht="14.25" x14ac:dyDescent="0.2">
      <c r="A1714" s="8"/>
      <c r="B1714" s="27"/>
    </row>
    <row r="1715" spans="1:2" ht="14.25" x14ac:dyDescent="0.2">
      <c r="A1715" s="8"/>
      <c r="B1715" s="27"/>
    </row>
    <row r="1716" spans="1:2" ht="14.25" x14ac:dyDescent="0.2">
      <c r="A1716" s="8"/>
      <c r="B1716" s="27"/>
    </row>
    <row r="1717" spans="1:2" ht="14.25" x14ac:dyDescent="0.2">
      <c r="A1717" s="8"/>
      <c r="B1717" s="27"/>
    </row>
    <row r="1718" spans="1:2" ht="14.25" x14ac:dyDescent="0.2">
      <c r="A1718" s="8"/>
      <c r="B1718" s="27"/>
    </row>
    <row r="1719" spans="1:2" ht="14.25" x14ac:dyDescent="0.2">
      <c r="A1719" s="8"/>
      <c r="B1719" s="27"/>
    </row>
    <row r="1720" spans="1:2" ht="14.25" x14ac:dyDescent="0.2">
      <c r="A1720" s="8"/>
      <c r="B1720" s="27"/>
    </row>
    <row r="1721" spans="1:2" ht="14.25" x14ac:dyDescent="0.2">
      <c r="A1721" s="8"/>
      <c r="B1721" s="27"/>
    </row>
    <row r="1722" spans="1:2" ht="14.25" x14ac:dyDescent="0.2">
      <c r="A1722" s="8"/>
      <c r="B1722" s="27"/>
    </row>
    <row r="1723" spans="1:2" ht="14.25" x14ac:dyDescent="0.2">
      <c r="A1723" s="8"/>
      <c r="B1723" s="27"/>
    </row>
    <row r="1724" spans="1:2" ht="14.25" x14ac:dyDescent="0.2">
      <c r="A1724" s="8"/>
      <c r="B1724" s="27"/>
    </row>
    <row r="1725" spans="1:2" ht="14.25" x14ac:dyDescent="0.2">
      <c r="A1725" s="8"/>
      <c r="B1725" s="27"/>
    </row>
    <row r="1726" spans="1:2" ht="14.25" x14ac:dyDescent="0.2">
      <c r="A1726" s="8"/>
      <c r="B1726" s="27"/>
    </row>
    <row r="1727" spans="1:2" ht="14.25" x14ac:dyDescent="0.2">
      <c r="A1727" s="8"/>
      <c r="B1727" s="27"/>
    </row>
    <row r="1728" spans="1:2" ht="14.25" x14ac:dyDescent="0.2">
      <c r="A1728" s="8"/>
      <c r="B1728" s="27"/>
    </row>
    <row r="1729" spans="1:2" ht="14.25" x14ac:dyDescent="0.2">
      <c r="A1729" s="8"/>
      <c r="B1729" s="27"/>
    </row>
    <row r="1730" spans="1:2" ht="14.25" x14ac:dyDescent="0.2">
      <c r="A1730" s="8"/>
      <c r="B1730" s="27"/>
    </row>
    <row r="1731" spans="1:2" ht="14.25" x14ac:dyDescent="0.2">
      <c r="A1731" s="8"/>
      <c r="B1731" s="27"/>
    </row>
    <row r="1732" spans="1:2" ht="14.25" x14ac:dyDescent="0.2">
      <c r="A1732" s="8"/>
      <c r="B1732" s="27"/>
    </row>
    <row r="1733" spans="1:2" ht="14.25" x14ac:dyDescent="0.2">
      <c r="A1733" s="8"/>
      <c r="B1733" s="27"/>
    </row>
    <row r="1734" spans="1:2" ht="14.25" x14ac:dyDescent="0.2">
      <c r="A1734" s="8"/>
      <c r="B1734" s="27"/>
    </row>
    <row r="1735" spans="1:2" ht="14.25" x14ac:dyDescent="0.2">
      <c r="A1735" s="8"/>
      <c r="B1735" s="27"/>
    </row>
    <row r="1736" spans="1:2" ht="14.25" x14ac:dyDescent="0.2">
      <c r="A1736" s="8"/>
      <c r="B1736" s="27"/>
    </row>
    <row r="1737" spans="1:2" ht="14.25" x14ac:dyDescent="0.2">
      <c r="A1737" s="8"/>
      <c r="B1737" s="27"/>
    </row>
    <row r="1738" spans="1:2" ht="14.25" x14ac:dyDescent="0.2">
      <c r="A1738" s="8"/>
      <c r="B1738" s="27"/>
    </row>
    <row r="1739" spans="1:2" ht="14.25" x14ac:dyDescent="0.2">
      <c r="A1739" s="8"/>
      <c r="B1739" s="27"/>
    </row>
    <row r="1740" spans="1:2" ht="14.25" x14ac:dyDescent="0.2">
      <c r="A1740" s="8"/>
      <c r="B1740" s="27"/>
    </row>
    <row r="1741" spans="1:2" ht="14.25" x14ac:dyDescent="0.2">
      <c r="A1741" s="8"/>
      <c r="B1741" s="27"/>
    </row>
    <row r="1742" spans="1:2" ht="14.25" x14ac:dyDescent="0.2">
      <c r="A1742" s="8"/>
      <c r="B1742" s="27"/>
    </row>
    <row r="1743" spans="1:2" ht="14.25" x14ac:dyDescent="0.2">
      <c r="A1743" s="8"/>
      <c r="B1743" s="27"/>
    </row>
    <row r="1744" spans="1:2" ht="14.25" x14ac:dyDescent="0.2">
      <c r="A1744" s="8"/>
      <c r="B1744" s="27"/>
    </row>
    <row r="1745" spans="1:2" ht="14.25" x14ac:dyDescent="0.2">
      <c r="A1745" s="8"/>
      <c r="B1745" s="27"/>
    </row>
    <row r="1746" spans="1:2" ht="14.25" x14ac:dyDescent="0.2">
      <c r="A1746" s="8"/>
      <c r="B1746" s="27"/>
    </row>
    <row r="1747" spans="1:2" ht="14.25" x14ac:dyDescent="0.2">
      <c r="A1747" s="8"/>
      <c r="B1747" s="27"/>
    </row>
    <row r="1748" spans="1:2" ht="14.25" x14ac:dyDescent="0.2">
      <c r="A1748" s="8"/>
      <c r="B1748" s="27"/>
    </row>
    <row r="1749" spans="1:2" ht="14.25" x14ac:dyDescent="0.2">
      <c r="A1749" s="8"/>
      <c r="B1749" s="27"/>
    </row>
    <row r="1750" spans="1:2" ht="14.25" x14ac:dyDescent="0.2">
      <c r="A1750" s="8"/>
      <c r="B1750" s="27"/>
    </row>
    <row r="1751" spans="1:2" ht="14.25" x14ac:dyDescent="0.2">
      <c r="A1751" s="8"/>
      <c r="B1751" s="27"/>
    </row>
    <row r="1752" spans="1:2" ht="14.25" x14ac:dyDescent="0.2">
      <c r="A1752" s="8"/>
      <c r="B1752" s="27"/>
    </row>
    <row r="1753" spans="1:2" ht="14.25" x14ac:dyDescent="0.2">
      <c r="A1753" s="8"/>
      <c r="B1753" s="27"/>
    </row>
    <row r="1754" spans="1:2" ht="14.25" x14ac:dyDescent="0.2">
      <c r="A1754" s="8"/>
      <c r="B1754" s="27"/>
    </row>
    <row r="1755" spans="1:2" ht="14.25" x14ac:dyDescent="0.2">
      <c r="A1755" s="8"/>
      <c r="B1755" s="27"/>
    </row>
    <row r="1756" spans="1:2" ht="14.25" x14ac:dyDescent="0.2">
      <c r="A1756" s="8"/>
      <c r="B1756" s="27"/>
    </row>
    <row r="1757" spans="1:2" ht="14.25" x14ac:dyDescent="0.2">
      <c r="A1757" s="8"/>
      <c r="B1757" s="27"/>
    </row>
    <row r="1758" spans="1:2" ht="14.25" x14ac:dyDescent="0.2">
      <c r="A1758" s="8"/>
      <c r="B1758" s="27"/>
    </row>
    <row r="1759" spans="1:2" ht="14.25" x14ac:dyDescent="0.2">
      <c r="A1759" s="8"/>
      <c r="B1759" s="27"/>
    </row>
    <row r="1760" spans="1:2" ht="14.25" x14ac:dyDescent="0.2">
      <c r="A1760" s="8"/>
      <c r="B1760" s="27"/>
    </row>
    <row r="1761" spans="1:2" ht="14.25" x14ac:dyDescent="0.2">
      <c r="A1761" s="8"/>
      <c r="B1761" s="27"/>
    </row>
    <row r="1762" spans="1:2" ht="14.25" x14ac:dyDescent="0.2">
      <c r="A1762" s="8"/>
      <c r="B1762" s="27"/>
    </row>
    <row r="1763" spans="1:2" ht="14.25" x14ac:dyDescent="0.2">
      <c r="A1763" s="8"/>
      <c r="B1763" s="27"/>
    </row>
    <row r="1764" spans="1:2" ht="14.25" x14ac:dyDescent="0.2">
      <c r="A1764" s="8"/>
      <c r="B1764" s="27"/>
    </row>
    <row r="1765" spans="1:2" ht="14.25" x14ac:dyDescent="0.2">
      <c r="A1765" s="8"/>
      <c r="B1765" s="27"/>
    </row>
    <row r="1766" spans="1:2" ht="14.25" x14ac:dyDescent="0.2">
      <c r="A1766" s="8"/>
      <c r="B1766" s="27"/>
    </row>
    <row r="1767" spans="1:2" ht="14.25" x14ac:dyDescent="0.2">
      <c r="A1767" s="8"/>
      <c r="B1767" s="27"/>
    </row>
    <row r="1768" spans="1:2" ht="14.25" x14ac:dyDescent="0.2">
      <c r="A1768" s="8"/>
      <c r="B1768" s="27"/>
    </row>
    <row r="1769" spans="1:2" ht="14.25" x14ac:dyDescent="0.2">
      <c r="A1769" s="8"/>
      <c r="B1769" s="27"/>
    </row>
    <row r="1770" spans="1:2" ht="14.25" x14ac:dyDescent="0.2">
      <c r="A1770" s="8"/>
      <c r="B1770" s="27"/>
    </row>
    <row r="1771" spans="1:2" ht="14.25" x14ac:dyDescent="0.2">
      <c r="A1771" s="8"/>
      <c r="B1771" s="27"/>
    </row>
    <row r="1772" spans="1:2" ht="14.25" x14ac:dyDescent="0.2">
      <c r="A1772" s="8"/>
      <c r="B1772" s="27"/>
    </row>
    <row r="1773" spans="1:2" ht="14.25" x14ac:dyDescent="0.2">
      <c r="A1773" s="8"/>
      <c r="B1773" s="27"/>
    </row>
    <row r="1774" spans="1:2" ht="14.25" x14ac:dyDescent="0.2">
      <c r="A1774" s="8"/>
      <c r="B1774" s="27"/>
    </row>
    <row r="1775" spans="1:2" ht="14.25" x14ac:dyDescent="0.2">
      <c r="A1775" s="8"/>
      <c r="B1775" s="27"/>
    </row>
    <row r="1776" spans="1:2" ht="14.25" x14ac:dyDescent="0.2">
      <c r="A1776" s="8"/>
      <c r="B1776" s="27"/>
    </row>
    <row r="1777" spans="1:2" ht="14.25" x14ac:dyDescent="0.2">
      <c r="A1777" s="8"/>
      <c r="B1777" s="27"/>
    </row>
    <row r="1778" spans="1:2" ht="14.25" x14ac:dyDescent="0.2">
      <c r="A1778" s="8"/>
      <c r="B1778" s="27"/>
    </row>
    <row r="1779" spans="1:2" ht="14.25" x14ac:dyDescent="0.2">
      <c r="A1779" s="8"/>
      <c r="B1779" s="27"/>
    </row>
    <row r="1780" spans="1:2" ht="14.25" x14ac:dyDescent="0.2">
      <c r="A1780" s="8"/>
      <c r="B1780" s="27"/>
    </row>
    <row r="1781" spans="1:2" ht="14.25" x14ac:dyDescent="0.2">
      <c r="A1781" s="8"/>
      <c r="B1781" s="27"/>
    </row>
    <row r="1782" spans="1:2" ht="14.25" x14ac:dyDescent="0.2">
      <c r="A1782" s="8"/>
      <c r="B1782" s="27"/>
    </row>
    <row r="1783" spans="1:2" ht="14.25" x14ac:dyDescent="0.2">
      <c r="A1783" s="8"/>
      <c r="B1783" s="27"/>
    </row>
    <row r="1784" spans="1:2" ht="14.25" x14ac:dyDescent="0.2">
      <c r="A1784" s="8"/>
      <c r="B1784" s="27"/>
    </row>
    <row r="1785" spans="1:2" ht="14.25" x14ac:dyDescent="0.2">
      <c r="A1785" s="8"/>
      <c r="B1785" s="27"/>
    </row>
    <row r="1786" spans="1:2" ht="14.25" x14ac:dyDescent="0.2">
      <c r="A1786" s="8"/>
      <c r="B1786" s="27"/>
    </row>
    <row r="1787" spans="1:2" ht="14.25" x14ac:dyDescent="0.2">
      <c r="A1787" s="8"/>
      <c r="B1787" s="27"/>
    </row>
    <row r="1788" spans="1:2" ht="14.25" x14ac:dyDescent="0.2">
      <c r="A1788" s="8"/>
      <c r="B1788" s="27"/>
    </row>
    <row r="1789" spans="1:2" ht="14.25" x14ac:dyDescent="0.2">
      <c r="A1789" s="8"/>
      <c r="B1789" s="27"/>
    </row>
    <row r="1790" spans="1:2" ht="14.25" x14ac:dyDescent="0.2">
      <c r="A1790" s="8"/>
      <c r="B1790" s="27"/>
    </row>
    <row r="1791" spans="1:2" ht="14.25" x14ac:dyDescent="0.2">
      <c r="A1791" s="8"/>
      <c r="B1791" s="27"/>
    </row>
    <row r="1792" spans="1:2" ht="14.25" x14ac:dyDescent="0.2">
      <c r="A1792" s="8"/>
      <c r="B1792" s="27"/>
    </row>
    <row r="1793" spans="1:2" ht="14.25" x14ac:dyDescent="0.2">
      <c r="A1793" s="8"/>
      <c r="B1793" s="27"/>
    </row>
    <row r="1794" spans="1:2" ht="14.25" x14ac:dyDescent="0.2">
      <c r="A1794" s="8"/>
      <c r="B1794" s="27"/>
    </row>
    <row r="1795" spans="1:2" ht="14.25" x14ac:dyDescent="0.2">
      <c r="A1795" s="8"/>
      <c r="B1795" s="27"/>
    </row>
    <row r="1796" spans="1:2" ht="14.25" x14ac:dyDescent="0.2">
      <c r="A1796" s="8"/>
      <c r="B1796" s="27"/>
    </row>
    <row r="1797" spans="1:2" ht="14.25" x14ac:dyDescent="0.2">
      <c r="A1797" s="8"/>
      <c r="B1797" s="27"/>
    </row>
    <row r="1798" spans="1:2" ht="14.25" x14ac:dyDescent="0.2">
      <c r="A1798" s="8"/>
      <c r="B1798" s="27"/>
    </row>
    <row r="1799" spans="1:2" ht="14.25" x14ac:dyDescent="0.2">
      <c r="A1799" s="8"/>
      <c r="B1799" s="27"/>
    </row>
    <row r="1800" spans="1:2" ht="14.25" x14ac:dyDescent="0.2">
      <c r="A1800" s="8"/>
      <c r="B1800" s="27"/>
    </row>
    <row r="1801" spans="1:2" ht="14.25" x14ac:dyDescent="0.2">
      <c r="A1801" s="8"/>
      <c r="B1801" s="27"/>
    </row>
    <row r="1802" spans="1:2" ht="14.25" x14ac:dyDescent="0.2">
      <c r="A1802" s="8"/>
      <c r="B1802" s="27"/>
    </row>
    <row r="1803" spans="1:2" ht="14.25" x14ac:dyDescent="0.2">
      <c r="A1803" s="8"/>
      <c r="B1803" s="27"/>
    </row>
    <row r="1804" spans="1:2" ht="14.25" x14ac:dyDescent="0.2">
      <c r="A1804" s="8"/>
      <c r="B1804" s="27"/>
    </row>
    <row r="1805" spans="1:2" ht="14.25" x14ac:dyDescent="0.2">
      <c r="A1805" s="8"/>
      <c r="B1805" s="27"/>
    </row>
    <row r="1806" spans="1:2" ht="14.25" x14ac:dyDescent="0.2">
      <c r="A1806" s="8"/>
      <c r="B1806" s="27"/>
    </row>
    <row r="1807" spans="1:2" ht="14.25" x14ac:dyDescent="0.2">
      <c r="A1807" s="8"/>
      <c r="B1807" s="27"/>
    </row>
    <row r="1808" spans="1:2" ht="14.25" x14ac:dyDescent="0.2">
      <c r="A1808" s="8"/>
      <c r="B1808" s="27"/>
    </row>
    <row r="1809" spans="1:2" ht="14.25" x14ac:dyDescent="0.2">
      <c r="A1809" s="8"/>
      <c r="B1809" s="27"/>
    </row>
    <row r="1810" spans="1:2" ht="14.25" x14ac:dyDescent="0.2">
      <c r="A1810" s="8"/>
      <c r="B1810" s="27"/>
    </row>
    <row r="1811" spans="1:2" ht="14.25" x14ac:dyDescent="0.2">
      <c r="A1811" s="8"/>
      <c r="B1811" s="27"/>
    </row>
    <row r="1812" spans="1:2" ht="14.25" x14ac:dyDescent="0.2">
      <c r="A1812" s="8"/>
      <c r="B1812" s="27"/>
    </row>
    <row r="1813" spans="1:2" ht="14.25" x14ac:dyDescent="0.2">
      <c r="A1813" s="8"/>
      <c r="B1813" s="27"/>
    </row>
    <row r="1814" spans="1:2" ht="14.25" x14ac:dyDescent="0.2">
      <c r="A1814" s="8"/>
      <c r="B1814" s="27"/>
    </row>
    <row r="1815" spans="1:2" ht="14.25" x14ac:dyDescent="0.2">
      <c r="A1815" s="8"/>
      <c r="B1815" s="27"/>
    </row>
    <row r="1816" spans="1:2" ht="14.25" x14ac:dyDescent="0.2">
      <c r="A1816" s="8"/>
      <c r="B1816" s="27"/>
    </row>
    <row r="1817" spans="1:2" ht="14.25" x14ac:dyDescent="0.2">
      <c r="A1817" s="8"/>
      <c r="B1817" s="27"/>
    </row>
    <row r="1818" spans="1:2" ht="14.25" x14ac:dyDescent="0.2">
      <c r="A1818" s="8"/>
      <c r="B1818" s="27"/>
    </row>
    <row r="1819" spans="1:2" ht="14.25" x14ac:dyDescent="0.2">
      <c r="A1819" s="8"/>
      <c r="B1819" s="27"/>
    </row>
    <row r="1820" spans="1:2" ht="14.25" x14ac:dyDescent="0.2">
      <c r="A1820" s="8"/>
      <c r="B1820" s="27"/>
    </row>
    <row r="1821" spans="1:2" ht="14.25" x14ac:dyDescent="0.2">
      <c r="A1821" s="8"/>
      <c r="B1821" s="27"/>
    </row>
    <row r="1822" spans="1:2" ht="14.25" x14ac:dyDescent="0.2">
      <c r="A1822" s="8"/>
      <c r="B1822" s="27"/>
    </row>
    <row r="1823" spans="1:2" ht="14.25" x14ac:dyDescent="0.2">
      <c r="A1823" s="8"/>
      <c r="B1823" s="27"/>
    </row>
    <row r="1824" spans="1:2" ht="14.25" x14ac:dyDescent="0.2">
      <c r="A1824" s="8"/>
      <c r="B1824" s="27"/>
    </row>
    <row r="1825" spans="1:2" ht="14.25" x14ac:dyDescent="0.2">
      <c r="A1825" s="8"/>
      <c r="B1825" s="27"/>
    </row>
    <row r="1826" spans="1:2" ht="14.25" x14ac:dyDescent="0.2">
      <c r="A1826" s="8"/>
      <c r="B1826" s="27"/>
    </row>
    <row r="1827" spans="1:2" ht="14.25" x14ac:dyDescent="0.2">
      <c r="A1827" s="8"/>
      <c r="B1827" s="27"/>
    </row>
    <row r="1828" spans="1:2" ht="14.25" x14ac:dyDescent="0.2">
      <c r="A1828" s="8"/>
      <c r="B1828" s="27"/>
    </row>
    <row r="1829" spans="1:2" ht="14.25" x14ac:dyDescent="0.2">
      <c r="A1829" s="8"/>
      <c r="B1829" s="27"/>
    </row>
    <row r="1830" spans="1:2" ht="14.25" x14ac:dyDescent="0.2">
      <c r="A1830" s="8"/>
      <c r="B1830" s="27"/>
    </row>
    <row r="1831" spans="1:2" ht="14.25" x14ac:dyDescent="0.2">
      <c r="A1831" s="8"/>
      <c r="B1831" s="27"/>
    </row>
    <row r="1832" spans="1:2" ht="14.25" x14ac:dyDescent="0.2">
      <c r="A1832" s="8"/>
      <c r="B1832" s="27"/>
    </row>
    <row r="1833" spans="1:2" ht="14.25" x14ac:dyDescent="0.2">
      <c r="A1833" s="8"/>
      <c r="B1833" s="27"/>
    </row>
    <row r="1834" spans="1:2" ht="14.25" x14ac:dyDescent="0.2">
      <c r="A1834" s="8"/>
      <c r="B1834" s="27"/>
    </row>
    <row r="1835" spans="1:2" ht="14.25" x14ac:dyDescent="0.2">
      <c r="A1835" s="8"/>
      <c r="B1835" s="27"/>
    </row>
    <row r="1836" spans="1:2" ht="14.25" x14ac:dyDescent="0.2">
      <c r="A1836" s="8"/>
      <c r="B1836" s="27"/>
    </row>
    <row r="1837" spans="1:2" ht="14.25" x14ac:dyDescent="0.2">
      <c r="A1837" s="8"/>
      <c r="B1837" s="27"/>
    </row>
    <row r="1838" spans="1:2" ht="14.25" x14ac:dyDescent="0.2">
      <c r="A1838" s="8"/>
      <c r="B1838" s="27"/>
    </row>
    <row r="1839" spans="1:2" ht="14.25" x14ac:dyDescent="0.2">
      <c r="A1839" s="8"/>
      <c r="B1839" s="27"/>
    </row>
    <row r="1840" spans="1:2" ht="14.25" x14ac:dyDescent="0.2">
      <c r="A1840" s="8"/>
      <c r="B1840" s="27"/>
    </row>
    <row r="1841" spans="1:2" ht="14.25" x14ac:dyDescent="0.2">
      <c r="A1841" s="8"/>
      <c r="B1841" s="27"/>
    </row>
    <row r="1842" spans="1:2" ht="14.25" x14ac:dyDescent="0.2">
      <c r="A1842" s="8"/>
      <c r="B1842" s="27"/>
    </row>
    <row r="1843" spans="1:2" ht="14.25" x14ac:dyDescent="0.2">
      <c r="A1843" s="8"/>
      <c r="B1843" s="27"/>
    </row>
    <row r="1844" spans="1:2" ht="14.25" x14ac:dyDescent="0.2">
      <c r="A1844" s="8"/>
      <c r="B1844" s="27"/>
    </row>
    <row r="1845" spans="1:2" ht="14.25" x14ac:dyDescent="0.2">
      <c r="A1845" s="8"/>
      <c r="B1845" s="27"/>
    </row>
    <row r="1846" spans="1:2" ht="14.25" x14ac:dyDescent="0.2">
      <c r="A1846" s="8"/>
      <c r="B1846" s="27"/>
    </row>
    <row r="1847" spans="1:2" ht="14.25" x14ac:dyDescent="0.2">
      <c r="A1847" s="8"/>
      <c r="B1847" s="27"/>
    </row>
    <row r="1848" spans="1:2" ht="14.25" x14ac:dyDescent="0.2">
      <c r="A1848" s="8"/>
      <c r="B1848" s="27"/>
    </row>
    <row r="1849" spans="1:2" ht="14.25" x14ac:dyDescent="0.2">
      <c r="A1849" s="8"/>
      <c r="B1849" s="27"/>
    </row>
    <row r="1850" spans="1:2" ht="14.25" x14ac:dyDescent="0.2">
      <c r="A1850" s="8"/>
      <c r="B1850" s="27"/>
    </row>
    <row r="1851" spans="1:2" ht="14.25" x14ac:dyDescent="0.2">
      <c r="A1851" s="8"/>
      <c r="B1851" s="27"/>
    </row>
    <row r="1852" spans="1:2" ht="14.25" x14ac:dyDescent="0.2">
      <c r="A1852" s="8"/>
      <c r="B1852" s="27"/>
    </row>
    <row r="1853" spans="1:2" ht="14.25" x14ac:dyDescent="0.2">
      <c r="A1853" s="8"/>
      <c r="B1853" s="27"/>
    </row>
    <row r="1854" spans="1:2" ht="14.25" x14ac:dyDescent="0.2">
      <c r="A1854" s="8"/>
      <c r="B1854" s="27"/>
    </row>
    <row r="1855" spans="1:2" ht="14.25" x14ac:dyDescent="0.2">
      <c r="A1855" s="8"/>
      <c r="B1855" s="27"/>
    </row>
    <row r="1856" spans="1:2" ht="14.25" x14ac:dyDescent="0.2">
      <c r="A1856" s="8"/>
      <c r="B1856" s="27"/>
    </row>
    <row r="1857" spans="1:2" ht="14.25" x14ac:dyDescent="0.2">
      <c r="A1857" s="8"/>
      <c r="B1857" s="27"/>
    </row>
    <row r="1858" spans="1:2" ht="14.25" x14ac:dyDescent="0.2">
      <c r="A1858" s="8"/>
      <c r="B1858" s="27"/>
    </row>
    <row r="1859" spans="1:2" ht="14.25" x14ac:dyDescent="0.2">
      <c r="A1859" s="8"/>
      <c r="B1859" s="27"/>
    </row>
    <row r="1860" spans="1:2" ht="14.25" x14ac:dyDescent="0.2">
      <c r="A1860" s="8"/>
      <c r="B1860" s="27"/>
    </row>
    <row r="1861" spans="1:2" ht="14.25" x14ac:dyDescent="0.2">
      <c r="A1861" s="8"/>
      <c r="B1861" s="27"/>
    </row>
    <row r="1862" spans="1:2" ht="14.25" x14ac:dyDescent="0.2">
      <c r="A1862" s="8"/>
      <c r="B1862" s="27"/>
    </row>
    <row r="1863" spans="1:2" ht="14.25" x14ac:dyDescent="0.2">
      <c r="A1863" s="8"/>
      <c r="B1863" s="27"/>
    </row>
    <row r="1864" spans="1:2" ht="14.25" x14ac:dyDescent="0.2">
      <c r="A1864" s="8"/>
      <c r="B1864" s="27"/>
    </row>
    <row r="1865" spans="1:2" ht="14.25" x14ac:dyDescent="0.2">
      <c r="A1865" s="8"/>
      <c r="B1865" s="27"/>
    </row>
    <row r="1866" spans="1:2" ht="14.25" x14ac:dyDescent="0.2">
      <c r="A1866" s="8"/>
      <c r="B1866" s="27"/>
    </row>
    <row r="1867" spans="1:2" ht="14.25" x14ac:dyDescent="0.2">
      <c r="A1867" s="8"/>
      <c r="B1867" s="27"/>
    </row>
    <row r="1868" spans="1:2" ht="14.25" x14ac:dyDescent="0.2">
      <c r="A1868" s="8"/>
      <c r="B1868" s="27"/>
    </row>
    <row r="1869" spans="1:2" ht="14.25" x14ac:dyDescent="0.2">
      <c r="A1869" s="8"/>
      <c r="B1869" s="27"/>
    </row>
    <row r="1870" spans="1:2" ht="14.25" x14ac:dyDescent="0.2">
      <c r="A1870" s="8"/>
      <c r="B1870" s="27"/>
    </row>
    <row r="1871" spans="1:2" ht="14.25" x14ac:dyDescent="0.2">
      <c r="A1871" s="8"/>
      <c r="B1871" s="27"/>
    </row>
    <row r="1872" spans="1:2" ht="14.25" x14ac:dyDescent="0.2">
      <c r="A1872" s="8"/>
      <c r="B1872" s="27"/>
    </row>
    <row r="1873" spans="1:2" ht="14.25" x14ac:dyDescent="0.2">
      <c r="A1873" s="8"/>
      <c r="B1873" s="27"/>
    </row>
    <row r="1874" spans="1:2" ht="14.25" x14ac:dyDescent="0.2">
      <c r="A1874" s="8"/>
      <c r="B1874" s="27"/>
    </row>
    <row r="1875" spans="1:2" ht="14.25" x14ac:dyDescent="0.2">
      <c r="A1875" s="8"/>
      <c r="B1875" s="27"/>
    </row>
    <row r="1876" spans="1:2" ht="14.25" x14ac:dyDescent="0.2">
      <c r="A1876" s="8"/>
      <c r="B1876" s="27"/>
    </row>
    <row r="1877" spans="1:2" ht="14.25" x14ac:dyDescent="0.2">
      <c r="A1877" s="8"/>
      <c r="B1877" s="27"/>
    </row>
    <row r="1878" spans="1:2" ht="14.25" x14ac:dyDescent="0.2">
      <c r="A1878" s="8"/>
      <c r="B1878" s="27"/>
    </row>
    <row r="1879" spans="1:2" ht="14.25" x14ac:dyDescent="0.2">
      <c r="A1879" s="8"/>
      <c r="B1879" s="27"/>
    </row>
    <row r="1880" spans="1:2" ht="14.25" x14ac:dyDescent="0.2">
      <c r="A1880" s="8"/>
      <c r="B1880" s="27"/>
    </row>
    <row r="1881" spans="1:2" ht="14.25" x14ac:dyDescent="0.2">
      <c r="A1881" s="8"/>
      <c r="B1881" s="27"/>
    </row>
    <row r="1882" spans="1:2" ht="14.25" x14ac:dyDescent="0.2">
      <c r="A1882" s="8"/>
      <c r="B1882" s="27"/>
    </row>
    <row r="1883" spans="1:2" ht="14.25" x14ac:dyDescent="0.2">
      <c r="A1883" s="8"/>
      <c r="B1883" s="27"/>
    </row>
    <row r="1884" spans="1:2" ht="14.25" x14ac:dyDescent="0.2">
      <c r="A1884" s="8"/>
      <c r="B1884" s="27"/>
    </row>
    <row r="1885" spans="1:2" ht="14.25" x14ac:dyDescent="0.2">
      <c r="A1885" s="8"/>
      <c r="B1885" s="27"/>
    </row>
    <row r="1886" spans="1:2" ht="14.25" x14ac:dyDescent="0.2">
      <c r="A1886" s="8"/>
      <c r="B1886" s="27"/>
    </row>
    <row r="1887" spans="1:2" ht="14.25" x14ac:dyDescent="0.2">
      <c r="A1887" s="8"/>
      <c r="B1887" s="27"/>
    </row>
    <row r="1888" spans="1:2" ht="14.25" x14ac:dyDescent="0.2">
      <c r="A1888" s="8"/>
      <c r="B1888" s="27"/>
    </row>
    <row r="1889" spans="1:2" ht="14.25" x14ac:dyDescent="0.2">
      <c r="A1889" s="8"/>
      <c r="B1889" s="27"/>
    </row>
    <row r="1890" spans="1:2" ht="14.25" x14ac:dyDescent="0.2">
      <c r="A1890" s="8"/>
      <c r="B1890" s="27"/>
    </row>
    <row r="1891" spans="1:2" ht="14.25" x14ac:dyDescent="0.2">
      <c r="A1891" s="8"/>
      <c r="B1891" s="27"/>
    </row>
    <row r="1892" spans="1:2" ht="14.25" x14ac:dyDescent="0.2">
      <c r="A1892" s="8"/>
      <c r="B1892" s="27"/>
    </row>
    <row r="1893" spans="1:2" ht="14.25" x14ac:dyDescent="0.2">
      <c r="A1893" s="8"/>
      <c r="B1893" s="27"/>
    </row>
    <row r="1894" spans="1:2" ht="14.25" x14ac:dyDescent="0.2">
      <c r="A1894" s="8"/>
      <c r="B1894" s="27"/>
    </row>
    <row r="1895" spans="1:2" ht="14.25" x14ac:dyDescent="0.2">
      <c r="A1895" s="8"/>
      <c r="B1895" s="27"/>
    </row>
    <row r="1896" spans="1:2" ht="14.25" x14ac:dyDescent="0.2">
      <c r="A1896" s="8"/>
      <c r="B1896" s="27"/>
    </row>
    <row r="1897" spans="1:2" ht="14.25" x14ac:dyDescent="0.2">
      <c r="A1897" s="8"/>
      <c r="B1897" s="27"/>
    </row>
    <row r="1898" spans="1:2" ht="14.25" x14ac:dyDescent="0.2">
      <c r="A1898" s="8"/>
      <c r="B1898" s="27"/>
    </row>
    <row r="1899" spans="1:2" ht="14.25" x14ac:dyDescent="0.2">
      <c r="A1899" s="8"/>
      <c r="B1899" s="27"/>
    </row>
    <row r="1900" spans="1:2" ht="14.25" x14ac:dyDescent="0.2">
      <c r="A1900" s="8"/>
      <c r="B1900" s="27"/>
    </row>
    <row r="1901" spans="1:2" ht="14.25" x14ac:dyDescent="0.2">
      <c r="A1901" s="8"/>
      <c r="B1901" s="27"/>
    </row>
    <row r="1902" spans="1:2" ht="14.25" x14ac:dyDescent="0.2">
      <c r="A1902" s="8"/>
      <c r="B1902" s="27"/>
    </row>
    <row r="1903" spans="1:2" ht="14.25" x14ac:dyDescent="0.2">
      <c r="A1903" s="8"/>
      <c r="B1903" s="27"/>
    </row>
    <row r="1904" spans="1:2" ht="14.25" x14ac:dyDescent="0.2">
      <c r="A1904" s="8"/>
      <c r="B1904" s="27"/>
    </row>
    <row r="1905" spans="1:2" ht="14.25" x14ac:dyDescent="0.2">
      <c r="A1905" s="8"/>
      <c r="B1905" s="27"/>
    </row>
    <row r="1906" spans="1:2" ht="14.25" x14ac:dyDescent="0.2">
      <c r="A1906" s="8"/>
      <c r="B1906" s="27"/>
    </row>
    <row r="1907" spans="1:2" ht="14.25" x14ac:dyDescent="0.2">
      <c r="A1907" s="8"/>
      <c r="B1907" s="27"/>
    </row>
    <row r="1908" spans="1:2" ht="14.25" x14ac:dyDescent="0.2">
      <c r="A1908" s="8"/>
      <c r="B1908" s="27"/>
    </row>
    <row r="1909" spans="1:2" ht="14.25" x14ac:dyDescent="0.2">
      <c r="A1909" s="8"/>
      <c r="B1909" s="27"/>
    </row>
    <row r="1910" spans="1:2" ht="14.25" x14ac:dyDescent="0.2">
      <c r="A1910" s="8"/>
      <c r="B1910" s="27"/>
    </row>
    <row r="1911" spans="1:2" ht="14.25" x14ac:dyDescent="0.2">
      <c r="A1911" s="8"/>
      <c r="B1911" s="27"/>
    </row>
    <row r="1912" spans="1:2" ht="14.25" x14ac:dyDescent="0.2">
      <c r="A1912" s="8"/>
      <c r="B1912" s="27"/>
    </row>
    <row r="1913" spans="1:2" ht="14.25" x14ac:dyDescent="0.2">
      <c r="A1913" s="8"/>
      <c r="B1913" s="27"/>
    </row>
    <row r="1914" spans="1:2" ht="14.25" x14ac:dyDescent="0.2">
      <c r="A1914" s="8"/>
      <c r="B1914" s="27"/>
    </row>
    <row r="1915" spans="1:2" ht="14.25" x14ac:dyDescent="0.2">
      <c r="A1915" s="8"/>
      <c r="B1915" s="27"/>
    </row>
    <row r="1916" spans="1:2" ht="14.25" x14ac:dyDescent="0.2">
      <c r="A1916" s="8"/>
      <c r="B1916" s="27"/>
    </row>
    <row r="1917" spans="1:2" ht="14.25" x14ac:dyDescent="0.2">
      <c r="A1917" s="8"/>
      <c r="B1917" s="27"/>
    </row>
    <row r="1918" spans="1:2" ht="14.25" x14ac:dyDescent="0.2">
      <c r="A1918" s="8"/>
      <c r="B1918" s="27"/>
    </row>
    <row r="1919" spans="1:2" ht="14.25" x14ac:dyDescent="0.2">
      <c r="A1919" s="8"/>
      <c r="B1919" s="27"/>
    </row>
    <row r="1920" spans="1:2" ht="14.25" x14ac:dyDescent="0.2">
      <c r="A1920" s="8"/>
      <c r="B1920" s="27"/>
    </row>
    <row r="1921" spans="1:2" ht="14.25" x14ac:dyDescent="0.2">
      <c r="A1921" s="8"/>
      <c r="B1921" s="27"/>
    </row>
    <row r="1922" spans="1:2" ht="14.25" x14ac:dyDescent="0.2">
      <c r="A1922" s="8"/>
      <c r="B1922" s="27"/>
    </row>
    <row r="1923" spans="1:2" ht="14.25" x14ac:dyDescent="0.2">
      <c r="A1923" s="8"/>
      <c r="B1923" s="27"/>
    </row>
    <row r="1924" spans="1:2" ht="14.25" x14ac:dyDescent="0.2">
      <c r="A1924" s="8"/>
      <c r="B1924" s="27"/>
    </row>
    <row r="1925" spans="1:2" ht="14.25" x14ac:dyDescent="0.2">
      <c r="A1925" s="8"/>
      <c r="B1925" s="27"/>
    </row>
    <row r="1926" spans="1:2" ht="14.25" x14ac:dyDescent="0.2">
      <c r="A1926" s="8"/>
      <c r="B1926" s="27"/>
    </row>
    <row r="1927" spans="1:2" ht="14.25" x14ac:dyDescent="0.2">
      <c r="A1927" s="8"/>
      <c r="B1927" s="27"/>
    </row>
    <row r="1928" spans="1:2" ht="14.25" x14ac:dyDescent="0.2">
      <c r="A1928" s="8"/>
      <c r="B1928" s="27"/>
    </row>
    <row r="1929" spans="1:2" ht="14.25" x14ac:dyDescent="0.2">
      <c r="A1929" s="8"/>
      <c r="B1929" s="27"/>
    </row>
    <row r="1930" spans="1:2" ht="14.25" x14ac:dyDescent="0.2">
      <c r="A1930" s="8"/>
      <c r="B1930" s="27"/>
    </row>
    <row r="1931" spans="1:2" ht="14.25" x14ac:dyDescent="0.2">
      <c r="A1931" s="8"/>
      <c r="B1931" s="27"/>
    </row>
    <row r="1932" spans="1:2" ht="14.25" x14ac:dyDescent="0.2">
      <c r="A1932" s="8"/>
      <c r="B1932" s="27"/>
    </row>
    <row r="1933" spans="1:2" ht="14.25" x14ac:dyDescent="0.2">
      <c r="A1933" s="8"/>
      <c r="B1933" s="27"/>
    </row>
    <row r="1934" spans="1:2" ht="14.25" x14ac:dyDescent="0.2">
      <c r="A1934" s="8"/>
      <c r="B1934" s="27"/>
    </row>
    <row r="1935" spans="1:2" ht="14.25" x14ac:dyDescent="0.2">
      <c r="A1935" s="8"/>
      <c r="B1935" s="27"/>
    </row>
    <row r="1936" spans="1:2" ht="14.25" x14ac:dyDescent="0.2">
      <c r="A1936" s="8"/>
      <c r="B1936" s="27"/>
    </row>
    <row r="1937" spans="1:2" ht="14.25" x14ac:dyDescent="0.2">
      <c r="A1937" s="8"/>
      <c r="B1937" s="27"/>
    </row>
    <row r="1938" spans="1:2" ht="14.25" x14ac:dyDescent="0.2">
      <c r="A1938" s="8"/>
      <c r="B1938" s="27"/>
    </row>
    <row r="1939" spans="1:2" ht="14.25" x14ac:dyDescent="0.2">
      <c r="A1939" s="8"/>
      <c r="B1939" s="27"/>
    </row>
    <row r="1940" spans="1:2" ht="14.25" x14ac:dyDescent="0.2">
      <c r="A1940" s="8"/>
      <c r="B1940" s="27"/>
    </row>
    <row r="1941" spans="1:2" ht="14.25" x14ac:dyDescent="0.2">
      <c r="A1941" s="8"/>
      <c r="B1941" s="27"/>
    </row>
    <row r="1942" spans="1:2" ht="14.25" x14ac:dyDescent="0.2">
      <c r="A1942" s="8"/>
      <c r="B1942" s="27"/>
    </row>
    <row r="1943" spans="1:2" ht="14.25" x14ac:dyDescent="0.2">
      <c r="A1943" s="8"/>
      <c r="B1943" s="27"/>
    </row>
    <row r="1944" spans="1:2" ht="14.25" x14ac:dyDescent="0.2">
      <c r="A1944" s="8"/>
      <c r="B1944" s="27"/>
    </row>
    <row r="1945" spans="1:2" ht="14.25" x14ac:dyDescent="0.2">
      <c r="A1945" s="8"/>
      <c r="B1945" s="27"/>
    </row>
    <row r="1946" spans="1:2" ht="14.25" x14ac:dyDescent="0.2">
      <c r="A1946" s="8"/>
      <c r="B1946" s="27"/>
    </row>
    <row r="1947" spans="1:2" ht="14.25" x14ac:dyDescent="0.2">
      <c r="A1947" s="8"/>
      <c r="B1947" s="27"/>
    </row>
    <row r="1948" spans="1:2" ht="14.25" x14ac:dyDescent="0.2">
      <c r="A1948" s="8"/>
      <c r="B1948" s="27"/>
    </row>
    <row r="1949" spans="1:2" ht="14.25" x14ac:dyDescent="0.2">
      <c r="A1949" s="8"/>
      <c r="B1949" s="27"/>
    </row>
    <row r="1950" spans="1:2" ht="14.25" x14ac:dyDescent="0.2">
      <c r="A1950" s="8"/>
      <c r="B1950" s="27"/>
    </row>
    <row r="1951" spans="1:2" ht="14.25" x14ac:dyDescent="0.2">
      <c r="A1951" s="8"/>
      <c r="B1951" s="27"/>
    </row>
    <row r="1952" spans="1:2" ht="14.25" x14ac:dyDescent="0.2">
      <c r="A1952" s="8"/>
      <c r="B1952" s="27"/>
    </row>
    <row r="1953" spans="1:2" ht="14.25" x14ac:dyDescent="0.2">
      <c r="A1953" s="8"/>
      <c r="B1953" s="27"/>
    </row>
    <row r="1954" spans="1:2" ht="14.25" x14ac:dyDescent="0.2">
      <c r="A1954" s="8"/>
      <c r="B1954" s="27"/>
    </row>
    <row r="1955" spans="1:2" ht="14.25" x14ac:dyDescent="0.2">
      <c r="A1955" s="8"/>
      <c r="B1955" s="27"/>
    </row>
    <row r="1956" spans="1:2" ht="14.25" x14ac:dyDescent="0.2">
      <c r="A1956" s="8"/>
      <c r="B1956" s="27"/>
    </row>
    <row r="1957" spans="1:2" ht="14.25" x14ac:dyDescent="0.2">
      <c r="A1957" s="8"/>
      <c r="B1957" s="27"/>
    </row>
    <row r="1958" spans="1:2" ht="14.25" x14ac:dyDescent="0.2">
      <c r="A1958" s="8"/>
      <c r="B1958" s="27"/>
    </row>
    <row r="1959" spans="1:2" ht="14.25" x14ac:dyDescent="0.2">
      <c r="A1959" s="8"/>
      <c r="B1959" s="27"/>
    </row>
    <row r="1960" spans="1:2" ht="14.25" x14ac:dyDescent="0.2">
      <c r="A1960" s="8"/>
      <c r="B1960" s="27"/>
    </row>
    <row r="1961" spans="1:2" ht="14.25" x14ac:dyDescent="0.2">
      <c r="A1961" s="8"/>
      <c r="B1961" s="27"/>
    </row>
    <row r="1962" spans="1:2" ht="14.25" x14ac:dyDescent="0.2">
      <c r="A1962" s="8"/>
      <c r="B1962" s="27"/>
    </row>
    <row r="1963" spans="1:2" ht="14.25" x14ac:dyDescent="0.2">
      <c r="A1963" s="8"/>
      <c r="B1963" s="27"/>
    </row>
    <row r="1964" spans="1:2" ht="14.25" x14ac:dyDescent="0.2">
      <c r="A1964" s="8"/>
      <c r="B1964" s="27"/>
    </row>
    <row r="1965" spans="1:2" ht="14.25" x14ac:dyDescent="0.2">
      <c r="A1965" s="8"/>
      <c r="B1965" s="27"/>
    </row>
  </sheetData>
  <mergeCells count="7">
    <mergeCell ref="K11:L11"/>
    <mergeCell ref="K12:L12"/>
    <mergeCell ref="B11:B13"/>
    <mergeCell ref="C12:D12"/>
    <mergeCell ref="E12:F12"/>
    <mergeCell ref="G12:H12"/>
    <mergeCell ref="C11:J11"/>
  </mergeCells>
  <pageMargins left="0.511811024" right="0.511811024" top="0.78740157499999996" bottom="0.78740157499999996" header="0.31496062000000002" footer="0.31496062000000002"/>
  <pageSetup paperSize="9" scale="8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226"/>
  <sheetViews>
    <sheetView zoomScaleNormal="100" workbookViewId="0">
      <pane xSplit="2" ySplit="12" topLeftCell="CZ13" activePane="bottomRight" state="frozen"/>
      <selection pane="topRight" activeCell="C1" sqref="C1"/>
      <selection pane="bottomLeft" activeCell="A9" sqref="A9"/>
      <selection pane="bottomRight"/>
    </sheetView>
  </sheetViews>
  <sheetFormatPr defaultRowHeight="11.25" x14ac:dyDescent="0.2"/>
  <cols>
    <col min="1" max="1" width="1.7109375" style="1" customWidth="1"/>
    <col min="2" max="2" width="73.5703125" style="2" customWidth="1"/>
    <col min="3" max="112" width="10.85546875" style="8" customWidth="1"/>
    <col min="113" max="255" width="9.140625" style="8"/>
    <col min="256" max="256" width="1.7109375" style="8" customWidth="1"/>
    <col min="257" max="257" width="73.5703125" style="8" customWidth="1"/>
    <col min="258" max="258" width="14" style="8" customWidth="1"/>
    <col min="259" max="267" width="9.7109375" style="8" customWidth="1"/>
    <col min="268" max="269" width="9.140625" style="8"/>
    <col min="270" max="270" width="10.28515625" style="8" bestFit="1" customWidth="1"/>
    <col min="271" max="271" width="10.85546875" style="8" customWidth="1"/>
    <col min="272" max="511" width="9.140625" style="8"/>
    <col min="512" max="512" width="1.7109375" style="8" customWidth="1"/>
    <col min="513" max="513" width="73.5703125" style="8" customWidth="1"/>
    <col min="514" max="514" width="14" style="8" customWidth="1"/>
    <col min="515" max="523" width="9.7109375" style="8" customWidth="1"/>
    <col min="524" max="525" width="9.140625" style="8"/>
    <col min="526" max="526" width="10.28515625" style="8" bestFit="1" customWidth="1"/>
    <col min="527" max="527" width="10.85546875" style="8" customWidth="1"/>
    <col min="528" max="767" width="9.140625" style="8"/>
    <col min="768" max="768" width="1.7109375" style="8" customWidth="1"/>
    <col min="769" max="769" width="73.5703125" style="8" customWidth="1"/>
    <col min="770" max="770" width="14" style="8" customWidth="1"/>
    <col min="771" max="779" width="9.7109375" style="8" customWidth="1"/>
    <col min="780" max="781" width="9.140625" style="8"/>
    <col min="782" max="782" width="10.28515625" style="8" bestFit="1" customWidth="1"/>
    <col min="783" max="783" width="10.85546875" style="8" customWidth="1"/>
    <col min="784" max="1023" width="9.140625" style="8"/>
    <col min="1024" max="1024" width="1.7109375" style="8" customWidth="1"/>
    <col min="1025" max="1025" width="73.5703125" style="8" customWidth="1"/>
    <col min="1026" max="1026" width="14" style="8" customWidth="1"/>
    <col min="1027" max="1035" width="9.7109375" style="8" customWidth="1"/>
    <col min="1036" max="1037" width="9.140625" style="8"/>
    <col min="1038" max="1038" width="10.28515625" style="8" bestFit="1" customWidth="1"/>
    <col min="1039" max="1039" width="10.85546875" style="8" customWidth="1"/>
    <col min="1040" max="1279" width="9.140625" style="8"/>
    <col min="1280" max="1280" width="1.7109375" style="8" customWidth="1"/>
    <col min="1281" max="1281" width="73.5703125" style="8" customWidth="1"/>
    <col min="1282" max="1282" width="14" style="8" customWidth="1"/>
    <col min="1283" max="1291" width="9.7109375" style="8" customWidth="1"/>
    <col min="1292" max="1293" width="9.140625" style="8"/>
    <col min="1294" max="1294" width="10.28515625" style="8" bestFit="1" customWidth="1"/>
    <col min="1295" max="1295" width="10.85546875" style="8" customWidth="1"/>
    <col min="1296" max="1535" width="9.140625" style="8"/>
    <col min="1536" max="1536" width="1.7109375" style="8" customWidth="1"/>
    <col min="1537" max="1537" width="73.5703125" style="8" customWidth="1"/>
    <col min="1538" max="1538" width="14" style="8" customWidth="1"/>
    <col min="1539" max="1547" width="9.7109375" style="8" customWidth="1"/>
    <col min="1548" max="1549" width="9.140625" style="8"/>
    <col min="1550" max="1550" width="10.28515625" style="8" bestFit="1" customWidth="1"/>
    <col min="1551" max="1551" width="10.85546875" style="8" customWidth="1"/>
    <col min="1552" max="1791" width="9.140625" style="8"/>
    <col min="1792" max="1792" width="1.7109375" style="8" customWidth="1"/>
    <col min="1793" max="1793" width="73.5703125" style="8" customWidth="1"/>
    <col min="1794" max="1794" width="14" style="8" customWidth="1"/>
    <col min="1795" max="1803" width="9.7109375" style="8" customWidth="1"/>
    <col min="1804" max="1805" width="9.140625" style="8"/>
    <col min="1806" max="1806" width="10.28515625" style="8" bestFit="1" customWidth="1"/>
    <col min="1807" max="1807" width="10.85546875" style="8" customWidth="1"/>
    <col min="1808" max="2047" width="9.140625" style="8"/>
    <col min="2048" max="2048" width="1.7109375" style="8" customWidth="1"/>
    <col min="2049" max="2049" width="73.5703125" style="8" customWidth="1"/>
    <col min="2050" max="2050" width="14" style="8" customWidth="1"/>
    <col min="2051" max="2059" width="9.7109375" style="8" customWidth="1"/>
    <col min="2060" max="2061" width="9.140625" style="8"/>
    <col min="2062" max="2062" width="10.28515625" style="8" bestFit="1" customWidth="1"/>
    <col min="2063" max="2063" width="10.85546875" style="8" customWidth="1"/>
    <col min="2064" max="2303" width="9.140625" style="8"/>
    <col min="2304" max="2304" width="1.7109375" style="8" customWidth="1"/>
    <col min="2305" max="2305" width="73.5703125" style="8" customWidth="1"/>
    <col min="2306" max="2306" width="14" style="8" customWidth="1"/>
    <col min="2307" max="2315" width="9.7109375" style="8" customWidth="1"/>
    <col min="2316" max="2317" width="9.140625" style="8"/>
    <col min="2318" max="2318" width="10.28515625" style="8" bestFit="1" customWidth="1"/>
    <col min="2319" max="2319" width="10.85546875" style="8" customWidth="1"/>
    <col min="2320" max="2559" width="9.140625" style="8"/>
    <col min="2560" max="2560" width="1.7109375" style="8" customWidth="1"/>
    <col min="2561" max="2561" width="73.5703125" style="8" customWidth="1"/>
    <col min="2562" max="2562" width="14" style="8" customWidth="1"/>
    <col min="2563" max="2571" width="9.7109375" style="8" customWidth="1"/>
    <col min="2572" max="2573" width="9.140625" style="8"/>
    <col min="2574" max="2574" width="10.28515625" style="8" bestFit="1" customWidth="1"/>
    <col min="2575" max="2575" width="10.85546875" style="8" customWidth="1"/>
    <col min="2576" max="2815" width="9.140625" style="8"/>
    <col min="2816" max="2816" width="1.7109375" style="8" customWidth="1"/>
    <col min="2817" max="2817" width="73.5703125" style="8" customWidth="1"/>
    <col min="2818" max="2818" width="14" style="8" customWidth="1"/>
    <col min="2819" max="2827" width="9.7109375" style="8" customWidth="1"/>
    <col min="2828" max="2829" width="9.140625" style="8"/>
    <col min="2830" max="2830" width="10.28515625" style="8" bestFit="1" customWidth="1"/>
    <col min="2831" max="2831" width="10.85546875" style="8" customWidth="1"/>
    <col min="2832" max="3071" width="9.140625" style="8"/>
    <col min="3072" max="3072" width="1.7109375" style="8" customWidth="1"/>
    <col min="3073" max="3073" width="73.5703125" style="8" customWidth="1"/>
    <col min="3074" max="3074" width="14" style="8" customWidth="1"/>
    <col min="3075" max="3083" width="9.7109375" style="8" customWidth="1"/>
    <col min="3084" max="3085" width="9.140625" style="8"/>
    <col min="3086" max="3086" width="10.28515625" style="8" bestFit="1" customWidth="1"/>
    <col min="3087" max="3087" width="10.85546875" style="8" customWidth="1"/>
    <col min="3088" max="3327" width="9.140625" style="8"/>
    <col min="3328" max="3328" width="1.7109375" style="8" customWidth="1"/>
    <col min="3329" max="3329" width="73.5703125" style="8" customWidth="1"/>
    <col min="3330" max="3330" width="14" style="8" customWidth="1"/>
    <col min="3331" max="3339" width="9.7109375" style="8" customWidth="1"/>
    <col min="3340" max="3341" width="9.140625" style="8"/>
    <col min="3342" max="3342" width="10.28515625" style="8" bestFit="1" customWidth="1"/>
    <col min="3343" max="3343" width="10.85546875" style="8" customWidth="1"/>
    <col min="3344" max="3583" width="9.140625" style="8"/>
    <col min="3584" max="3584" width="1.7109375" style="8" customWidth="1"/>
    <col min="3585" max="3585" width="73.5703125" style="8" customWidth="1"/>
    <col min="3586" max="3586" width="14" style="8" customWidth="1"/>
    <col min="3587" max="3595" width="9.7109375" style="8" customWidth="1"/>
    <col min="3596" max="3597" width="9.140625" style="8"/>
    <col min="3598" max="3598" width="10.28515625" style="8" bestFit="1" customWidth="1"/>
    <col min="3599" max="3599" width="10.85546875" style="8" customWidth="1"/>
    <col min="3600" max="3839" width="9.140625" style="8"/>
    <col min="3840" max="3840" width="1.7109375" style="8" customWidth="1"/>
    <col min="3841" max="3841" width="73.5703125" style="8" customWidth="1"/>
    <col min="3842" max="3842" width="14" style="8" customWidth="1"/>
    <col min="3843" max="3851" width="9.7109375" style="8" customWidth="1"/>
    <col min="3852" max="3853" width="9.140625" style="8"/>
    <col min="3854" max="3854" width="10.28515625" style="8" bestFit="1" customWidth="1"/>
    <col min="3855" max="3855" width="10.85546875" style="8" customWidth="1"/>
    <col min="3856" max="4095" width="9.140625" style="8"/>
    <col min="4096" max="4096" width="1.7109375" style="8" customWidth="1"/>
    <col min="4097" max="4097" width="73.5703125" style="8" customWidth="1"/>
    <col min="4098" max="4098" width="14" style="8" customWidth="1"/>
    <col min="4099" max="4107" width="9.7109375" style="8" customWidth="1"/>
    <col min="4108" max="4109" width="9.140625" style="8"/>
    <col min="4110" max="4110" width="10.28515625" style="8" bestFit="1" customWidth="1"/>
    <col min="4111" max="4111" width="10.85546875" style="8" customWidth="1"/>
    <col min="4112" max="4351" width="9.140625" style="8"/>
    <col min="4352" max="4352" width="1.7109375" style="8" customWidth="1"/>
    <col min="4353" max="4353" width="73.5703125" style="8" customWidth="1"/>
    <col min="4354" max="4354" width="14" style="8" customWidth="1"/>
    <col min="4355" max="4363" width="9.7109375" style="8" customWidth="1"/>
    <col min="4364" max="4365" width="9.140625" style="8"/>
    <col min="4366" max="4366" width="10.28515625" style="8" bestFit="1" customWidth="1"/>
    <col min="4367" max="4367" width="10.85546875" style="8" customWidth="1"/>
    <col min="4368" max="4607" width="9.140625" style="8"/>
    <col min="4608" max="4608" width="1.7109375" style="8" customWidth="1"/>
    <col min="4609" max="4609" width="73.5703125" style="8" customWidth="1"/>
    <col min="4610" max="4610" width="14" style="8" customWidth="1"/>
    <col min="4611" max="4619" width="9.7109375" style="8" customWidth="1"/>
    <col min="4620" max="4621" width="9.140625" style="8"/>
    <col min="4622" max="4622" width="10.28515625" style="8" bestFit="1" customWidth="1"/>
    <col min="4623" max="4623" width="10.85546875" style="8" customWidth="1"/>
    <col min="4624" max="4863" width="9.140625" style="8"/>
    <col min="4864" max="4864" width="1.7109375" style="8" customWidth="1"/>
    <col min="4865" max="4865" width="73.5703125" style="8" customWidth="1"/>
    <col min="4866" max="4866" width="14" style="8" customWidth="1"/>
    <col min="4867" max="4875" width="9.7109375" style="8" customWidth="1"/>
    <col min="4876" max="4877" width="9.140625" style="8"/>
    <col min="4878" max="4878" width="10.28515625" style="8" bestFit="1" customWidth="1"/>
    <col min="4879" max="4879" width="10.85546875" style="8" customWidth="1"/>
    <col min="4880" max="5119" width="9.140625" style="8"/>
    <col min="5120" max="5120" width="1.7109375" style="8" customWidth="1"/>
    <col min="5121" max="5121" width="73.5703125" style="8" customWidth="1"/>
    <col min="5122" max="5122" width="14" style="8" customWidth="1"/>
    <col min="5123" max="5131" width="9.7109375" style="8" customWidth="1"/>
    <col min="5132" max="5133" width="9.140625" style="8"/>
    <col min="5134" max="5134" width="10.28515625" style="8" bestFit="1" customWidth="1"/>
    <col min="5135" max="5135" width="10.85546875" style="8" customWidth="1"/>
    <col min="5136" max="5375" width="9.140625" style="8"/>
    <col min="5376" max="5376" width="1.7109375" style="8" customWidth="1"/>
    <col min="5377" max="5377" width="73.5703125" style="8" customWidth="1"/>
    <col min="5378" max="5378" width="14" style="8" customWidth="1"/>
    <col min="5379" max="5387" width="9.7109375" style="8" customWidth="1"/>
    <col min="5388" max="5389" width="9.140625" style="8"/>
    <col min="5390" max="5390" width="10.28515625" style="8" bestFit="1" customWidth="1"/>
    <col min="5391" max="5391" width="10.85546875" style="8" customWidth="1"/>
    <col min="5392" max="5631" width="9.140625" style="8"/>
    <col min="5632" max="5632" width="1.7109375" style="8" customWidth="1"/>
    <col min="5633" max="5633" width="73.5703125" style="8" customWidth="1"/>
    <col min="5634" max="5634" width="14" style="8" customWidth="1"/>
    <col min="5635" max="5643" width="9.7109375" style="8" customWidth="1"/>
    <col min="5644" max="5645" width="9.140625" style="8"/>
    <col min="5646" max="5646" width="10.28515625" style="8" bestFit="1" customWidth="1"/>
    <col min="5647" max="5647" width="10.85546875" style="8" customWidth="1"/>
    <col min="5648" max="5887" width="9.140625" style="8"/>
    <col min="5888" max="5888" width="1.7109375" style="8" customWidth="1"/>
    <col min="5889" max="5889" width="73.5703125" style="8" customWidth="1"/>
    <col min="5890" max="5890" width="14" style="8" customWidth="1"/>
    <col min="5891" max="5899" width="9.7109375" style="8" customWidth="1"/>
    <col min="5900" max="5901" width="9.140625" style="8"/>
    <col min="5902" max="5902" width="10.28515625" style="8" bestFit="1" customWidth="1"/>
    <col min="5903" max="5903" width="10.85546875" style="8" customWidth="1"/>
    <col min="5904" max="6143" width="9.140625" style="8"/>
    <col min="6144" max="6144" width="1.7109375" style="8" customWidth="1"/>
    <col min="6145" max="6145" width="73.5703125" style="8" customWidth="1"/>
    <col min="6146" max="6146" width="14" style="8" customWidth="1"/>
    <col min="6147" max="6155" width="9.7109375" style="8" customWidth="1"/>
    <col min="6156" max="6157" width="9.140625" style="8"/>
    <col min="6158" max="6158" width="10.28515625" style="8" bestFit="1" customWidth="1"/>
    <col min="6159" max="6159" width="10.85546875" style="8" customWidth="1"/>
    <col min="6160" max="6399" width="9.140625" style="8"/>
    <col min="6400" max="6400" width="1.7109375" style="8" customWidth="1"/>
    <col min="6401" max="6401" width="73.5703125" style="8" customWidth="1"/>
    <col min="6402" max="6402" width="14" style="8" customWidth="1"/>
    <col min="6403" max="6411" width="9.7109375" style="8" customWidth="1"/>
    <col min="6412" max="6413" width="9.140625" style="8"/>
    <col min="6414" max="6414" width="10.28515625" style="8" bestFit="1" customWidth="1"/>
    <col min="6415" max="6415" width="10.85546875" style="8" customWidth="1"/>
    <col min="6416" max="6655" width="9.140625" style="8"/>
    <col min="6656" max="6656" width="1.7109375" style="8" customWidth="1"/>
    <col min="6657" max="6657" width="73.5703125" style="8" customWidth="1"/>
    <col min="6658" max="6658" width="14" style="8" customWidth="1"/>
    <col min="6659" max="6667" width="9.7109375" style="8" customWidth="1"/>
    <col min="6668" max="6669" width="9.140625" style="8"/>
    <col min="6670" max="6670" width="10.28515625" style="8" bestFit="1" customWidth="1"/>
    <col min="6671" max="6671" width="10.85546875" style="8" customWidth="1"/>
    <col min="6672" max="6911" width="9.140625" style="8"/>
    <col min="6912" max="6912" width="1.7109375" style="8" customWidth="1"/>
    <col min="6913" max="6913" width="73.5703125" style="8" customWidth="1"/>
    <col min="6914" max="6914" width="14" style="8" customWidth="1"/>
    <col min="6915" max="6923" width="9.7109375" style="8" customWidth="1"/>
    <col min="6924" max="6925" width="9.140625" style="8"/>
    <col min="6926" max="6926" width="10.28515625" style="8" bestFit="1" customWidth="1"/>
    <col min="6927" max="6927" width="10.85546875" style="8" customWidth="1"/>
    <col min="6928" max="7167" width="9.140625" style="8"/>
    <col min="7168" max="7168" width="1.7109375" style="8" customWidth="1"/>
    <col min="7169" max="7169" width="73.5703125" style="8" customWidth="1"/>
    <col min="7170" max="7170" width="14" style="8" customWidth="1"/>
    <col min="7171" max="7179" width="9.7109375" style="8" customWidth="1"/>
    <col min="7180" max="7181" width="9.140625" style="8"/>
    <col min="7182" max="7182" width="10.28515625" style="8" bestFit="1" customWidth="1"/>
    <col min="7183" max="7183" width="10.85546875" style="8" customWidth="1"/>
    <col min="7184" max="7423" width="9.140625" style="8"/>
    <col min="7424" max="7424" width="1.7109375" style="8" customWidth="1"/>
    <col min="7425" max="7425" width="73.5703125" style="8" customWidth="1"/>
    <col min="7426" max="7426" width="14" style="8" customWidth="1"/>
    <col min="7427" max="7435" width="9.7109375" style="8" customWidth="1"/>
    <col min="7436" max="7437" width="9.140625" style="8"/>
    <col min="7438" max="7438" width="10.28515625" style="8" bestFit="1" customWidth="1"/>
    <col min="7439" max="7439" width="10.85546875" style="8" customWidth="1"/>
    <col min="7440" max="7679" width="9.140625" style="8"/>
    <col min="7680" max="7680" width="1.7109375" style="8" customWidth="1"/>
    <col min="7681" max="7681" width="73.5703125" style="8" customWidth="1"/>
    <col min="7682" max="7682" width="14" style="8" customWidth="1"/>
    <col min="7683" max="7691" width="9.7109375" style="8" customWidth="1"/>
    <col min="7692" max="7693" width="9.140625" style="8"/>
    <col min="7694" max="7694" width="10.28515625" style="8" bestFit="1" customWidth="1"/>
    <col min="7695" max="7695" width="10.85546875" style="8" customWidth="1"/>
    <col min="7696" max="7935" width="9.140625" style="8"/>
    <col min="7936" max="7936" width="1.7109375" style="8" customWidth="1"/>
    <col min="7937" max="7937" width="73.5703125" style="8" customWidth="1"/>
    <col min="7938" max="7938" width="14" style="8" customWidth="1"/>
    <col min="7939" max="7947" width="9.7109375" style="8" customWidth="1"/>
    <col min="7948" max="7949" width="9.140625" style="8"/>
    <col min="7950" max="7950" width="10.28515625" style="8" bestFit="1" customWidth="1"/>
    <col min="7951" max="7951" width="10.85546875" style="8" customWidth="1"/>
    <col min="7952" max="8191" width="9.140625" style="8"/>
    <col min="8192" max="8192" width="1.7109375" style="8" customWidth="1"/>
    <col min="8193" max="8193" width="73.5703125" style="8" customWidth="1"/>
    <col min="8194" max="8194" width="14" style="8" customWidth="1"/>
    <col min="8195" max="8203" width="9.7109375" style="8" customWidth="1"/>
    <col min="8204" max="8205" width="9.140625" style="8"/>
    <col min="8206" max="8206" width="10.28515625" style="8" bestFit="1" customWidth="1"/>
    <col min="8207" max="8207" width="10.85546875" style="8" customWidth="1"/>
    <col min="8208" max="8447" width="9.140625" style="8"/>
    <col min="8448" max="8448" width="1.7109375" style="8" customWidth="1"/>
    <col min="8449" max="8449" width="73.5703125" style="8" customWidth="1"/>
    <col min="8450" max="8450" width="14" style="8" customWidth="1"/>
    <col min="8451" max="8459" width="9.7109375" style="8" customWidth="1"/>
    <col min="8460" max="8461" width="9.140625" style="8"/>
    <col min="8462" max="8462" width="10.28515625" style="8" bestFit="1" customWidth="1"/>
    <col min="8463" max="8463" width="10.85546875" style="8" customWidth="1"/>
    <col min="8464" max="8703" width="9.140625" style="8"/>
    <col min="8704" max="8704" width="1.7109375" style="8" customWidth="1"/>
    <col min="8705" max="8705" width="73.5703125" style="8" customWidth="1"/>
    <col min="8706" max="8706" width="14" style="8" customWidth="1"/>
    <col min="8707" max="8715" width="9.7109375" style="8" customWidth="1"/>
    <col min="8716" max="8717" width="9.140625" style="8"/>
    <col min="8718" max="8718" width="10.28515625" style="8" bestFit="1" customWidth="1"/>
    <col min="8719" max="8719" width="10.85546875" style="8" customWidth="1"/>
    <col min="8720" max="8959" width="9.140625" style="8"/>
    <col min="8960" max="8960" width="1.7109375" style="8" customWidth="1"/>
    <col min="8961" max="8961" width="73.5703125" style="8" customWidth="1"/>
    <col min="8962" max="8962" width="14" style="8" customWidth="1"/>
    <col min="8963" max="8971" width="9.7109375" style="8" customWidth="1"/>
    <col min="8972" max="8973" width="9.140625" style="8"/>
    <col min="8974" max="8974" width="10.28515625" style="8" bestFit="1" customWidth="1"/>
    <col min="8975" max="8975" width="10.85546875" style="8" customWidth="1"/>
    <col min="8976" max="9215" width="9.140625" style="8"/>
    <col min="9216" max="9216" width="1.7109375" style="8" customWidth="1"/>
    <col min="9217" max="9217" width="73.5703125" style="8" customWidth="1"/>
    <col min="9218" max="9218" width="14" style="8" customWidth="1"/>
    <col min="9219" max="9227" width="9.7109375" style="8" customWidth="1"/>
    <col min="9228" max="9229" width="9.140625" style="8"/>
    <col min="9230" max="9230" width="10.28515625" style="8" bestFit="1" customWidth="1"/>
    <col min="9231" max="9231" width="10.85546875" style="8" customWidth="1"/>
    <col min="9232" max="9471" width="9.140625" style="8"/>
    <col min="9472" max="9472" width="1.7109375" style="8" customWidth="1"/>
    <col min="9473" max="9473" width="73.5703125" style="8" customWidth="1"/>
    <col min="9474" max="9474" width="14" style="8" customWidth="1"/>
    <col min="9475" max="9483" width="9.7109375" style="8" customWidth="1"/>
    <col min="9484" max="9485" width="9.140625" style="8"/>
    <col min="9486" max="9486" width="10.28515625" style="8" bestFit="1" customWidth="1"/>
    <col min="9487" max="9487" width="10.85546875" style="8" customWidth="1"/>
    <col min="9488" max="9727" width="9.140625" style="8"/>
    <col min="9728" max="9728" width="1.7109375" style="8" customWidth="1"/>
    <col min="9729" max="9729" width="73.5703125" style="8" customWidth="1"/>
    <col min="9730" max="9730" width="14" style="8" customWidth="1"/>
    <col min="9731" max="9739" width="9.7109375" style="8" customWidth="1"/>
    <col min="9740" max="9741" width="9.140625" style="8"/>
    <col min="9742" max="9742" width="10.28515625" style="8" bestFit="1" customWidth="1"/>
    <col min="9743" max="9743" width="10.85546875" style="8" customWidth="1"/>
    <col min="9744" max="9983" width="9.140625" style="8"/>
    <col min="9984" max="9984" width="1.7109375" style="8" customWidth="1"/>
    <col min="9985" max="9985" width="73.5703125" style="8" customWidth="1"/>
    <col min="9986" max="9986" width="14" style="8" customWidth="1"/>
    <col min="9987" max="9995" width="9.7109375" style="8" customWidth="1"/>
    <col min="9996" max="9997" width="9.140625" style="8"/>
    <col min="9998" max="9998" width="10.28515625" style="8" bestFit="1" customWidth="1"/>
    <col min="9999" max="9999" width="10.85546875" style="8" customWidth="1"/>
    <col min="10000" max="10239" width="9.140625" style="8"/>
    <col min="10240" max="10240" width="1.7109375" style="8" customWidth="1"/>
    <col min="10241" max="10241" width="73.5703125" style="8" customWidth="1"/>
    <col min="10242" max="10242" width="14" style="8" customWidth="1"/>
    <col min="10243" max="10251" width="9.7109375" style="8" customWidth="1"/>
    <col min="10252" max="10253" width="9.140625" style="8"/>
    <col min="10254" max="10254" width="10.28515625" style="8" bestFit="1" customWidth="1"/>
    <col min="10255" max="10255" width="10.85546875" style="8" customWidth="1"/>
    <col min="10256" max="10495" width="9.140625" style="8"/>
    <col min="10496" max="10496" width="1.7109375" style="8" customWidth="1"/>
    <col min="10497" max="10497" width="73.5703125" style="8" customWidth="1"/>
    <col min="10498" max="10498" width="14" style="8" customWidth="1"/>
    <col min="10499" max="10507" width="9.7109375" style="8" customWidth="1"/>
    <col min="10508" max="10509" width="9.140625" style="8"/>
    <col min="10510" max="10510" width="10.28515625" style="8" bestFit="1" customWidth="1"/>
    <col min="10511" max="10511" width="10.85546875" style="8" customWidth="1"/>
    <col min="10512" max="10751" width="9.140625" style="8"/>
    <col min="10752" max="10752" width="1.7109375" style="8" customWidth="1"/>
    <col min="10753" max="10753" width="73.5703125" style="8" customWidth="1"/>
    <col min="10754" max="10754" width="14" style="8" customWidth="1"/>
    <col min="10755" max="10763" width="9.7109375" style="8" customWidth="1"/>
    <col min="10764" max="10765" width="9.140625" style="8"/>
    <col min="10766" max="10766" width="10.28515625" style="8" bestFit="1" customWidth="1"/>
    <col min="10767" max="10767" width="10.85546875" style="8" customWidth="1"/>
    <col min="10768" max="11007" width="9.140625" style="8"/>
    <col min="11008" max="11008" width="1.7109375" style="8" customWidth="1"/>
    <col min="11009" max="11009" width="73.5703125" style="8" customWidth="1"/>
    <col min="11010" max="11010" width="14" style="8" customWidth="1"/>
    <col min="11011" max="11019" width="9.7109375" style="8" customWidth="1"/>
    <col min="11020" max="11021" width="9.140625" style="8"/>
    <col min="11022" max="11022" width="10.28515625" style="8" bestFit="1" customWidth="1"/>
    <col min="11023" max="11023" width="10.85546875" style="8" customWidth="1"/>
    <col min="11024" max="11263" width="9.140625" style="8"/>
    <col min="11264" max="11264" width="1.7109375" style="8" customWidth="1"/>
    <col min="11265" max="11265" width="73.5703125" style="8" customWidth="1"/>
    <col min="11266" max="11266" width="14" style="8" customWidth="1"/>
    <col min="11267" max="11275" width="9.7109375" style="8" customWidth="1"/>
    <col min="11276" max="11277" width="9.140625" style="8"/>
    <col min="11278" max="11278" width="10.28515625" style="8" bestFit="1" customWidth="1"/>
    <col min="11279" max="11279" width="10.85546875" style="8" customWidth="1"/>
    <col min="11280" max="11519" width="9.140625" style="8"/>
    <col min="11520" max="11520" width="1.7109375" style="8" customWidth="1"/>
    <col min="11521" max="11521" width="73.5703125" style="8" customWidth="1"/>
    <col min="11522" max="11522" width="14" style="8" customWidth="1"/>
    <col min="11523" max="11531" width="9.7109375" style="8" customWidth="1"/>
    <col min="11532" max="11533" width="9.140625" style="8"/>
    <col min="11534" max="11534" width="10.28515625" style="8" bestFit="1" customWidth="1"/>
    <col min="11535" max="11535" width="10.85546875" style="8" customWidth="1"/>
    <col min="11536" max="11775" width="9.140625" style="8"/>
    <col min="11776" max="11776" width="1.7109375" style="8" customWidth="1"/>
    <col min="11777" max="11777" width="73.5703125" style="8" customWidth="1"/>
    <col min="11778" max="11778" width="14" style="8" customWidth="1"/>
    <col min="11779" max="11787" width="9.7109375" style="8" customWidth="1"/>
    <col min="11788" max="11789" width="9.140625" style="8"/>
    <col min="11790" max="11790" width="10.28515625" style="8" bestFit="1" customWidth="1"/>
    <col min="11791" max="11791" width="10.85546875" style="8" customWidth="1"/>
    <col min="11792" max="12031" width="9.140625" style="8"/>
    <col min="12032" max="12032" width="1.7109375" style="8" customWidth="1"/>
    <col min="12033" max="12033" width="73.5703125" style="8" customWidth="1"/>
    <col min="12034" max="12034" width="14" style="8" customWidth="1"/>
    <col min="12035" max="12043" width="9.7109375" style="8" customWidth="1"/>
    <col min="12044" max="12045" width="9.140625" style="8"/>
    <col min="12046" max="12046" width="10.28515625" style="8" bestFit="1" customWidth="1"/>
    <col min="12047" max="12047" width="10.85546875" style="8" customWidth="1"/>
    <col min="12048" max="12287" width="9.140625" style="8"/>
    <col min="12288" max="12288" width="1.7109375" style="8" customWidth="1"/>
    <col min="12289" max="12289" width="73.5703125" style="8" customWidth="1"/>
    <col min="12290" max="12290" width="14" style="8" customWidth="1"/>
    <col min="12291" max="12299" width="9.7109375" style="8" customWidth="1"/>
    <col min="12300" max="12301" width="9.140625" style="8"/>
    <col min="12302" max="12302" width="10.28515625" style="8" bestFit="1" customWidth="1"/>
    <col min="12303" max="12303" width="10.85546875" style="8" customWidth="1"/>
    <col min="12304" max="12543" width="9.140625" style="8"/>
    <col min="12544" max="12544" width="1.7109375" style="8" customWidth="1"/>
    <col min="12545" max="12545" width="73.5703125" style="8" customWidth="1"/>
    <col min="12546" max="12546" width="14" style="8" customWidth="1"/>
    <col min="12547" max="12555" width="9.7109375" style="8" customWidth="1"/>
    <col min="12556" max="12557" width="9.140625" style="8"/>
    <col min="12558" max="12558" width="10.28515625" style="8" bestFit="1" customWidth="1"/>
    <col min="12559" max="12559" width="10.85546875" style="8" customWidth="1"/>
    <col min="12560" max="12799" width="9.140625" style="8"/>
    <col min="12800" max="12800" width="1.7109375" style="8" customWidth="1"/>
    <col min="12801" max="12801" width="73.5703125" style="8" customWidth="1"/>
    <col min="12802" max="12802" width="14" style="8" customWidth="1"/>
    <col min="12803" max="12811" width="9.7109375" style="8" customWidth="1"/>
    <col min="12812" max="12813" width="9.140625" style="8"/>
    <col min="12814" max="12814" width="10.28515625" style="8" bestFit="1" customWidth="1"/>
    <col min="12815" max="12815" width="10.85546875" style="8" customWidth="1"/>
    <col min="12816" max="13055" width="9.140625" style="8"/>
    <col min="13056" max="13056" width="1.7109375" style="8" customWidth="1"/>
    <col min="13057" max="13057" width="73.5703125" style="8" customWidth="1"/>
    <col min="13058" max="13058" width="14" style="8" customWidth="1"/>
    <col min="13059" max="13067" width="9.7109375" style="8" customWidth="1"/>
    <col min="13068" max="13069" width="9.140625" style="8"/>
    <col min="13070" max="13070" width="10.28515625" style="8" bestFit="1" customWidth="1"/>
    <col min="13071" max="13071" width="10.85546875" style="8" customWidth="1"/>
    <col min="13072" max="13311" width="9.140625" style="8"/>
    <col min="13312" max="13312" width="1.7109375" style="8" customWidth="1"/>
    <col min="13313" max="13313" width="73.5703125" style="8" customWidth="1"/>
    <col min="13314" max="13314" width="14" style="8" customWidth="1"/>
    <col min="13315" max="13323" width="9.7109375" style="8" customWidth="1"/>
    <col min="13324" max="13325" width="9.140625" style="8"/>
    <col min="13326" max="13326" width="10.28515625" style="8" bestFit="1" customWidth="1"/>
    <col min="13327" max="13327" width="10.85546875" style="8" customWidth="1"/>
    <col min="13328" max="13567" width="9.140625" style="8"/>
    <col min="13568" max="13568" width="1.7109375" style="8" customWidth="1"/>
    <col min="13569" max="13569" width="73.5703125" style="8" customWidth="1"/>
    <col min="13570" max="13570" width="14" style="8" customWidth="1"/>
    <col min="13571" max="13579" width="9.7109375" style="8" customWidth="1"/>
    <col min="13580" max="13581" width="9.140625" style="8"/>
    <col min="13582" max="13582" width="10.28515625" style="8" bestFit="1" customWidth="1"/>
    <col min="13583" max="13583" width="10.85546875" style="8" customWidth="1"/>
    <col min="13584" max="13823" width="9.140625" style="8"/>
    <col min="13824" max="13824" width="1.7109375" style="8" customWidth="1"/>
    <col min="13825" max="13825" width="73.5703125" style="8" customWidth="1"/>
    <col min="13826" max="13826" width="14" style="8" customWidth="1"/>
    <col min="13827" max="13835" width="9.7109375" style="8" customWidth="1"/>
    <col min="13836" max="13837" width="9.140625" style="8"/>
    <col min="13838" max="13838" width="10.28515625" style="8" bestFit="1" customWidth="1"/>
    <col min="13839" max="13839" width="10.85546875" style="8" customWidth="1"/>
    <col min="13840" max="14079" width="9.140625" style="8"/>
    <col min="14080" max="14080" width="1.7109375" style="8" customWidth="1"/>
    <col min="14081" max="14081" width="73.5703125" style="8" customWidth="1"/>
    <col min="14082" max="14082" width="14" style="8" customWidth="1"/>
    <col min="14083" max="14091" width="9.7109375" style="8" customWidth="1"/>
    <col min="14092" max="14093" width="9.140625" style="8"/>
    <col min="14094" max="14094" width="10.28515625" style="8" bestFit="1" customWidth="1"/>
    <col min="14095" max="14095" width="10.85546875" style="8" customWidth="1"/>
    <col min="14096" max="14335" width="9.140625" style="8"/>
    <col min="14336" max="14336" width="1.7109375" style="8" customWidth="1"/>
    <col min="14337" max="14337" width="73.5703125" style="8" customWidth="1"/>
    <col min="14338" max="14338" width="14" style="8" customWidth="1"/>
    <col min="14339" max="14347" width="9.7109375" style="8" customWidth="1"/>
    <col min="14348" max="14349" width="9.140625" style="8"/>
    <col min="14350" max="14350" width="10.28515625" style="8" bestFit="1" customWidth="1"/>
    <col min="14351" max="14351" width="10.85546875" style="8" customWidth="1"/>
    <col min="14352" max="14591" width="9.140625" style="8"/>
    <col min="14592" max="14592" width="1.7109375" style="8" customWidth="1"/>
    <col min="14593" max="14593" width="73.5703125" style="8" customWidth="1"/>
    <col min="14594" max="14594" width="14" style="8" customWidth="1"/>
    <col min="14595" max="14603" width="9.7109375" style="8" customWidth="1"/>
    <col min="14604" max="14605" width="9.140625" style="8"/>
    <col min="14606" max="14606" width="10.28515625" style="8" bestFit="1" customWidth="1"/>
    <col min="14607" max="14607" width="10.85546875" style="8" customWidth="1"/>
    <col min="14608" max="14847" width="9.140625" style="8"/>
    <col min="14848" max="14848" width="1.7109375" style="8" customWidth="1"/>
    <col min="14849" max="14849" width="73.5703125" style="8" customWidth="1"/>
    <col min="14850" max="14850" width="14" style="8" customWidth="1"/>
    <col min="14851" max="14859" width="9.7109375" style="8" customWidth="1"/>
    <col min="14860" max="14861" width="9.140625" style="8"/>
    <col min="14862" max="14862" width="10.28515625" style="8" bestFit="1" customWidth="1"/>
    <col min="14863" max="14863" width="10.85546875" style="8" customWidth="1"/>
    <col min="14864" max="15103" width="9.140625" style="8"/>
    <col min="15104" max="15104" width="1.7109375" style="8" customWidth="1"/>
    <col min="15105" max="15105" width="73.5703125" style="8" customWidth="1"/>
    <col min="15106" max="15106" width="14" style="8" customWidth="1"/>
    <col min="15107" max="15115" width="9.7109375" style="8" customWidth="1"/>
    <col min="15116" max="15117" width="9.140625" style="8"/>
    <col min="15118" max="15118" width="10.28515625" style="8" bestFit="1" customWidth="1"/>
    <col min="15119" max="15119" width="10.85546875" style="8" customWidth="1"/>
    <col min="15120" max="15359" width="9.140625" style="8"/>
    <col min="15360" max="15360" width="1.7109375" style="8" customWidth="1"/>
    <col min="15361" max="15361" width="73.5703125" style="8" customWidth="1"/>
    <col min="15362" max="15362" width="14" style="8" customWidth="1"/>
    <col min="15363" max="15371" width="9.7109375" style="8" customWidth="1"/>
    <col min="15372" max="15373" width="9.140625" style="8"/>
    <col min="15374" max="15374" width="10.28515625" style="8" bestFit="1" customWidth="1"/>
    <col min="15375" max="15375" width="10.85546875" style="8" customWidth="1"/>
    <col min="15376" max="15615" width="9.140625" style="8"/>
    <col min="15616" max="15616" width="1.7109375" style="8" customWidth="1"/>
    <col min="15617" max="15617" width="73.5703125" style="8" customWidth="1"/>
    <col min="15618" max="15618" width="14" style="8" customWidth="1"/>
    <col min="15619" max="15627" width="9.7109375" style="8" customWidth="1"/>
    <col min="15628" max="15629" width="9.140625" style="8"/>
    <col min="15630" max="15630" width="10.28515625" style="8" bestFit="1" customWidth="1"/>
    <col min="15631" max="15631" width="10.85546875" style="8" customWidth="1"/>
    <col min="15632" max="15871" width="9.140625" style="8"/>
    <col min="15872" max="15872" width="1.7109375" style="8" customWidth="1"/>
    <col min="15873" max="15873" width="73.5703125" style="8" customWidth="1"/>
    <col min="15874" max="15874" width="14" style="8" customWidth="1"/>
    <col min="15875" max="15883" width="9.7109375" style="8" customWidth="1"/>
    <col min="15884" max="15885" width="9.140625" style="8"/>
    <col min="15886" max="15886" width="10.28515625" style="8" bestFit="1" customWidth="1"/>
    <col min="15887" max="15887" width="10.85546875" style="8" customWidth="1"/>
    <col min="15888" max="16127" width="9.140625" style="8"/>
    <col min="16128" max="16128" width="1.7109375" style="8" customWidth="1"/>
    <col min="16129" max="16129" width="73.5703125" style="8" customWidth="1"/>
    <col min="16130" max="16130" width="14" style="8" customWidth="1"/>
    <col min="16131" max="16139" width="9.7109375" style="8" customWidth="1"/>
    <col min="16140" max="16141" width="9.140625" style="8"/>
    <col min="16142" max="16142" width="10.28515625" style="8" bestFit="1" customWidth="1"/>
    <col min="16143" max="16143" width="10.85546875" style="8" customWidth="1"/>
    <col min="16144" max="16384" width="9.140625" style="8"/>
  </cols>
  <sheetData>
    <row r="1" spans="1:112" x14ac:dyDescent="0.2">
      <c r="E1" s="9"/>
    </row>
    <row r="2" spans="1:112" x14ac:dyDescent="0.2">
      <c r="E2" s="9"/>
    </row>
    <row r="3" spans="1:112" x14ac:dyDescent="0.2">
      <c r="E3" s="9"/>
    </row>
    <row r="4" spans="1:112" x14ac:dyDescent="0.2">
      <c r="E4" s="9"/>
    </row>
    <row r="5" spans="1:112" x14ac:dyDescent="0.2">
      <c r="E5" s="9"/>
    </row>
    <row r="6" spans="1:112" x14ac:dyDescent="0.2">
      <c r="B6" s="4" t="s">
        <v>274</v>
      </c>
      <c r="E6" s="9"/>
    </row>
    <row r="7" spans="1:112" x14ac:dyDescent="0.2">
      <c r="E7" s="9"/>
    </row>
    <row r="8" spans="1:112" x14ac:dyDescent="0.2">
      <c r="B8" s="4" t="s">
        <v>151</v>
      </c>
      <c r="E8" s="9"/>
    </row>
    <row r="9" spans="1:112" s="11" customFormat="1" x14ac:dyDescent="0.2">
      <c r="A9" s="10"/>
      <c r="B9" s="4" t="s">
        <v>278</v>
      </c>
      <c r="E9" s="12"/>
    </row>
    <row r="10" spans="1:112" s="11" customFormat="1" x14ac:dyDescent="0.2">
      <c r="A10" s="10"/>
      <c r="B10" s="67" t="s">
        <v>290</v>
      </c>
      <c r="E10" s="12"/>
    </row>
    <row r="11" spans="1:112" x14ac:dyDescent="0.2">
      <c r="E11" s="9"/>
    </row>
    <row r="12" spans="1:112" s="48" customFormat="1" ht="12.75" x14ac:dyDescent="0.2">
      <c r="B12" s="46" t="s">
        <v>0</v>
      </c>
      <c r="C12" s="69" t="s">
        <v>158</v>
      </c>
      <c r="D12" s="69" t="s">
        <v>159</v>
      </c>
      <c r="E12" s="69" t="s">
        <v>160</v>
      </c>
      <c r="F12" s="69" t="s">
        <v>161</v>
      </c>
      <c r="G12" s="69" t="s">
        <v>162</v>
      </c>
      <c r="H12" s="69" t="s">
        <v>163</v>
      </c>
      <c r="I12" s="69" t="s">
        <v>164</v>
      </c>
      <c r="J12" s="69" t="s">
        <v>165</v>
      </c>
      <c r="K12" s="69" t="s">
        <v>166</v>
      </c>
      <c r="L12" s="69" t="s">
        <v>167</v>
      </c>
      <c r="M12" s="69" t="s">
        <v>168</v>
      </c>
      <c r="N12" s="69" t="s">
        <v>169</v>
      </c>
      <c r="O12" s="69" t="s">
        <v>170</v>
      </c>
      <c r="P12" s="69" t="s">
        <v>171</v>
      </c>
      <c r="Q12" s="69" t="s">
        <v>172</v>
      </c>
      <c r="R12" s="69" t="s">
        <v>173</v>
      </c>
      <c r="S12" s="69" t="s">
        <v>174</v>
      </c>
      <c r="T12" s="69" t="s">
        <v>175</v>
      </c>
      <c r="U12" s="69" t="s">
        <v>176</v>
      </c>
      <c r="V12" s="69" t="s">
        <v>177</v>
      </c>
      <c r="W12" s="69" t="s">
        <v>178</v>
      </c>
      <c r="X12" s="69" t="s">
        <v>179</v>
      </c>
      <c r="Y12" s="69" t="s">
        <v>180</v>
      </c>
      <c r="Z12" s="69" t="s">
        <v>181</v>
      </c>
      <c r="AA12" s="69" t="s">
        <v>182</v>
      </c>
      <c r="AB12" s="69" t="s">
        <v>183</v>
      </c>
      <c r="AC12" s="69" t="s">
        <v>184</v>
      </c>
      <c r="AD12" s="69" t="s">
        <v>185</v>
      </c>
      <c r="AE12" s="69" t="s">
        <v>186</v>
      </c>
      <c r="AF12" s="69" t="s">
        <v>187</v>
      </c>
      <c r="AG12" s="69" t="s">
        <v>188</v>
      </c>
      <c r="AH12" s="69" t="s">
        <v>189</v>
      </c>
      <c r="AI12" s="69" t="s">
        <v>190</v>
      </c>
      <c r="AJ12" s="69" t="s">
        <v>191</v>
      </c>
      <c r="AK12" s="69" t="s">
        <v>192</v>
      </c>
      <c r="AL12" s="69" t="s">
        <v>193</v>
      </c>
      <c r="AM12" s="69" t="s">
        <v>194</v>
      </c>
      <c r="AN12" s="69" t="s">
        <v>195</v>
      </c>
      <c r="AO12" s="69" t="s">
        <v>196</v>
      </c>
      <c r="AP12" s="69" t="s">
        <v>197</v>
      </c>
      <c r="AQ12" s="69" t="s">
        <v>198</v>
      </c>
      <c r="AR12" s="69" t="s">
        <v>199</v>
      </c>
      <c r="AS12" s="69" t="s">
        <v>200</v>
      </c>
      <c r="AT12" s="69" t="s">
        <v>201</v>
      </c>
      <c r="AU12" s="69" t="s">
        <v>202</v>
      </c>
      <c r="AV12" s="69" t="s">
        <v>203</v>
      </c>
      <c r="AW12" s="69" t="s">
        <v>204</v>
      </c>
      <c r="AX12" s="69" t="s">
        <v>205</v>
      </c>
      <c r="AY12" s="69" t="s">
        <v>206</v>
      </c>
      <c r="AZ12" s="69" t="s">
        <v>207</v>
      </c>
      <c r="BA12" s="69" t="s">
        <v>208</v>
      </c>
      <c r="BB12" s="69" t="s">
        <v>209</v>
      </c>
      <c r="BC12" s="69" t="s">
        <v>210</v>
      </c>
      <c r="BD12" s="69" t="s">
        <v>211</v>
      </c>
      <c r="BE12" s="69" t="s">
        <v>212</v>
      </c>
      <c r="BF12" s="69" t="s">
        <v>213</v>
      </c>
      <c r="BG12" s="69" t="s">
        <v>214</v>
      </c>
      <c r="BH12" s="69" t="s">
        <v>215</v>
      </c>
      <c r="BI12" s="69" t="s">
        <v>216</v>
      </c>
      <c r="BJ12" s="69" t="s">
        <v>217</v>
      </c>
      <c r="BK12" s="69" t="s">
        <v>218</v>
      </c>
      <c r="BL12" s="69" t="s">
        <v>219</v>
      </c>
      <c r="BM12" s="69" t="s">
        <v>220</v>
      </c>
      <c r="BN12" s="69" t="s">
        <v>221</v>
      </c>
      <c r="BO12" s="69" t="s">
        <v>222</v>
      </c>
      <c r="BP12" s="69" t="s">
        <v>223</v>
      </c>
      <c r="BQ12" s="69" t="s">
        <v>224</v>
      </c>
      <c r="BR12" s="69" t="s">
        <v>225</v>
      </c>
      <c r="BS12" s="69" t="s">
        <v>226</v>
      </c>
      <c r="BT12" s="69" t="s">
        <v>227</v>
      </c>
      <c r="BU12" s="69" t="s">
        <v>228</v>
      </c>
      <c r="BV12" s="69" t="s">
        <v>229</v>
      </c>
      <c r="BW12" s="69" t="s">
        <v>230</v>
      </c>
      <c r="BX12" s="69" t="s">
        <v>231</v>
      </c>
      <c r="BY12" s="69" t="s">
        <v>232</v>
      </c>
      <c r="BZ12" s="69" t="s">
        <v>233</v>
      </c>
      <c r="CA12" s="69" t="s">
        <v>234</v>
      </c>
      <c r="CB12" s="69" t="s">
        <v>235</v>
      </c>
      <c r="CC12" s="69" t="s">
        <v>236</v>
      </c>
      <c r="CD12" s="69" t="s">
        <v>237</v>
      </c>
      <c r="CE12" s="69" t="s">
        <v>238</v>
      </c>
      <c r="CF12" s="69" t="s">
        <v>239</v>
      </c>
      <c r="CG12" s="69" t="s">
        <v>240</v>
      </c>
      <c r="CH12" s="69" t="s">
        <v>241</v>
      </c>
      <c r="CI12" s="69" t="s">
        <v>242</v>
      </c>
      <c r="CJ12" s="69" t="s">
        <v>243</v>
      </c>
      <c r="CK12" s="69" t="s">
        <v>244</v>
      </c>
      <c r="CL12" s="69" t="s">
        <v>245</v>
      </c>
      <c r="CM12" s="69" t="s">
        <v>246</v>
      </c>
      <c r="CN12" s="69" t="s">
        <v>247</v>
      </c>
      <c r="CO12" s="69" t="s">
        <v>248</v>
      </c>
      <c r="CP12" s="69" t="s">
        <v>249</v>
      </c>
      <c r="CQ12" s="69" t="s">
        <v>250</v>
      </c>
      <c r="CR12" s="69" t="s">
        <v>251</v>
      </c>
      <c r="CS12" s="69" t="s">
        <v>252</v>
      </c>
      <c r="CT12" s="69" t="s">
        <v>253</v>
      </c>
      <c r="CU12" s="69" t="s">
        <v>254</v>
      </c>
      <c r="CV12" s="69" t="s">
        <v>255</v>
      </c>
      <c r="CW12" s="69" t="s">
        <v>256</v>
      </c>
      <c r="CX12" s="69" t="s">
        <v>257</v>
      </c>
      <c r="CY12" s="69" t="s">
        <v>258</v>
      </c>
      <c r="CZ12" s="69" t="s">
        <v>259</v>
      </c>
      <c r="DA12" s="69" t="s">
        <v>260</v>
      </c>
      <c r="DB12" s="69" t="s">
        <v>261</v>
      </c>
      <c r="DC12" s="69" t="s">
        <v>262</v>
      </c>
      <c r="DD12" s="69" t="s">
        <v>263</v>
      </c>
      <c r="DE12" s="69" t="s">
        <v>264</v>
      </c>
      <c r="DF12" s="69" t="s">
        <v>265</v>
      </c>
      <c r="DG12" s="69" t="s">
        <v>266</v>
      </c>
      <c r="DH12" s="69" t="s">
        <v>267</v>
      </c>
    </row>
    <row r="13" spans="1:112" x14ac:dyDescent="0.2">
      <c r="A13" s="8"/>
      <c r="B13" s="13" t="s">
        <v>1</v>
      </c>
      <c r="C13" s="56">
        <v>21187</v>
      </c>
      <c r="D13" s="56">
        <v>25063</v>
      </c>
      <c r="E13" s="56">
        <v>14614</v>
      </c>
      <c r="F13" s="56">
        <v>48014</v>
      </c>
      <c r="G13" s="56">
        <v>88520</v>
      </c>
      <c r="H13" s="56">
        <v>72730</v>
      </c>
      <c r="I13" s="56">
        <v>12625</v>
      </c>
      <c r="J13" s="56">
        <v>-28427</v>
      </c>
      <c r="K13" s="56">
        <v>-15620</v>
      </c>
      <c r="L13" s="56">
        <v>-10268</v>
      </c>
      <c r="M13" s="56">
        <v>-45384</v>
      </c>
      <c r="N13" s="56">
        <v>-132295</v>
      </c>
      <c r="O13" s="56">
        <v>7295</v>
      </c>
      <c r="P13" s="56">
        <v>20253</v>
      </c>
      <c r="Q13" s="56">
        <v>9252</v>
      </c>
      <c r="R13" s="56">
        <v>39639</v>
      </c>
      <c r="S13" s="56">
        <v>50376</v>
      </c>
      <c r="T13" s="56">
        <v>102424</v>
      </c>
      <c r="U13" s="56">
        <v>52332</v>
      </c>
      <c r="V13" s="56">
        <v>3482</v>
      </c>
      <c r="W13" s="56">
        <v>-24575</v>
      </c>
      <c r="X13" s="56">
        <v>-40716</v>
      </c>
      <c r="Y13" s="56">
        <v>-52558</v>
      </c>
      <c r="Z13" s="56">
        <v>-147678</v>
      </c>
      <c r="AA13" s="56">
        <v>-11698</v>
      </c>
      <c r="AB13" s="56">
        <v>2918</v>
      </c>
      <c r="AC13" s="56">
        <v>9227</v>
      </c>
      <c r="AD13" s="56">
        <v>25451</v>
      </c>
      <c r="AE13" s="56">
        <v>59891</v>
      </c>
      <c r="AF13" s="56">
        <v>62808</v>
      </c>
      <c r="AG13" s="56">
        <v>34977</v>
      </c>
      <c r="AH13" s="56">
        <v>-8527</v>
      </c>
      <c r="AI13" s="56">
        <v>-11963</v>
      </c>
      <c r="AJ13" s="56">
        <v>-10256</v>
      </c>
      <c r="AK13" s="56">
        <v>-17134</v>
      </c>
      <c r="AL13" s="56">
        <v>-126704</v>
      </c>
      <c r="AM13" s="56">
        <v>5242</v>
      </c>
      <c r="AN13" s="56">
        <v>6577</v>
      </c>
      <c r="AO13" s="56">
        <v>13230</v>
      </c>
      <c r="AP13" s="56">
        <v>42266</v>
      </c>
      <c r="AQ13" s="56">
        <v>71940</v>
      </c>
      <c r="AR13" s="56">
        <v>62776</v>
      </c>
      <c r="AS13" s="56">
        <v>11559</v>
      </c>
      <c r="AT13" s="56">
        <v>-9523</v>
      </c>
      <c r="AU13" s="56">
        <v>-21918</v>
      </c>
      <c r="AV13" s="56">
        <v>-26635</v>
      </c>
      <c r="AW13" s="56">
        <v>-60291</v>
      </c>
      <c r="AX13" s="56">
        <v>-97060</v>
      </c>
      <c r="AY13" s="56">
        <v>12799</v>
      </c>
      <c r="AZ13" s="56">
        <v>25320</v>
      </c>
      <c r="BA13" s="56">
        <v>11985</v>
      </c>
      <c r="BB13" s="56">
        <v>29829</v>
      </c>
      <c r="BC13" s="56">
        <v>84736</v>
      </c>
      <c r="BD13" s="56">
        <v>81596</v>
      </c>
      <c r="BE13" s="56">
        <v>18260</v>
      </c>
      <c r="BF13" s="56">
        <v>-17039</v>
      </c>
      <c r="BG13" s="56">
        <v>-20109</v>
      </c>
      <c r="BH13" s="56">
        <v>-27727</v>
      </c>
      <c r="BI13" s="56">
        <v>-43944</v>
      </c>
      <c r="BJ13" s="56">
        <v>-74969</v>
      </c>
      <c r="BK13" s="56">
        <v>16767</v>
      </c>
      <c r="BL13" s="56">
        <v>2477</v>
      </c>
      <c r="BM13" s="56">
        <v>-15861</v>
      </c>
      <c r="BN13" s="56">
        <v>23620</v>
      </c>
      <c r="BO13" s="56">
        <v>53796</v>
      </c>
      <c r="BP13" s="56">
        <v>64202</v>
      </c>
      <c r="BQ13" s="56">
        <v>28279</v>
      </c>
      <c r="BR13" s="56">
        <v>-14144</v>
      </c>
      <c r="BS13" s="56">
        <v>-18358</v>
      </c>
      <c r="BT13" s="56">
        <v>-20645</v>
      </c>
      <c r="BU13" s="56">
        <v>-33775</v>
      </c>
      <c r="BV13" s="56">
        <v>-83893</v>
      </c>
      <c r="BW13" s="56">
        <v>1724</v>
      </c>
      <c r="BX13" s="56">
        <v>-5411</v>
      </c>
      <c r="BY13" s="56">
        <v>-841</v>
      </c>
      <c r="BZ13" s="56">
        <v>28309</v>
      </c>
      <c r="CA13" s="56">
        <v>39615</v>
      </c>
      <c r="CB13" s="56">
        <v>62602</v>
      </c>
      <c r="CC13" s="56">
        <v>21771</v>
      </c>
      <c r="CD13" s="56">
        <v>-9291</v>
      </c>
      <c r="CE13" s="56">
        <v>-7929</v>
      </c>
      <c r="CF13" s="56">
        <v>-21637</v>
      </c>
      <c r="CG13" s="56">
        <v>-36527</v>
      </c>
      <c r="CH13" s="56">
        <v>-83747</v>
      </c>
      <c r="CI13" s="56">
        <v>6096</v>
      </c>
      <c r="CJ13" s="56">
        <v>7953</v>
      </c>
      <c r="CK13" s="56">
        <v>-4077</v>
      </c>
      <c r="CL13" s="56">
        <v>15693</v>
      </c>
      <c r="CM13" s="56">
        <v>48161</v>
      </c>
      <c r="CN13" s="56">
        <v>42969</v>
      </c>
      <c r="CO13" s="56">
        <v>14193</v>
      </c>
      <c r="CP13" s="56">
        <v>-6856</v>
      </c>
      <c r="CQ13" s="56">
        <v>-5080</v>
      </c>
      <c r="CR13" s="56">
        <v>-19096</v>
      </c>
      <c r="CS13" s="56">
        <v>-34593</v>
      </c>
      <c r="CT13" s="56">
        <v>-64869</v>
      </c>
      <c r="CU13" s="56">
        <v>10453</v>
      </c>
      <c r="CV13" s="56">
        <v>-8587</v>
      </c>
      <c r="CW13" s="56">
        <v>-4454</v>
      </c>
      <c r="CX13" s="56">
        <v>9969</v>
      </c>
      <c r="CY13" s="56">
        <v>32893</v>
      </c>
      <c r="CZ13" s="56">
        <v>46695</v>
      </c>
      <c r="DA13" s="56">
        <v>28018</v>
      </c>
      <c r="DB13" s="56">
        <v>-2644</v>
      </c>
      <c r="DC13" s="56">
        <v>-2606</v>
      </c>
      <c r="DD13" s="56">
        <v>-18010</v>
      </c>
      <c r="DE13" s="56">
        <v>-23246</v>
      </c>
      <c r="DF13" s="56">
        <v>-60477</v>
      </c>
      <c r="DG13" s="56">
        <v>8908</v>
      </c>
      <c r="DH13" s="56">
        <v>-3267</v>
      </c>
    </row>
    <row r="14" spans="1:112" x14ac:dyDescent="0.2">
      <c r="A14" s="8"/>
      <c r="B14" s="14" t="s">
        <v>2</v>
      </c>
      <c r="C14" s="35">
        <v>26199</v>
      </c>
      <c r="D14" s="35">
        <v>23791</v>
      </c>
      <c r="E14" s="35">
        <v>20368</v>
      </c>
      <c r="F14" s="35">
        <v>29824</v>
      </c>
      <c r="G14" s="35">
        <v>27975</v>
      </c>
      <c r="H14" s="35">
        <v>11361</v>
      </c>
      <c r="I14" s="35">
        <v>193</v>
      </c>
      <c r="J14" s="35">
        <v>4301</v>
      </c>
      <c r="K14" s="35">
        <v>2898</v>
      </c>
      <c r="L14" s="35">
        <v>1020</v>
      </c>
      <c r="M14" s="35">
        <v>-34226</v>
      </c>
      <c r="N14" s="35">
        <v>-88793</v>
      </c>
      <c r="O14" s="35">
        <v>11924</v>
      </c>
      <c r="P14" s="35">
        <v>19923</v>
      </c>
      <c r="Q14" s="35">
        <v>13048</v>
      </c>
      <c r="R14" s="35">
        <v>29068</v>
      </c>
      <c r="S14" s="35">
        <v>12480</v>
      </c>
      <c r="T14" s="35">
        <v>20204</v>
      </c>
      <c r="U14" s="35">
        <v>11427</v>
      </c>
      <c r="V14" s="35">
        <v>5145</v>
      </c>
      <c r="W14" s="35">
        <v>5537</v>
      </c>
      <c r="X14" s="35">
        <v>-3810</v>
      </c>
      <c r="Y14" s="35">
        <v>-19006</v>
      </c>
      <c r="Z14" s="35">
        <v>-88850</v>
      </c>
      <c r="AA14" s="35">
        <v>505</v>
      </c>
      <c r="AB14" s="35">
        <v>11358</v>
      </c>
      <c r="AC14" s="35">
        <v>28341</v>
      </c>
      <c r="AD14" s="35">
        <v>20628</v>
      </c>
      <c r="AE14" s="35">
        <v>6147</v>
      </c>
      <c r="AF14" s="35">
        <v>8350</v>
      </c>
      <c r="AG14" s="35">
        <v>6791</v>
      </c>
      <c r="AH14" s="35">
        <v>9539</v>
      </c>
      <c r="AI14" s="35">
        <v>10075</v>
      </c>
      <c r="AJ14" s="35">
        <v>4425</v>
      </c>
      <c r="AK14" s="35">
        <v>-8961</v>
      </c>
      <c r="AL14" s="35">
        <v>-82197</v>
      </c>
      <c r="AM14" s="35">
        <v>4467</v>
      </c>
      <c r="AN14" s="35">
        <v>14124</v>
      </c>
      <c r="AO14" s="35">
        <v>22219</v>
      </c>
      <c r="AP14" s="35">
        <v>13263</v>
      </c>
      <c r="AQ14" s="35">
        <v>6098</v>
      </c>
      <c r="AR14" s="35">
        <v>8254</v>
      </c>
      <c r="AS14" s="35">
        <v>5526</v>
      </c>
      <c r="AT14" s="35">
        <v>4997</v>
      </c>
      <c r="AU14" s="35">
        <v>6765</v>
      </c>
      <c r="AV14" s="35">
        <v>-4749</v>
      </c>
      <c r="AW14" s="35">
        <v>-30844</v>
      </c>
      <c r="AX14" s="35">
        <v>-49797</v>
      </c>
      <c r="AY14" s="35">
        <v>5541</v>
      </c>
      <c r="AZ14" s="35">
        <v>18904</v>
      </c>
      <c r="BA14" s="35">
        <v>14026</v>
      </c>
      <c r="BB14" s="35">
        <v>8117</v>
      </c>
      <c r="BC14" s="35">
        <v>12566</v>
      </c>
      <c r="BD14" s="35">
        <v>18430</v>
      </c>
      <c r="BE14" s="35">
        <v>9915</v>
      </c>
      <c r="BF14" s="35">
        <v>4943</v>
      </c>
      <c r="BG14" s="35">
        <v>5116</v>
      </c>
      <c r="BH14" s="35">
        <v>-8081</v>
      </c>
      <c r="BI14" s="35">
        <v>-29343</v>
      </c>
      <c r="BJ14" s="35">
        <v>-37804</v>
      </c>
      <c r="BK14" s="35">
        <v>10543</v>
      </c>
      <c r="BL14" s="35">
        <v>12151</v>
      </c>
      <c r="BM14" s="35">
        <v>1948</v>
      </c>
      <c r="BN14" s="35">
        <v>5888</v>
      </c>
      <c r="BO14" s="35">
        <v>11179</v>
      </c>
      <c r="BP14" s="35">
        <v>14633</v>
      </c>
      <c r="BQ14" s="35">
        <v>9005</v>
      </c>
      <c r="BR14" s="35">
        <v>3977</v>
      </c>
      <c r="BS14" s="35">
        <v>6019</v>
      </c>
      <c r="BT14" s="35">
        <v>1031</v>
      </c>
      <c r="BU14" s="35">
        <v>-20511</v>
      </c>
      <c r="BV14" s="35">
        <v>-44582</v>
      </c>
      <c r="BW14" s="35">
        <v>4968</v>
      </c>
      <c r="BX14" s="35">
        <v>9997</v>
      </c>
      <c r="BY14" s="35">
        <v>3523</v>
      </c>
      <c r="BZ14" s="35">
        <v>7932</v>
      </c>
      <c r="CA14" s="35">
        <v>7966</v>
      </c>
      <c r="CB14" s="35">
        <v>10520</v>
      </c>
      <c r="CC14" s="35">
        <v>8029</v>
      </c>
      <c r="CD14" s="35">
        <v>3875</v>
      </c>
      <c r="CE14" s="35">
        <v>6279</v>
      </c>
      <c r="CF14" s="35">
        <v>2467</v>
      </c>
      <c r="CG14" s="35">
        <v>-15225</v>
      </c>
      <c r="CH14" s="35">
        <v>-40792</v>
      </c>
      <c r="CI14" s="35">
        <v>4395</v>
      </c>
      <c r="CJ14" s="35">
        <v>6971</v>
      </c>
      <c r="CK14" s="35">
        <v>-1222</v>
      </c>
      <c r="CL14" s="35">
        <v>13</v>
      </c>
      <c r="CM14" s="35">
        <v>6489</v>
      </c>
      <c r="CN14" s="35">
        <v>7618</v>
      </c>
      <c r="CO14" s="35">
        <v>9321</v>
      </c>
      <c r="CP14" s="35">
        <v>6657</v>
      </c>
      <c r="CQ14" s="35">
        <v>7082</v>
      </c>
      <c r="CR14" s="35">
        <v>-7861</v>
      </c>
      <c r="CS14" s="35">
        <v>-19175</v>
      </c>
      <c r="CT14" s="35">
        <v>-24942</v>
      </c>
      <c r="CU14" s="35">
        <v>6190</v>
      </c>
      <c r="CV14" s="35">
        <v>4546</v>
      </c>
      <c r="CW14" s="35">
        <v>-2154</v>
      </c>
      <c r="CX14" s="35">
        <v>-2561</v>
      </c>
      <c r="CY14" s="35">
        <v>2166</v>
      </c>
      <c r="CZ14" s="35">
        <v>6976</v>
      </c>
      <c r="DA14" s="35">
        <v>11905</v>
      </c>
      <c r="DB14" s="35">
        <v>6967</v>
      </c>
      <c r="DC14" s="35">
        <v>8420</v>
      </c>
      <c r="DD14" s="35">
        <v>-3721</v>
      </c>
      <c r="DE14" s="35">
        <v>-9094</v>
      </c>
      <c r="DF14" s="35">
        <v>-28241</v>
      </c>
      <c r="DG14" s="35">
        <v>1611</v>
      </c>
      <c r="DH14" s="35">
        <v>3934</v>
      </c>
    </row>
    <row r="15" spans="1:112" x14ac:dyDescent="0.2">
      <c r="A15" s="8"/>
      <c r="B15" s="15" t="s">
        <v>3</v>
      </c>
      <c r="C15" s="16">
        <v>1676</v>
      </c>
      <c r="D15" s="16">
        <v>1365</v>
      </c>
      <c r="E15" s="16">
        <v>434</v>
      </c>
      <c r="F15" s="16">
        <v>34</v>
      </c>
      <c r="G15" s="16">
        <v>1108</v>
      </c>
      <c r="H15" s="16">
        <v>2394</v>
      </c>
      <c r="I15" s="16">
        <v>422</v>
      </c>
      <c r="J15" s="16">
        <v>731</v>
      </c>
      <c r="K15" s="16">
        <v>268</v>
      </c>
      <c r="L15" s="16">
        <v>3142</v>
      </c>
      <c r="M15" s="16">
        <v>-747</v>
      </c>
      <c r="N15" s="16">
        <v>-10493</v>
      </c>
      <c r="O15" s="16">
        <v>2966</v>
      </c>
      <c r="P15" s="16">
        <v>357</v>
      </c>
      <c r="Q15" s="16">
        <v>-1647</v>
      </c>
      <c r="R15" s="16">
        <v>1052</v>
      </c>
      <c r="S15" s="16">
        <v>940</v>
      </c>
      <c r="T15" s="16">
        <v>8223</v>
      </c>
      <c r="U15" s="16">
        <v>3309</v>
      </c>
      <c r="V15" s="16">
        <v>1476</v>
      </c>
      <c r="W15" s="16">
        <v>-454</v>
      </c>
      <c r="X15" s="16">
        <v>-1498</v>
      </c>
      <c r="Y15" s="16">
        <v>-1705</v>
      </c>
      <c r="Z15" s="16">
        <v>-1184</v>
      </c>
      <c r="AA15" s="16">
        <v>448</v>
      </c>
      <c r="AB15" s="16">
        <v>-345</v>
      </c>
      <c r="AC15" s="16">
        <v>488</v>
      </c>
      <c r="AD15" s="16">
        <v>-833</v>
      </c>
      <c r="AE15" s="16">
        <v>-960</v>
      </c>
      <c r="AF15" s="16">
        <v>617</v>
      </c>
      <c r="AG15" s="16">
        <v>251</v>
      </c>
      <c r="AH15" s="16">
        <v>207</v>
      </c>
      <c r="AI15" s="16">
        <v>1235</v>
      </c>
      <c r="AJ15" s="16">
        <v>1149</v>
      </c>
      <c r="AK15" s="16">
        <v>109</v>
      </c>
      <c r="AL15" s="16">
        <v>-882</v>
      </c>
      <c r="AM15" s="16">
        <v>908</v>
      </c>
      <c r="AN15" s="16">
        <v>429</v>
      </c>
      <c r="AO15" s="16">
        <v>225</v>
      </c>
      <c r="AP15" s="16">
        <v>-745</v>
      </c>
      <c r="AQ15" s="16">
        <v>-690</v>
      </c>
      <c r="AR15" s="16">
        <v>-125</v>
      </c>
      <c r="AS15" s="16">
        <v>242</v>
      </c>
      <c r="AT15" s="16">
        <v>573</v>
      </c>
      <c r="AU15" s="16">
        <v>1026</v>
      </c>
      <c r="AV15" s="16">
        <v>703</v>
      </c>
      <c r="AW15" s="16">
        <v>-231</v>
      </c>
      <c r="AX15" s="16">
        <v>-1793</v>
      </c>
      <c r="AY15" s="16">
        <v>1294</v>
      </c>
      <c r="AZ15" s="16">
        <v>941</v>
      </c>
      <c r="BA15" s="16">
        <v>950</v>
      </c>
      <c r="BB15" s="16">
        <v>-1063</v>
      </c>
      <c r="BC15" s="16">
        <v>-1135</v>
      </c>
      <c r="BD15" s="16">
        <v>908</v>
      </c>
      <c r="BE15" s="16">
        <v>936</v>
      </c>
      <c r="BF15" s="16">
        <v>332</v>
      </c>
      <c r="BG15" s="16">
        <v>1068</v>
      </c>
      <c r="BH15" s="16">
        <v>824</v>
      </c>
      <c r="BI15" s="16">
        <v>-370</v>
      </c>
      <c r="BJ15" s="16">
        <v>-1869</v>
      </c>
      <c r="BK15" s="16">
        <v>1065</v>
      </c>
      <c r="BL15" s="16">
        <v>1006</v>
      </c>
      <c r="BM15" s="16">
        <v>1092</v>
      </c>
      <c r="BN15" s="16">
        <v>-795</v>
      </c>
      <c r="BO15" s="16">
        <v>-1021</v>
      </c>
      <c r="BP15" s="16">
        <v>810</v>
      </c>
      <c r="BQ15" s="16">
        <v>759</v>
      </c>
      <c r="BR15" s="16">
        <v>122</v>
      </c>
      <c r="BS15" s="16">
        <v>949</v>
      </c>
      <c r="BT15" s="16">
        <v>621</v>
      </c>
      <c r="BU15" s="16">
        <v>-363</v>
      </c>
      <c r="BV15" s="16">
        <v>-1277</v>
      </c>
      <c r="BW15" s="16">
        <v>1026</v>
      </c>
      <c r="BX15" s="16">
        <v>1094</v>
      </c>
      <c r="BY15" s="16">
        <v>736</v>
      </c>
      <c r="BZ15" s="16">
        <v>-1119</v>
      </c>
      <c r="CA15" s="16">
        <v>-804</v>
      </c>
      <c r="CB15" s="16">
        <v>893</v>
      </c>
      <c r="CC15" s="16">
        <v>1278</v>
      </c>
      <c r="CD15" s="16">
        <v>-161</v>
      </c>
      <c r="CE15" s="16">
        <v>773</v>
      </c>
      <c r="CF15" s="16">
        <v>645</v>
      </c>
      <c r="CG15" s="16">
        <v>-293</v>
      </c>
      <c r="CH15" s="16">
        <v>-1289</v>
      </c>
      <c r="CI15" s="16">
        <v>960</v>
      </c>
      <c r="CJ15" s="16">
        <v>1096</v>
      </c>
      <c r="CK15" s="16">
        <v>198</v>
      </c>
      <c r="CL15" s="16">
        <v>-905</v>
      </c>
      <c r="CM15" s="16">
        <v>-628</v>
      </c>
      <c r="CN15" s="16">
        <v>115</v>
      </c>
      <c r="CO15" s="16">
        <v>1163</v>
      </c>
      <c r="CP15" s="16">
        <v>412</v>
      </c>
      <c r="CQ15" s="16">
        <v>127</v>
      </c>
      <c r="CR15" s="16">
        <v>338</v>
      </c>
      <c r="CS15" s="16">
        <v>-148</v>
      </c>
      <c r="CT15" s="16">
        <v>-1660</v>
      </c>
      <c r="CU15" s="16">
        <v>290</v>
      </c>
      <c r="CV15" s="16">
        <v>1000</v>
      </c>
      <c r="CW15" s="16">
        <v>336</v>
      </c>
      <c r="CX15" s="16">
        <v>-1054</v>
      </c>
      <c r="CY15" s="16">
        <v>-934</v>
      </c>
      <c r="CZ15" s="16">
        <v>-130</v>
      </c>
      <c r="DA15" s="16">
        <v>1385</v>
      </c>
      <c r="DB15" s="16">
        <v>341</v>
      </c>
      <c r="DC15" s="16">
        <v>910</v>
      </c>
      <c r="DD15" s="16">
        <v>17</v>
      </c>
      <c r="DE15" s="16">
        <v>-25</v>
      </c>
      <c r="DF15" s="16">
        <v>-1567</v>
      </c>
      <c r="DG15" s="16">
        <v>-486</v>
      </c>
      <c r="DH15" s="16">
        <v>506</v>
      </c>
    </row>
    <row r="16" spans="1:112" x14ac:dyDescent="0.2">
      <c r="A16" s="8"/>
      <c r="B16" s="15" t="s">
        <v>4</v>
      </c>
      <c r="C16" s="16">
        <v>1184</v>
      </c>
      <c r="D16" s="16">
        <v>530</v>
      </c>
      <c r="E16" s="16">
        <v>23</v>
      </c>
      <c r="F16" s="16">
        <v>-818</v>
      </c>
      <c r="G16" s="16">
        <v>-254</v>
      </c>
      <c r="H16" s="16">
        <v>523</v>
      </c>
      <c r="I16" s="16">
        <v>186</v>
      </c>
      <c r="J16" s="16">
        <v>-315</v>
      </c>
      <c r="K16" s="16">
        <v>-370</v>
      </c>
      <c r="L16" s="16">
        <v>33</v>
      </c>
      <c r="M16" s="16">
        <v>136</v>
      </c>
      <c r="N16" s="16">
        <v>4</v>
      </c>
      <c r="O16" s="16">
        <v>1568</v>
      </c>
      <c r="P16" s="16">
        <v>371</v>
      </c>
      <c r="Q16" s="16">
        <v>-485</v>
      </c>
      <c r="R16" s="16">
        <v>-942</v>
      </c>
      <c r="S16" s="16">
        <v>-312</v>
      </c>
      <c r="T16" s="16">
        <v>1758</v>
      </c>
      <c r="U16" s="16">
        <v>888</v>
      </c>
      <c r="V16" s="16">
        <v>115</v>
      </c>
      <c r="W16" s="16">
        <v>-418</v>
      </c>
      <c r="X16" s="16">
        <v>-112</v>
      </c>
      <c r="Y16" s="16">
        <v>-368</v>
      </c>
      <c r="Z16" s="16">
        <v>-695</v>
      </c>
      <c r="AA16" s="16">
        <v>748</v>
      </c>
      <c r="AB16" s="16">
        <v>255</v>
      </c>
      <c r="AC16" s="16">
        <v>-9</v>
      </c>
      <c r="AD16" s="16">
        <v>-901</v>
      </c>
      <c r="AE16" s="16">
        <v>-371</v>
      </c>
      <c r="AF16" s="16">
        <v>1168</v>
      </c>
      <c r="AG16" s="16">
        <v>756</v>
      </c>
      <c r="AH16" s="16">
        <v>35</v>
      </c>
      <c r="AI16" s="16">
        <v>-518</v>
      </c>
      <c r="AJ16" s="16">
        <v>-308</v>
      </c>
      <c r="AK16" s="16">
        <v>-467</v>
      </c>
      <c r="AL16" s="16">
        <v>-1081</v>
      </c>
      <c r="AM16" s="16">
        <v>1361</v>
      </c>
      <c r="AN16" s="16">
        <v>325</v>
      </c>
      <c r="AO16" s="16">
        <v>-457</v>
      </c>
      <c r="AP16" s="16">
        <v>-576</v>
      </c>
      <c r="AQ16" s="16">
        <v>-39</v>
      </c>
      <c r="AR16" s="16">
        <v>890</v>
      </c>
      <c r="AS16" s="16">
        <v>520</v>
      </c>
      <c r="AT16" s="16">
        <v>-235</v>
      </c>
      <c r="AU16" s="16">
        <v>-404</v>
      </c>
      <c r="AV16" s="16">
        <v>-42</v>
      </c>
      <c r="AW16" s="16">
        <v>-51</v>
      </c>
      <c r="AX16" s="16">
        <v>-523</v>
      </c>
      <c r="AY16" s="16">
        <v>1695</v>
      </c>
      <c r="AZ16" s="16">
        <v>633</v>
      </c>
      <c r="BA16" s="16">
        <v>-216</v>
      </c>
      <c r="BB16" s="16">
        <v>-755</v>
      </c>
      <c r="BC16" s="16">
        <v>-252</v>
      </c>
      <c r="BD16" s="16">
        <v>2316</v>
      </c>
      <c r="BE16" s="16">
        <v>706</v>
      </c>
      <c r="BF16" s="16">
        <v>165</v>
      </c>
      <c r="BG16" s="16">
        <v>-630</v>
      </c>
      <c r="BH16" s="16">
        <v>355</v>
      </c>
      <c r="BI16" s="16">
        <v>-488</v>
      </c>
      <c r="BJ16" s="16">
        <v>-1200</v>
      </c>
      <c r="BK16" s="16">
        <v>1514</v>
      </c>
      <c r="BL16" s="16">
        <v>441</v>
      </c>
      <c r="BM16" s="16">
        <v>-418</v>
      </c>
      <c r="BN16" s="16">
        <v>-1052</v>
      </c>
      <c r="BO16" s="16">
        <v>-178</v>
      </c>
      <c r="BP16" s="16">
        <v>969</v>
      </c>
      <c r="BQ16" s="16">
        <v>531</v>
      </c>
      <c r="BR16" s="16">
        <v>-231</v>
      </c>
      <c r="BS16" s="16">
        <v>-774</v>
      </c>
      <c r="BT16" s="16">
        <v>-213</v>
      </c>
      <c r="BU16" s="16">
        <v>-547</v>
      </c>
      <c r="BV16" s="16">
        <v>-947</v>
      </c>
      <c r="BW16" s="16">
        <v>771</v>
      </c>
      <c r="BX16" s="16">
        <v>-11</v>
      </c>
      <c r="BY16" s="16">
        <v>-518</v>
      </c>
      <c r="BZ16" s="16">
        <v>-350</v>
      </c>
      <c r="CA16" s="16">
        <v>-404</v>
      </c>
      <c r="CB16" s="16">
        <v>1003</v>
      </c>
      <c r="CC16" s="16">
        <v>432</v>
      </c>
      <c r="CD16" s="16">
        <v>11</v>
      </c>
      <c r="CE16" s="16">
        <v>-561</v>
      </c>
      <c r="CF16" s="16">
        <v>29</v>
      </c>
      <c r="CG16" s="16">
        <v>-361</v>
      </c>
      <c r="CH16" s="16">
        <v>-926</v>
      </c>
      <c r="CI16" s="16">
        <v>639</v>
      </c>
      <c r="CJ16" s="16">
        <v>466</v>
      </c>
      <c r="CK16" s="16">
        <v>174</v>
      </c>
      <c r="CL16" s="16">
        <v>-510</v>
      </c>
      <c r="CM16" s="16">
        <v>-280</v>
      </c>
      <c r="CN16" s="16">
        <v>1035</v>
      </c>
      <c r="CO16" s="16">
        <v>800</v>
      </c>
      <c r="CP16" s="16">
        <v>429</v>
      </c>
      <c r="CQ16" s="16">
        <v>-452</v>
      </c>
      <c r="CR16" s="16">
        <v>-421</v>
      </c>
      <c r="CS16" s="16">
        <v>-770</v>
      </c>
      <c r="CT16" s="16">
        <v>-951</v>
      </c>
      <c r="CU16" s="16">
        <v>341</v>
      </c>
      <c r="CV16" s="16">
        <v>230</v>
      </c>
      <c r="CW16" s="16">
        <v>-187</v>
      </c>
      <c r="CX16" s="16">
        <v>-311</v>
      </c>
      <c r="CY16" s="16">
        <v>-300</v>
      </c>
      <c r="CZ16" s="16">
        <v>837</v>
      </c>
      <c r="DA16" s="16">
        <v>744</v>
      </c>
      <c r="DB16" s="16">
        <v>52</v>
      </c>
      <c r="DC16" s="16">
        <v>-228</v>
      </c>
      <c r="DD16" s="16">
        <v>-472</v>
      </c>
      <c r="DE16" s="16">
        <v>-689</v>
      </c>
      <c r="DF16" s="16">
        <v>-718</v>
      </c>
      <c r="DG16" s="16">
        <v>518</v>
      </c>
      <c r="DH16" s="16">
        <v>227</v>
      </c>
    </row>
    <row r="17" spans="1:112" x14ac:dyDescent="0.2">
      <c r="A17" s="8"/>
      <c r="B17" s="15" t="s">
        <v>5</v>
      </c>
      <c r="C17" s="16">
        <v>20868</v>
      </c>
      <c r="D17" s="16">
        <v>20117</v>
      </c>
      <c r="E17" s="16">
        <v>21546</v>
      </c>
      <c r="F17" s="16">
        <v>33228</v>
      </c>
      <c r="G17" s="16">
        <v>28360</v>
      </c>
      <c r="H17" s="16">
        <v>3141</v>
      </c>
      <c r="I17" s="16">
        <v>-3933</v>
      </c>
      <c r="J17" s="16">
        <v>2051</v>
      </c>
      <c r="K17" s="16">
        <v>2137</v>
      </c>
      <c r="L17" s="16">
        <v>-5205</v>
      </c>
      <c r="M17" s="16">
        <v>-30968</v>
      </c>
      <c r="N17" s="16">
        <v>-74278</v>
      </c>
      <c r="O17" s="16">
        <v>6815</v>
      </c>
      <c r="P17" s="16">
        <v>19759</v>
      </c>
      <c r="Q17" s="16">
        <v>14493</v>
      </c>
      <c r="R17" s="16">
        <v>33135</v>
      </c>
      <c r="S17" s="16">
        <v>14397</v>
      </c>
      <c r="T17" s="16">
        <v>5474</v>
      </c>
      <c r="U17" s="16">
        <v>1292</v>
      </c>
      <c r="V17" s="16">
        <v>-678</v>
      </c>
      <c r="W17" s="16">
        <v>5503</v>
      </c>
      <c r="X17" s="16">
        <v>-3836</v>
      </c>
      <c r="Y17" s="16">
        <v>-13687</v>
      </c>
      <c r="Z17" s="16">
        <v>-79690</v>
      </c>
      <c r="AA17" s="16">
        <v>-2220</v>
      </c>
      <c r="AB17" s="16">
        <v>8746</v>
      </c>
      <c r="AC17" s="16">
        <v>28059</v>
      </c>
      <c r="AD17" s="16">
        <v>28255</v>
      </c>
      <c r="AE17" s="16">
        <v>11437</v>
      </c>
      <c r="AF17" s="16">
        <v>2674</v>
      </c>
      <c r="AG17" s="16">
        <v>307</v>
      </c>
      <c r="AH17" s="16">
        <v>5549</v>
      </c>
      <c r="AI17" s="16">
        <v>7360</v>
      </c>
      <c r="AJ17" s="16">
        <v>1210</v>
      </c>
      <c r="AK17" s="16">
        <v>-6765</v>
      </c>
      <c r="AL17" s="16">
        <v>-73658</v>
      </c>
      <c r="AM17" s="16">
        <v>-3117</v>
      </c>
      <c r="AN17" s="16">
        <v>10720</v>
      </c>
      <c r="AO17" s="16">
        <v>22869</v>
      </c>
      <c r="AP17" s="16">
        <v>18941</v>
      </c>
      <c r="AQ17" s="16">
        <v>9320</v>
      </c>
      <c r="AR17" s="16">
        <v>3507</v>
      </c>
      <c r="AS17" s="16">
        <v>1273</v>
      </c>
      <c r="AT17" s="16">
        <v>2907</v>
      </c>
      <c r="AU17" s="16">
        <v>4654</v>
      </c>
      <c r="AV17" s="16">
        <v>-8576</v>
      </c>
      <c r="AW17" s="16">
        <v>-27685</v>
      </c>
      <c r="AX17" s="16">
        <v>-41700</v>
      </c>
      <c r="AY17" s="16">
        <v>-1356</v>
      </c>
      <c r="AZ17" s="16">
        <v>12841</v>
      </c>
      <c r="BA17" s="16">
        <v>12203</v>
      </c>
      <c r="BB17" s="16">
        <v>14969</v>
      </c>
      <c r="BC17" s="16">
        <v>14355</v>
      </c>
      <c r="BD17" s="16">
        <v>8932</v>
      </c>
      <c r="BE17" s="16">
        <v>3973</v>
      </c>
      <c r="BF17" s="16">
        <v>2367</v>
      </c>
      <c r="BG17" s="16">
        <v>2765</v>
      </c>
      <c r="BH17" s="16">
        <v>-11915</v>
      </c>
      <c r="BI17" s="16">
        <v>-26522</v>
      </c>
      <c r="BJ17" s="16">
        <v>-27403</v>
      </c>
      <c r="BK17" s="16">
        <v>2653</v>
      </c>
      <c r="BL17" s="16">
        <v>9021</v>
      </c>
      <c r="BM17" s="16">
        <v>3129</v>
      </c>
      <c r="BN17" s="16">
        <v>12192</v>
      </c>
      <c r="BO17" s="16">
        <v>13999</v>
      </c>
      <c r="BP17" s="16">
        <v>6057</v>
      </c>
      <c r="BQ17" s="16">
        <v>2365</v>
      </c>
      <c r="BR17" s="16">
        <v>2691</v>
      </c>
      <c r="BS17" s="16">
        <v>3276</v>
      </c>
      <c r="BT17" s="16">
        <v>-1385</v>
      </c>
      <c r="BU17" s="16">
        <v>-17436</v>
      </c>
      <c r="BV17" s="16">
        <v>-34786</v>
      </c>
      <c r="BW17" s="16">
        <v>-1592</v>
      </c>
      <c r="BX17" s="16">
        <v>7414</v>
      </c>
      <c r="BY17" s="16">
        <v>5594</v>
      </c>
      <c r="BZ17" s="16">
        <v>13392</v>
      </c>
      <c r="CA17" s="16">
        <v>9464</v>
      </c>
      <c r="CB17" s="16">
        <v>2904</v>
      </c>
      <c r="CC17" s="16">
        <v>990</v>
      </c>
      <c r="CD17" s="16">
        <v>2563</v>
      </c>
      <c r="CE17" s="16">
        <v>3387</v>
      </c>
      <c r="CF17" s="16">
        <v>818</v>
      </c>
      <c r="CG17" s="16">
        <v>-10519</v>
      </c>
      <c r="CH17" s="16">
        <v>-31882</v>
      </c>
      <c r="CI17" s="16">
        <v>-2879</v>
      </c>
      <c r="CJ17" s="16">
        <v>3720</v>
      </c>
      <c r="CK17" s="16">
        <v>1584</v>
      </c>
      <c r="CL17" s="16">
        <v>5311</v>
      </c>
      <c r="CM17" s="16">
        <v>7251</v>
      </c>
      <c r="CN17" s="16">
        <v>1661</v>
      </c>
      <c r="CO17" s="16">
        <v>-736</v>
      </c>
      <c r="CP17" s="16">
        <v>2998</v>
      </c>
      <c r="CQ17" s="16">
        <v>5965</v>
      </c>
      <c r="CR17" s="16">
        <v>-6637</v>
      </c>
      <c r="CS17" s="16">
        <v>-14817</v>
      </c>
      <c r="CT17" s="16">
        <v>-14264</v>
      </c>
      <c r="CU17" s="16">
        <v>1555</v>
      </c>
      <c r="CV17" s="16">
        <v>2289</v>
      </c>
      <c r="CW17" s="16">
        <v>-1621</v>
      </c>
      <c r="CX17" s="16">
        <v>3594</v>
      </c>
      <c r="CY17" s="16">
        <v>4830</v>
      </c>
      <c r="CZ17" s="16">
        <v>2873</v>
      </c>
      <c r="DA17" s="16">
        <v>1628</v>
      </c>
      <c r="DB17" s="16">
        <v>2591</v>
      </c>
      <c r="DC17" s="16">
        <v>5408</v>
      </c>
      <c r="DD17" s="16">
        <v>-2510</v>
      </c>
      <c r="DE17" s="16">
        <v>-5520</v>
      </c>
      <c r="DF17" s="16">
        <v>-18988</v>
      </c>
      <c r="DG17" s="16">
        <v>-3608</v>
      </c>
      <c r="DH17" s="16">
        <v>446</v>
      </c>
    </row>
    <row r="18" spans="1:112" x14ac:dyDescent="0.2">
      <c r="A18" s="8"/>
      <c r="B18" s="15" t="s">
        <v>6</v>
      </c>
      <c r="C18" s="16">
        <v>-48</v>
      </c>
      <c r="D18" s="16">
        <v>-109</v>
      </c>
      <c r="E18" s="16">
        <v>-217</v>
      </c>
      <c r="F18" s="16">
        <v>-38</v>
      </c>
      <c r="G18" s="16">
        <v>37</v>
      </c>
      <c r="H18" s="16">
        <v>-24</v>
      </c>
      <c r="I18" s="16">
        <v>348</v>
      </c>
      <c r="J18" s="16">
        <v>-426</v>
      </c>
      <c r="K18" s="16">
        <v>-494</v>
      </c>
      <c r="L18" s="16">
        <v>-53</v>
      </c>
      <c r="M18" s="16">
        <v>258</v>
      </c>
      <c r="N18" s="16">
        <v>-41</v>
      </c>
      <c r="O18" s="16">
        <v>41</v>
      </c>
      <c r="P18" s="16">
        <v>76</v>
      </c>
      <c r="Q18" s="16">
        <v>108</v>
      </c>
      <c r="R18" s="16">
        <v>-124</v>
      </c>
      <c r="S18" s="16">
        <v>-44</v>
      </c>
      <c r="T18" s="16">
        <v>480</v>
      </c>
      <c r="U18" s="16">
        <v>923</v>
      </c>
      <c r="V18" s="16">
        <v>-544</v>
      </c>
      <c r="W18" s="16">
        <v>-986</v>
      </c>
      <c r="X18" s="16">
        <v>-529</v>
      </c>
      <c r="Y18" s="16">
        <v>319</v>
      </c>
      <c r="Z18" s="16">
        <v>-81</v>
      </c>
      <c r="AA18" s="16">
        <v>937</v>
      </c>
      <c r="AB18" s="16">
        <v>55</v>
      </c>
      <c r="AC18" s="16">
        <v>-41</v>
      </c>
      <c r="AD18" s="16">
        <v>-31</v>
      </c>
      <c r="AE18" s="16">
        <v>-186</v>
      </c>
      <c r="AF18" s="16">
        <v>218</v>
      </c>
      <c r="AG18" s="16">
        <v>318</v>
      </c>
      <c r="AH18" s="16">
        <v>-297</v>
      </c>
      <c r="AI18" s="16">
        <v>-866</v>
      </c>
      <c r="AJ18" s="16">
        <v>-392</v>
      </c>
      <c r="AK18" s="16">
        <v>208</v>
      </c>
      <c r="AL18" s="16">
        <v>391</v>
      </c>
      <c r="AM18" s="16">
        <v>636</v>
      </c>
      <c r="AN18" s="16">
        <v>-50</v>
      </c>
      <c r="AO18" s="16">
        <v>111</v>
      </c>
      <c r="AP18" s="16">
        <v>-128</v>
      </c>
      <c r="AQ18" s="16">
        <v>-262</v>
      </c>
      <c r="AR18" s="16">
        <v>-235</v>
      </c>
      <c r="AS18" s="16">
        <v>-115</v>
      </c>
      <c r="AT18" s="16">
        <v>-108</v>
      </c>
      <c r="AU18" s="16">
        <v>-105</v>
      </c>
      <c r="AV18" s="16">
        <v>-104</v>
      </c>
      <c r="AW18" s="16">
        <v>41</v>
      </c>
      <c r="AX18" s="16">
        <v>30</v>
      </c>
      <c r="AY18" s="16">
        <v>191</v>
      </c>
      <c r="AZ18" s="16">
        <v>146</v>
      </c>
      <c r="BA18" s="16">
        <v>77</v>
      </c>
      <c r="BB18" s="16">
        <v>35</v>
      </c>
      <c r="BC18" s="16">
        <v>150</v>
      </c>
      <c r="BD18" s="16">
        <v>199</v>
      </c>
      <c r="BE18" s="16">
        <v>-107</v>
      </c>
      <c r="BF18" s="16">
        <v>-217</v>
      </c>
      <c r="BG18" s="16">
        <v>-475</v>
      </c>
      <c r="BH18" s="16">
        <v>-90</v>
      </c>
      <c r="BI18" s="16">
        <v>91</v>
      </c>
      <c r="BJ18" s="16">
        <v>92</v>
      </c>
      <c r="BK18" s="16">
        <v>161</v>
      </c>
      <c r="BL18" s="16">
        <v>-130</v>
      </c>
      <c r="BM18" s="16">
        <v>80</v>
      </c>
      <c r="BN18" s="16">
        <v>-97</v>
      </c>
      <c r="BO18" s="16">
        <v>27</v>
      </c>
      <c r="BP18" s="16">
        <v>229</v>
      </c>
      <c r="BQ18" s="16">
        <v>411</v>
      </c>
      <c r="BR18" s="16">
        <v>-9</v>
      </c>
      <c r="BS18" s="16">
        <v>-341</v>
      </c>
      <c r="BT18" s="16">
        <v>-301</v>
      </c>
      <c r="BU18" s="16">
        <v>72</v>
      </c>
      <c r="BV18" s="16">
        <v>-23</v>
      </c>
      <c r="BW18" s="16">
        <v>142</v>
      </c>
      <c r="BX18" s="16">
        <v>-76</v>
      </c>
      <c r="BY18" s="16">
        <v>229</v>
      </c>
      <c r="BZ18" s="16">
        <v>-98</v>
      </c>
      <c r="CA18" s="16">
        <v>252</v>
      </c>
      <c r="CB18" s="16">
        <v>285</v>
      </c>
      <c r="CC18" s="16">
        <v>137</v>
      </c>
      <c r="CD18" s="16">
        <v>-284</v>
      </c>
      <c r="CE18" s="16">
        <v>-212</v>
      </c>
      <c r="CF18" s="16">
        <v>-181</v>
      </c>
      <c r="CG18" s="16">
        <v>-14</v>
      </c>
      <c r="CH18" s="16">
        <v>-43</v>
      </c>
      <c r="CI18" s="16">
        <v>23</v>
      </c>
      <c r="CJ18" s="16">
        <v>-5</v>
      </c>
      <c r="CK18" s="16">
        <v>16</v>
      </c>
      <c r="CL18" s="16">
        <v>-111</v>
      </c>
      <c r="CM18" s="16">
        <v>378</v>
      </c>
      <c r="CN18" s="16">
        <v>431</v>
      </c>
      <c r="CO18" s="16">
        <v>119</v>
      </c>
      <c r="CP18" s="16">
        <v>-86</v>
      </c>
      <c r="CQ18" s="16">
        <v>-788</v>
      </c>
      <c r="CR18" s="16">
        <v>-4</v>
      </c>
      <c r="CS18" s="16">
        <v>115</v>
      </c>
      <c r="CT18" s="16">
        <v>-47</v>
      </c>
      <c r="CU18" s="16">
        <v>-22</v>
      </c>
      <c r="CV18" s="16">
        <v>81</v>
      </c>
      <c r="CW18" s="16">
        <v>-41</v>
      </c>
      <c r="CX18" s="16">
        <v>178</v>
      </c>
      <c r="CY18" s="16">
        <v>321</v>
      </c>
      <c r="CZ18" s="16">
        <v>272</v>
      </c>
      <c r="DA18" s="16">
        <v>248</v>
      </c>
      <c r="DB18" s="16">
        <v>-250</v>
      </c>
      <c r="DC18" s="16">
        <v>-462</v>
      </c>
      <c r="DD18" s="16">
        <v>-277</v>
      </c>
      <c r="DE18" s="16">
        <v>65</v>
      </c>
      <c r="DF18" s="16">
        <v>22</v>
      </c>
      <c r="DG18" s="16">
        <v>75</v>
      </c>
      <c r="DH18" s="16">
        <v>16</v>
      </c>
    </row>
    <row r="19" spans="1:112" x14ac:dyDescent="0.2">
      <c r="A19" s="8"/>
      <c r="B19" s="15" t="s">
        <v>7</v>
      </c>
      <c r="C19" s="16">
        <v>4126</v>
      </c>
      <c r="D19" s="16">
        <v>2892</v>
      </c>
      <c r="E19" s="16">
        <v>-700</v>
      </c>
      <c r="F19" s="16">
        <v>-2569</v>
      </c>
      <c r="G19" s="16">
        <v>-1241</v>
      </c>
      <c r="H19" s="16">
        <v>2831</v>
      </c>
      <c r="I19" s="16">
        <v>708</v>
      </c>
      <c r="J19" s="16">
        <v>312</v>
      </c>
      <c r="K19" s="16">
        <v>9</v>
      </c>
      <c r="L19" s="16">
        <v>2759</v>
      </c>
      <c r="M19" s="16">
        <v>-1694</v>
      </c>
      <c r="N19" s="16">
        <v>-1957</v>
      </c>
      <c r="O19" s="16">
        <v>2988</v>
      </c>
      <c r="P19" s="16">
        <v>3172</v>
      </c>
      <c r="Q19" s="16">
        <v>52</v>
      </c>
      <c r="R19" s="16">
        <v>-2814</v>
      </c>
      <c r="S19" s="16">
        <v>-2067</v>
      </c>
      <c r="T19" s="16">
        <v>2665</v>
      </c>
      <c r="U19" s="16">
        <v>2320</v>
      </c>
      <c r="V19" s="16">
        <v>753</v>
      </c>
      <c r="W19" s="16">
        <v>206</v>
      </c>
      <c r="X19" s="16">
        <v>1788</v>
      </c>
      <c r="Y19" s="16">
        <v>-2157</v>
      </c>
      <c r="Z19" s="16">
        <v>-4436</v>
      </c>
      <c r="AA19" s="16">
        <v>2917</v>
      </c>
      <c r="AB19" s="16">
        <v>3862</v>
      </c>
      <c r="AC19" s="16">
        <v>127</v>
      </c>
      <c r="AD19" s="16">
        <v>-3523</v>
      </c>
      <c r="AE19" s="16">
        <v>-2043</v>
      </c>
      <c r="AF19" s="16">
        <v>2211</v>
      </c>
      <c r="AG19" s="16">
        <v>2882</v>
      </c>
      <c r="AH19" s="16">
        <v>364</v>
      </c>
      <c r="AI19" s="16">
        <v>1110</v>
      </c>
      <c r="AJ19" s="16">
        <v>1763</v>
      </c>
      <c r="AK19" s="16">
        <v>-2023</v>
      </c>
      <c r="AL19" s="16">
        <v>-4020</v>
      </c>
      <c r="AM19" s="16">
        <v>5603</v>
      </c>
      <c r="AN19" s="16">
        <v>3330</v>
      </c>
      <c r="AO19" s="16">
        <v>-1159</v>
      </c>
      <c r="AP19" s="16">
        <v>-3052</v>
      </c>
      <c r="AQ19" s="16">
        <v>-2423</v>
      </c>
      <c r="AR19" s="16">
        <v>2639</v>
      </c>
      <c r="AS19" s="16">
        <v>1489</v>
      </c>
      <c r="AT19" s="16">
        <v>-746</v>
      </c>
      <c r="AU19" s="16">
        <v>782</v>
      </c>
      <c r="AV19" s="16">
        <v>3612</v>
      </c>
      <c r="AW19" s="16">
        <v>-2456</v>
      </c>
      <c r="AX19" s="16">
        <v>-3919</v>
      </c>
      <c r="AY19" s="16">
        <v>4703</v>
      </c>
      <c r="AZ19" s="16">
        <v>4713</v>
      </c>
      <c r="BA19" s="16">
        <v>-55</v>
      </c>
      <c r="BB19" s="16">
        <v>-3690</v>
      </c>
      <c r="BC19" s="16">
        <v>-497</v>
      </c>
      <c r="BD19" s="16">
        <v>3085</v>
      </c>
      <c r="BE19" s="16">
        <v>1912</v>
      </c>
      <c r="BF19" s="16">
        <v>438</v>
      </c>
      <c r="BG19" s="16">
        <v>1211</v>
      </c>
      <c r="BH19" s="16">
        <v>2835</v>
      </c>
      <c r="BI19" s="16">
        <v>-2205</v>
      </c>
      <c r="BJ19" s="16">
        <v>-4530</v>
      </c>
      <c r="BK19" s="16">
        <v>6027</v>
      </c>
      <c r="BL19" s="16">
        <v>3058</v>
      </c>
      <c r="BM19" s="16">
        <v>-1716</v>
      </c>
      <c r="BN19" s="16">
        <v>-3222</v>
      </c>
      <c r="BO19" s="16">
        <v>-917</v>
      </c>
      <c r="BP19" s="16">
        <v>4168</v>
      </c>
      <c r="BQ19" s="16">
        <v>2556</v>
      </c>
      <c r="BR19" s="16">
        <v>-239</v>
      </c>
      <c r="BS19" s="16">
        <v>1712</v>
      </c>
      <c r="BT19" s="16">
        <v>2362</v>
      </c>
      <c r="BU19" s="16">
        <v>-1999</v>
      </c>
      <c r="BV19" s="16">
        <v>-4722</v>
      </c>
      <c r="BW19" s="16">
        <v>5517</v>
      </c>
      <c r="BX19" s="16">
        <v>2327</v>
      </c>
      <c r="BY19" s="16">
        <v>-2273</v>
      </c>
      <c r="BZ19" s="16">
        <v>-3717</v>
      </c>
      <c r="CA19" s="16">
        <v>-963</v>
      </c>
      <c r="CB19" s="16">
        <v>2902</v>
      </c>
      <c r="CC19" s="16">
        <v>2089</v>
      </c>
      <c r="CD19" s="16">
        <v>73</v>
      </c>
      <c r="CE19" s="16">
        <v>1507</v>
      </c>
      <c r="CF19" s="16">
        <v>2760</v>
      </c>
      <c r="CG19" s="16">
        <v>-2690</v>
      </c>
      <c r="CH19" s="16">
        <v>-3853</v>
      </c>
      <c r="CI19" s="16">
        <v>5950</v>
      </c>
      <c r="CJ19" s="16">
        <v>3124</v>
      </c>
      <c r="CK19" s="16">
        <v>-3127</v>
      </c>
      <c r="CL19" s="16">
        <v>-3661</v>
      </c>
      <c r="CM19" s="16">
        <v>-917</v>
      </c>
      <c r="CN19" s="16">
        <v>2802</v>
      </c>
      <c r="CO19" s="16">
        <v>3184</v>
      </c>
      <c r="CP19" s="16">
        <v>237</v>
      </c>
      <c r="CQ19" s="16">
        <v>1193</v>
      </c>
      <c r="CR19" s="16">
        <v>1112</v>
      </c>
      <c r="CS19" s="16">
        <v>-2325</v>
      </c>
      <c r="CT19" s="16">
        <v>-4905</v>
      </c>
      <c r="CU19" s="16">
        <v>4658</v>
      </c>
      <c r="CV19" s="16">
        <v>2999</v>
      </c>
      <c r="CW19" s="16">
        <v>-1809</v>
      </c>
      <c r="CX19" s="16">
        <v>-4548</v>
      </c>
      <c r="CY19" s="16">
        <v>-1468</v>
      </c>
      <c r="CZ19" s="16">
        <v>1687</v>
      </c>
      <c r="DA19" s="16">
        <v>3167</v>
      </c>
      <c r="DB19" s="16">
        <v>351</v>
      </c>
      <c r="DC19" s="16">
        <v>1259</v>
      </c>
      <c r="DD19" s="16">
        <v>1922</v>
      </c>
      <c r="DE19" s="16">
        <v>-1928</v>
      </c>
      <c r="DF19" s="16">
        <v>-4083</v>
      </c>
      <c r="DG19" s="16">
        <v>5208</v>
      </c>
      <c r="DH19" s="16">
        <v>3857</v>
      </c>
    </row>
    <row r="20" spans="1:112" x14ac:dyDescent="0.2">
      <c r="A20" s="8"/>
      <c r="B20" s="15" t="s">
        <v>8</v>
      </c>
      <c r="C20" s="16">
        <v>-1848</v>
      </c>
      <c r="D20" s="16">
        <v>-1506</v>
      </c>
      <c r="E20" s="16">
        <v>-1314</v>
      </c>
      <c r="F20" s="16">
        <v>-103</v>
      </c>
      <c r="G20" s="16">
        <v>-107</v>
      </c>
      <c r="H20" s="16">
        <v>2122</v>
      </c>
      <c r="I20" s="16">
        <v>1801</v>
      </c>
      <c r="J20" s="16">
        <v>1333</v>
      </c>
      <c r="K20" s="16">
        <v>1196</v>
      </c>
      <c r="L20" s="16">
        <v>7</v>
      </c>
      <c r="M20" s="16">
        <v>-914</v>
      </c>
      <c r="N20" s="16">
        <v>-1876</v>
      </c>
      <c r="O20" s="16">
        <v>123</v>
      </c>
      <c r="P20" s="16">
        <v>-35</v>
      </c>
      <c r="Q20" s="16">
        <v>54</v>
      </c>
      <c r="R20" s="16">
        <v>32</v>
      </c>
      <c r="S20" s="16">
        <v>-22</v>
      </c>
      <c r="T20" s="16">
        <v>53</v>
      </c>
      <c r="U20" s="16">
        <v>22</v>
      </c>
      <c r="V20" s="16">
        <v>40</v>
      </c>
      <c r="W20" s="16">
        <v>-166</v>
      </c>
      <c r="X20" s="16">
        <v>-71</v>
      </c>
      <c r="Y20" s="16">
        <v>-107</v>
      </c>
      <c r="Z20" s="16">
        <v>-139</v>
      </c>
      <c r="AA20" s="16">
        <v>29</v>
      </c>
      <c r="AB20" s="16">
        <v>-18</v>
      </c>
      <c r="AC20" s="16">
        <v>-28</v>
      </c>
      <c r="AD20" s="16">
        <v>-21</v>
      </c>
      <c r="AE20" s="16">
        <v>109</v>
      </c>
      <c r="AF20" s="16">
        <v>141</v>
      </c>
      <c r="AG20" s="16">
        <v>-229</v>
      </c>
      <c r="AH20" s="16">
        <v>-62</v>
      </c>
      <c r="AI20" s="16">
        <v>-1</v>
      </c>
      <c r="AJ20" s="16">
        <v>17</v>
      </c>
      <c r="AK20" s="16">
        <v>197</v>
      </c>
      <c r="AL20" s="16">
        <v>-214</v>
      </c>
      <c r="AM20" s="16">
        <v>-54</v>
      </c>
      <c r="AN20" s="16">
        <v>137</v>
      </c>
      <c r="AO20" s="16">
        <v>3</v>
      </c>
      <c r="AP20" s="16">
        <v>32</v>
      </c>
      <c r="AQ20" s="16">
        <v>222</v>
      </c>
      <c r="AR20" s="16">
        <v>179</v>
      </c>
      <c r="AS20" s="16">
        <v>-115</v>
      </c>
      <c r="AT20" s="16">
        <v>-228</v>
      </c>
      <c r="AU20" s="16">
        <v>-48</v>
      </c>
      <c r="AV20" s="16">
        <v>46</v>
      </c>
      <c r="AW20" s="16">
        <v>98</v>
      </c>
      <c r="AX20" s="16">
        <v>-96</v>
      </c>
      <c r="AY20" s="16">
        <v>36</v>
      </c>
      <c r="AZ20" s="16">
        <v>122</v>
      </c>
      <c r="BA20" s="16">
        <v>-194</v>
      </c>
      <c r="BB20" s="16">
        <v>45</v>
      </c>
      <c r="BC20" s="16">
        <v>237</v>
      </c>
      <c r="BD20" s="16">
        <v>30</v>
      </c>
      <c r="BE20" s="16">
        <v>73</v>
      </c>
      <c r="BF20" s="16">
        <v>-167</v>
      </c>
      <c r="BG20" s="16">
        <v>-84</v>
      </c>
      <c r="BH20" s="16">
        <v>-8</v>
      </c>
      <c r="BI20" s="16">
        <v>40</v>
      </c>
      <c r="BJ20" s="16">
        <v>-315</v>
      </c>
      <c r="BK20" s="16">
        <v>-31</v>
      </c>
      <c r="BL20" s="16">
        <v>1</v>
      </c>
      <c r="BM20" s="16">
        <v>-91</v>
      </c>
      <c r="BN20" s="16">
        <v>-3</v>
      </c>
      <c r="BO20" s="16">
        <v>216</v>
      </c>
      <c r="BP20" s="16">
        <v>57</v>
      </c>
      <c r="BQ20" s="16">
        <v>54</v>
      </c>
      <c r="BR20" s="16">
        <v>4</v>
      </c>
      <c r="BS20" s="16">
        <v>-105</v>
      </c>
      <c r="BT20" s="16">
        <v>-39</v>
      </c>
      <c r="BU20" s="16">
        <v>95</v>
      </c>
      <c r="BV20" s="16">
        <v>162</v>
      </c>
      <c r="BW20" s="16">
        <v>-182</v>
      </c>
      <c r="BX20" s="16">
        <v>61</v>
      </c>
      <c r="BY20" s="16">
        <v>-77</v>
      </c>
      <c r="BZ20" s="16">
        <v>357</v>
      </c>
      <c r="CA20" s="16">
        <v>72</v>
      </c>
      <c r="CB20" s="16">
        <v>-171</v>
      </c>
      <c r="CC20" s="16">
        <v>-49</v>
      </c>
      <c r="CD20" s="16">
        <v>-349</v>
      </c>
      <c r="CE20" s="16">
        <v>175</v>
      </c>
      <c r="CF20" s="16">
        <v>-10</v>
      </c>
      <c r="CG20" s="16">
        <v>-101</v>
      </c>
      <c r="CH20" s="16">
        <v>-90</v>
      </c>
      <c r="CI20" s="16">
        <v>-8</v>
      </c>
      <c r="CJ20" s="16">
        <v>-27</v>
      </c>
      <c r="CK20" s="16">
        <v>-6</v>
      </c>
      <c r="CL20" s="16">
        <v>-72</v>
      </c>
      <c r="CM20" s="16">
        <v>-9</v>
      </c>
      <c r="CN20" s="16">
        <v>-105</v>
      </c>
      <c r="CO20" s="16">
        <v>563</v>
      </c>
      <c r="CP20" s="16">
        <v>-10</v>
      </c>
      <c r="CQ20" s="16">
        <v>99</v>
      </c>
      <c r="CR20" s="16">
        <v>15</v>
      </c>
      <c r="CS20" s="16">
        <v>116</v>
      </c>
      <c r="CT20" s="16">
        <v>-541</v>
      </c>
      <c r="CU20" s="16">
        <v>-286</v>
      </c>
      <c r="CV20" s="16">
        <v>-515</v>
      </c>
      <c r="CW20" s="16">
        <v>267</v>
      </c>
      <c r="CX20" s="16">
        <v>533</v>
      </c>
      <c r="CY20" s="16">
        <v>346</v>
      </c>
      <c r="CZ20" s="16">
        <v>-346</v>
      </c>
      <c r="DA20" s="16">
        <v>-149</v>
      </c>
      <c r="DB20" s="16">
        <v>-558</v>
      </c>
      <c r="DC20" s="16">
        <v>237</v>
      </c>
      <c r="DD20" s="16">
        <v>434</v>
      </c>
      <c r="DE20" s="16">
        <v>75</v>
      </c>
      <c r="DF20" s="16">
        <v>-497</v>
      </c>
      <c r="DG20" s="16">
        <v>-106</v>
      </c>
      <c r="DH20" s="16">
        <v>5</v>
      </c>
    </row>
    <row r="21" spans="1:112" x14ac:dyDescent="0.2">
      <c r="A21" s="8"/>
      <c r="B21" s="15" t="s">
        <v>9</v>
      </c>
      <c r="C21" s="16">
        <v>241</v>
      </c>
      <c r="D21" s="16">
        <v>502</v>
      </c>
      <c r="E21" s="16">
        <v>596</v>
      </c>
      <c r="F21" s="16">
        <v>90</v>
      </c>
      <c r="G21" s="16">
        <v>72</v>
      </c>
      <c r="H21" s="16">
        <v>374</v>
      </c>
      <c r="I21" s="16">
        <v>661</v>
      </c>
      <c r="J21" s="16">
        <v>615</v>
      </c>
      <c r="K21" s="16">
        <v>152</v>
      </c>
      <c r="L21" s="16">
        <v>337</v>
      </c>
      <c r="M21" s="16">
        <v>-297</v>
      </c>
      <c r="N21" s="16">
        <v>-152</v>
      </c>
      <c r="O21" s="16">
        <v>-2577</v>
      </c>
      <c r="P21" s="16">
        <v>-3777</v>
      </c>
      <c r="Q21" s="16">
        <v>473</v>
      </c>
      <c r="R21" s="16">
        <v>-1271</v>
      </c>
      <c r="S21" s="16">
        <v>-412</v>
      </c>
      <c r="T21" s="16">
        <v>1551</v>
      </c>
      <c r="U21" s="16">
        <v>2673</v>
      </c>
      <c r="V21" s="16">
        <v>3983</v>
      </c>
      <c r="W21" s="16">
        <v>1852</v>
      </c>
      <c r="X21" s="16">
        <v>448</v>
      </c>
      <c r="Y21" s="16">
        <v>-1301</v>
      </c>
      <c r="Z21" s="16">
        <v>-2625</v>
      </c>
      <c r="AA21" s="16">
        <v>-2354</v>
      </c>
      <c r="AB21" s="16">
        <v>-1197</v>
      </c>
      <c r="AC21" s="16">
        <v>-255</v>
      </c>
      <c r="AD21" s="16">
        <v>-2318</v>
      </c>
      <c r="AE21" s="16">
        <v>-1839</v>
      </c>
      <c r="AF21" s="16">
        <v>1321</v>
      </c>
      <c r="AG21" s="16">
        <v>2506</v>
      </c>
      <c r="AH21" s="16">
        <v>3743</v>
      </c>
      <c r="AI21" s="16">
        <v>1755</v>
      </c>
      <c r="AJ21" s="16">
        <v>986</v>
      </c>
      <c r="AK21" s="16">
        <v>-220</v>
      </c>
      <c r="AL21" s="16">
        <v>-2733</v>
      </c>
      <c r="AM21" s="16">
        <v>-870</v>
      </c>
      <c r="AN21" s="16">
        <v>-767</v>
      </c>
      <c r="AO21" s="16">
        <v>627</v>
      </c>
      <c r="AP21" s="16">
        <v>-1209</v>
      </c>
      <c r="AQ21" s="16">
        <v>-30</v>
      </c>
      <c r="AR21" s="16">
        <v>1399</v>
      </c>
      <c r="AS21" s="16">
        <v>2232</v>
      </c>
      <c r="AT21" s="16">
        <v>2834</v>
      </c>
      <c r="AU21" s="16">
        <v>860</v>
      </c>
      <c r="AV21" s="16">
        <v>-388</v>
      </c>
      <c r="AW21" s="16">
        <v>-560</v>
      </c>
      <c r="AX21" s="16">
        <v>-1796</v>
      </c>
      <c r="AY21" s="16">
        <v>-1022</v>
      </c>
      <c r="AZ21" s="16">
        <v>-492</v>
      </c>
      <c r="BA21" s="16">
        <v>1261</v>
      </c>
      <c r="BB21" s="16">
        <v>-1424</v>
      </c>
      <c r="BC21" s="16">
        <v>-292</v>
      </c>
      <c r="BD21" s="16">
        <v>2960</v>
      </c>
      <c r="BE21" s="16">
        <v>2422</v>
      </c>
      <c r="BF21" s="16">
        <v>2025</v>
      </c>
      <c r="BG21" s="16">
        <v>1261</v>
      </c>
      <c r="BH21" s="16">
        <v>-82</v>
      </c>
      <c r="BI21" s="16">
        <v>111</v>
      </c>
      <c r="BJ21" s="16">
        <v>-2579</v>
      </c>
      <c r="BK21" s="16">
        <v>-846</v>
      </c>
      <c r="BL21" s="16">
        <v>-1246</v>
      </c>
      <c r="BM21" s="16">
        <v>-128</v>
      </c>
      <c r="BN21" s="16">
        <v>-1135</v>
      </c>
      <c r="BO21" s="16">
        <v>-947</v>
      </c>
      <c r="BP21" s="16">
        <v>2343</v>
      </c>
      <c r="BQ21" s="16">
        <v>2329</v>
      </c>
      <c r="BR21" s="16">
        <v>1639</v>
      </c>
      <c r="BS21" s="16">
        <v>1302</v>
      </c>
      <c r="BT21" s="16">
        <v>-14</v>
      </c>
      <c r="BU21" s="16">
        <v>-333</v>
      </c>
      <c r="BV21" s="16">
        <v>-2989</v>
      </c>
      <c r="BW21" s="16">
        <v>-714</v>
      </c>
      <c r="BX21" s="16">
        <v>-812</v>
      </c>
      <c r="BY21" s="16">
        <v>-168</v>
      </c>
      <c r="BZ21" s="16">
        <v>-533</v>
      </c>
      <c r="CA21" s="16">
        <v>349</v>
      </c>
      <c r="CB21" s="16">
        <v>2704</v>
      </c>
      <c r="CC21" s="16">
        <v>3152</v>
      </c>
      <c r="CD21" s="16">
        <v>2022</v>
      </c>
      <c r="CE21" s="16">
        <v>1210</v>
      </c>
      <c r="CF21" s="16">
        <v>-1594</v>
      </c>
      <c r="CG21" s="16">
        <v>-1247</v>
      </c>
      <c r="CH21" s="16">
        <v>-2709</v>
      </c>
      <c r="CI21" s="16">
        <v>-290</v>
      </c>
      <c r="CJ21" s="16">
        <v>-1403</v>
      </c>
      <c r="CK21" s="16">
        <v>-61</v>
      </c>
      <c r="CL21" s="16">
        <v>-39</v>
      </c>
      <c r="CM21" s="16">
        <v>694</v>
      </c>
      <c r="CN21" s="16">
        <v>1679</v>
      </c>
      <c r="CO21" s="16">
        <v>4228</v>
      </c>
      <c r="CP21" s="16">
        <v>2677</v>
      </c>
      <c r="CQ21" s="16">
        <v>938</v>
      </c>
      <c r="CR21" s="16">
        <v>-2264</v>
      </c>
      <c r="CS21" s="16">
        <v>-1346</v>
      </c>
      <c r="CT21" s="16">
        <v>-2574</v>
      </c>
      <c r="CU21" s="16">
        <v>-346</v>
      </c>
      <c r="CV21" s="16">
        <v>-1538</v>
      </c>
      <c r="CW21" s="16">
        <v>901</v>
      </c>
      <c r="CX21" s="16">
        <v>-953</v>
      </c>
      <c r="CY21" s="16">
        <v>-629</v>
      </c>
      <c r="CZ21" s="16">
        <v>1783</v>
      </c>
      <c r="DA21" s="16">
        <v>4882</v>
      </c>
      <c r="DB21" s="16">
        <v>4440</v>
      </c>
      <c r="DC21" s="16">
        <v>1296</v>
      </c>
      <c r="DD21" s="16">
        <v>-2835</v>
      </c>
      <c r="DE21" s="16">
        <v>-1072</v>
      </c>
      <c r="DF21" s="16">
        <v>-2410</v>
      </c>
      <c r="DG21" s="16">
        <v>10</v>
      </c>
      <c r="DH21" s="16">
        <v>-1123</v>
      </c>
    </row>
    <row r="22" spans="1:112" x14ac:dyDescent="0.2">
      <c r="A22" s="8"/>
      <c r="B22" s="17" t="s">
        <v>10</v>
      </c>
      <c r="C22" s="35">
        <v>72</v>
      </c>
      <c r="D22" s="35">
        <v>376</v>
      </c>
      <c r="E22" s="35">
        <v>679</v>
      </c>
      <c r="F22" s="35">
        <v>-893</v>
      </c>
      <c r="G22" s="35">
        <v>-324</v>
      </c>
      <c r="H22" s="35">
        <v>-63</v>
      </c>
      <c r="I22" s="35">
        <v>344</v>
      </c>
      <c r="J22" s="35">
        <v>218</v>
      </c>
      <c r="K22" s="35">
        <v>311</v>
      </c>
      <c r="L22" s="35">
        <v>485</v>
      </c>
      <c r="M22" s="35">
        <v>627</v>
      </c>
      <c r="N22" s="35">
        <v>43</v>
      </c>
      <c r="O22" s="35">
        <v>193</v>
      </c>
      <c r="P22" s="35">
        <v>-138</v>
      </c>
      <c r="Q22" s="35">
        <v>-101</v>
      </c>
      <c r="R22" s="35">
        <v>-70</v>
      </c>
      <c r="S22" s="35">
        <v>-422</v>
      </c>
      <c r="T22" s="35">
        <v>251</v>
      </c>
      <c r="U22" s="35">
        <v>-138</v>
      </c>
      <c r="V22" s="35">
        <v>-194</v>
      </c>
      <c r="W22" s="35">
        <v>299</v>
      </c>
      <c r="X22" s="35">
        <v>235</v>
      </c>
      <c r="Y22" s="35">
        <v>404</v>
      </c>
      <c r="Z22" s="35">
        <v>-440</v>
      </c>
      <c r="AA22" s="35">
        <v>266</v>
      </c>
      <c r="AB22" s="35">
        <v>75</v>
      </c>
      <c r="AC22" s="35">
        <v>-36</v>
      </c>
      <c r="AD22" s="35">
        <v>-6</v>
      </c>
      <c r="AE22" s="35">
        <v>89</v>
      </c>
      <c r="AF22" s="35">
        <v>160</v>
      </c>
      <c r="AG22" s="35">
        <v>-37</v>
      </c>
      <c r="AH22" s="35">
        <v>99</v>
      </c>
      <c r="AI22" s="35">
        <v>437</v>
      </c>
      <c r="AJ22" s="35">
        <v>713</v>
      </c>
      <c r="AK22" s="35">
        <v>346</v>
      </c>
      <c r="AL22" s="35">
        <v>-568</v>
      </c>
      <c r="AM22" s="35">
        <v>278</v>
      </c>
      <c r="AN22" s="35">
        <v>235</v>
      </c>
      <c r="AO22" s="35">
        <v>31</v>
      </c>
      <c r="AP22" s="35">
        <v>300</v>
      </c>
      <c r="AQ22" s="35">
        <v>67</v>
      </c>
      <c r="AR22" s="35">
        <v>196</v>
      </c>
      <c r="AS22" s="35">
        <v>-17</v>
      </c>
      <c r="AT22" s="35">
        <v>217</v>
      </c>
      <c r="AU22" s="35">
        <v>116</v>
      </c>
      <c r="AV22" s="35">
        <v>177</v>
      </c>
      <c r="AW22" s="35">
        <v>-100</v>
      </c>
      <c r="AX22" s="35">
        <v>-235</v>
      </c>
      <c r="AY22" s="35">
        <v>-194</v>
      </c>
      <c r="AZ22" s="35">
        <v>10</v>
      </c>
      <c r="BA22" s="35">
        <v>269</v>
      </c>
      <c r="BB22" s="35">
        <v>84</v>
      </c>
      <c r="BC22" s="35">
        <v>188</v>
      </c>
      <c r="BD22" s="35">
        <v>167</v>
      </c>
      <c r="BE22" s="35">
        <v>136</v>
      </c>
      <c r="BF22" s="35">
        <v>151</v>
      </c>
      <c r="BG22" s="35">
        <v>421</v>
      </c>
      <c r="BH22" s="35">
        <v>260</v>
      </c>
      <c r="BI22" s="35">
        <v>-101</v>
      </c>
      <c r="BJ22" s="35">
        <v>-565</v>
      </c>
      <c r="BK22" s="35">
        <v>239</v>
      </c>
      <c r="BL22" s="35">
        <v>484</v>
      </c>
      <c r="BM22" s="35">
        <v>296</v>
      </c>
      <c r="BN22" s="35">
        <v>323</v>
      </c>
      <c r="BO22" s="35">
        <v>-42</v>
      </c>
      <c r="BP22" s="35">
        <v>-40</v>
      </c>
      <c r="BQ22" s="35">
        <v>74</v>
      </c>
      <c r="BR22" s="35">
        <v>278</v>
      </c>
      <c r="BS22" s="35">
        <v>417</v>
      </c>
      <c r="BT22" s="35">
        <v>26</v>
      </c>
      <c r="BU22" s="35">
        <v>-21</v>
      </c>
      <c r="BV22" s="35">
        <v>-810</v>
      </c>
      <c r="BW22" s="35">
        <v>-101</v>
      </c>
      <c r="BX22" s="35">
        <v>434</v>
      </c>
      <c r="BY22" s="35">
        <v>446</v>
      </c>
      <c r="BZ22" s="35">
        <v>104</v>
      </c>
      <c r="CA22" s="35">
        <v>88</v>
      </c>
      <c r="CB22" s="35">
        <v>40</v>
      </c>
      <c r="CC22" s="35">
        <v>100</v>
      </c>
      <c r="CD22" s="35">
        <v>170</v>
      </c>
      <c r="CE22" s="35">
        <v>664</v>
      </c>
      <c r="CF22" s="35">
        <v>-61</v>
      </c>
      <c r="CG22" s="35">
        <v>-505</v>
      </c>
      <c r="CH22" s="35">
        <v>-544</v>
      </c>
      <c r="CI22" s="35">
        <v>-123</v>
      </c>
      <c r="CJ22" s="35">
        <v>344</v>
      </c>
      <c r="CK22" s="35">
        <v>307</v>
      </c>
      <c r="CL22" s="35">
        <v>497</v>
      </c>
      <c r="CM22" s="35">
        <v>-283</v>
      </c>
      <c r="CN22" s="35">
        <v>424</v>
      </c>
      <c r="CO22" s="35">
        <v>422</v>
      </c>
      <c r="CP22" s="35">
        <v>167</v>
      </c>
      <c r="CQ22" s="35">
        <v>332</v>
      </c>
      <c r="CR22" s="35">
        <v>-181</v>
      </c>
      <c r="CS22" s="35">
        <v>-336</v>
      </c>
      <c r="CT22" s="35">
        <v>-649</v>
      </c>
      <c r="CU22" s="35">
        <v>-210</v>
      </c>
      <c r="CV22" s="35">
        <v>304</v>
      </c>
      <c r="CW22" s="35">
        <v>542</v>
      </c>
      <c r="CX22" s="35">
        <v>137</v>
      </c>
      <c r="CY22" s="35">
        <v>-392</v>
      </c>
      <c r="CZ22" s="35">
        <v>421</v>
      </c>
      <c r="DA22" s="35">
        <v>126</v>
      </c>
      <c r="DB22" s="35">
        <v>385</v>
      </c>
      <c r="DC22" s="35">
        <v>258</v>
      </c>
      <c r="DD22" s="35">
        <v>-325</v>
      </c>
      <c r="DE22" s="35">
        <v>121</v>
      </c>
      <c r="DF22" s="35">
        <v>-668</v>
      </c>
      <c r="DG22" s="35">
        <v>447</v>
      </c>
      <c r="DH22" s="35">
        <v>191</v>
      </c>
    </row>
    <row r="23" spans="1:112" x14ac:dyDescent="0.2">
      <c r="A23" s="8"/>
      <c r="B23" s="15" t="s">
        <v>11</v>
      </c>
      <c r="C23" s="16">
        <v>-138</v>
      </c>
      <c r="D23" s="16">
        <v>305</v>
      </c>
      <c r="E23" s="16">
        <v>549</v>
      </c>
      <c r="F23" s="16">
        <v>-1094</v>
      </c>
      <c r="G23" s="16">
        <v>-336</v>
      </c>
      <c r="H23" s="16">
        <v>-66</v>
      </c>
      <c r="I23" s="16">
        <v>298</v>
      </c>
      <c r="J23" s="16">
        <v>346</v>
      </c>
      <c r="K23" s="16">
        <v>166</v>
      </c>
      <c r="L23" s="16">
        <v>420</v>
      </c>
      <c r="M23" s="16">
        <v>569</v>
      </c>
      <c r="N23" s="16">
        <v>77</v>
      </c>
      <c r="O23" s="16">
        <v>15</v>
      </c>
      <c r="P23" s="16">
        <v>-136</v>
      </c>
      <c r="Q23" s="16">
        <v>-154</v>
      </c>
      <c r="R23" s="16">
        <v>-299</v>
      </c>
      <c r="S23" s="16">
        <v>-268</v>
      </c>
      <c r="T23" s="16">
        <v>202</v>
      </c>
      <c r="U23" s="16">
        <v>-31</v>
      </c>
      <c r="V23" s="16">
        <v>80</v>
      </c>
      <c r="W23" s="16">
        <v>202</v>
      </c>
      <c r="X23" s="16">
        <v>294</v>
      </c>
      <c r="Y23" s="16">
        <v>297</v>
      </c>
      <c r="Z23" s="16">
        <v>-160</v>
      </c>
      <c r="AA23" s="16">
        <v>111</v>
      </c>
      <c r="AB23" s="16">
        <v>35</v>
      </c>
      <c r="AC23" s="16">
        <v>-138</v>
      </c>
      <c r="AD23" s="16">
        <v>-186</v>
      </c>
      <c r="AE23" s="16">
        <v>154</v>
      </c>
      <c r="AF23" s="16">
        <v>123</v>
      </c>
      <c r="AG23" s="16">
        <v>-28</v>
      </c>
      <c r="AH23" s="16">
        <v>83</v>
      </c>
      <c r="AI23" s="16">
        <v>303</v>
      </c>
      <c r="AJ23" s="16">
        <v>521</v>
      </c>
      <c r="AK23" s="16">
        <v>241</v>
      </c>
      <c r="AL23" s="16">
        <v>-426</v>
      </c>
      <c r="AM23" s="16">
        <v>193</v>
      </c>
      <c r="AN23" s="16">
        <v>214</v>
      </c>
      <c r="AO23" s="16">
        <v>22</v>
      </c>
      <c r="AP23" s="16">
        <v>120</v>
      </c>
      <c r="AQ23" s="16">
        <v>98</v>
      </c>
      <c r="AR23" s="16">
        <v>286</v>
      </c>
      <c r="AS23" s="16">
        <v>110</v>
      </c>
      <c r="AT23" s="16">
        <v>229</v>
      </c>
      <c r="AU23" s="16">
        <v>149</v>
      </c>
      <c r="AV23" s="16">
        <v>137</v>
      </c>
      <c r="AW23" s="16">
        <v>-197</v>
      </c>
      <c r="AX23" s="16">
        <v>-178</v>
      </c>
      <c r="AY23" s="16">
        <v>-240</v>
      </c>
      <c r="AZ23" s="16">
        <v>19</v>
      </c>
      <c r="BA23" s="16">
        <v>190</v>
      </c>
      <c r="BB23" s="16">
        <v>40</v>
      </c>
      <c r="BC23" s="16">
        <v>101</v>
      </c>
      <c r="BD23" s="16">
        <v>184</v>
      </c>
      <c r="BE23" s="16">
        <v>167</v>
      </c>
      <c r="BF23" s="16">
        <v>258</v>
      </c>
      <c r="BG23" s="16">
        <v>259</v>
      </c>
      <c r="BH23" s="16">
        <v>180</v>
      </c>
      <c r="BI23" s="16">
        <v>-123</v>
      </c>
      <c r="BJ23" s="16">
        <v>-373</v>
      </c>
      <c r="BK23" s="16">
        <v>106</v>
      </c>
      <c r="BL23" s="16">
        <v>320</v>
      </c>
      <c r="BM23" s="16">
        <v>288</v>
      </c>
      <c r="BN23" s="16">
        <v>58</v>
      </c>
      <c r="BO23" s="16">
        <v>-85</v>
      </c>
      <c r="BP23" s="16">
        <v>-65</v>
      </c>
      <c r="BQ23" s="16">
        <v>276</v>
      </c>
      <c r="BR23" s="16">
        <v>454</v>
      </c>
      <c r="BS23" s="16">
        <v>353</v>
      </c>
      <c r="BT23" s="16">
        <v>134</v>
      </c>
      <c r="BU23" s="16">
        <v>-57</v>
      </c>
      <c r="BV23" s="16">
        <v>-583</v>
      </c>
      <c r="BW23" s="16">
        <v>-183</v>
      </c>
      <c r="BX23" s="16">
        <v>475</v>
      </c>
      <c r="BY23" s="16">
        <v>353</v>
      </c>
      <c r="BZ23" s="16">
        <v>-76</v>
      </c>
      <c r="CA23" s="16">
        <v>252</v>
      </c>
      <c r="CB23" s="16">
        <v>9</v>
      </c>
      <c r="CC23" s="16">
        <v>175</v>
      </c>
      <c r="CD23" s="16">
        <v>328</v>
      </c>
      <c r="CE23" s="16">
        <v>458</v>
      </c>
      <c r="CF23" s="16">
        <v>-146</v>
      </c>
      <c r="CG23" s="16">
        <v>-444</v>
      </c>
      <c r="CH23" s="16">
        <v>-280</v>
      </c>
      <c r="CI23" s="16">
        <v>-144</v>
      </c>
      <c r="CJ23" s="16">
        <v>295</v>
      </c>
      <c r="CK23" s="16">
        <v>392</v>
      </c>
      <c r="CL23" s="16">
        <v>235</v>
      </c>
      <c r="CM23" s="16">
        <v>-211</v>
      </c>
      <c r="CN23" s="16">
        <v>377</v>
      </c>
      <c r="CO23" s="16">
        <v>511</v>
      </c>
      <c r="CP23" s="16">
        <v>282</v>
      </c>
      <c r="CQ23" s="16">
        <v>299</v>
      </c>
      <c r="CR23" s="16">
        <v>-198</v>
      </c>
      <c r="CS23" s="16">
        <v>-305</v>
      </c>
      <c r="CT23" s="16">
        <v>-441</v>
      </c>
      <c r="CU23" s="16">
        <v>-261</v>
      </c>
      <c r="CV23" s="16">
        <v>225</v>
      </c>
      <c r="CW23" s="16">
        <v>430</v>
      </c>
      <c r="CX23" s="16">
        <v>151</v>
      </c>
      <c r="CY23" s="16">
        <v>-237</v>
      </c>
      <c r="CZ23" s="16">
        <v>370</v>
      </c>
      <c r="DA23" s="16">
        <v>366</v>
      </c>
      <c r="DB23" s="16">
        <v>480</v>
      </c>
      <c r="DC23" s="16">
        <v>153</v>
      </c>
      <c r="DD23" s="16">
        <v>-384</v>
      </c>
      <c r="DE23" s="16">
        <v>81</v>
      </c>
      <c r="DF23" s="16">
        <v>-457</v>
      </c>
      <c r="DG23" s="16">
        <v>343</v>
      </c>
      <c r="DH23" s="16">
        <v>199</v>
      </c>
    </row>
    <row r="24" spans="1:112" x14ac:dyDescent="0.2">
      <c r="A24" s="8"/>
      <c r="B24" s="15" t="s">
        <v>12</v>
      </c>
      <c r="C24" s="16">
        <v>210</v>
      </c>
      <c r="D24" s="16">
        <v>71</v>
      </c>
      <c r="E24" s="16">
        <v>130</v>
      </c>
      <c r="F24" s="16">
        <v>201</v>
      </c>
      <c r="G24" s="16">
        <v>12</v>
      </c>
      <c r="H24" s="16">
        <v>3</v>
      </c>
      <c r="I24" s="16">
        <v>46</v>
      </c>
      <c r="J24" s="16">
        <v>-128</v>
      </c>
      <c r="K24" s="16">
        <v>145</v>
      </c>
      <c r="L24" s="16">
        <v>65</v>
      </c>
      <c r="M24" s="16">
        <v>58</v>
      </c>
      <c r="N24" s="16">
        <v>-34</v>
      </c>
      <c r="O24" s="16">
        <v>178</v>
      </c>
      <c r="P24" s="16">
        <v>-2</v>
      </c>
      <c r="Q24" s="16">
        <v>53</v>
      </c>
      <c r="R24" s="16">
        <v>229</v>
      </c>
      <c r="S24" s="16">
        <v>-154</v>
      </c>
      <c r="T24" s="16">
        <v>49</v>
      </c>
      <c r="U24" s="16">
        <v>-107</v>
      </c>
      <c r="V24" s="16">
        <v>-274</v>
      </c>
      <c r="W24" s="16">
        <v>97</v>
      </c>
      <c r="X24" s="16">
        <v>-59</v>
      </c>
      <c r="Y24" s="16">
        <v>107</v>
      </c>
      <c r="Z24" s="16">
        <v>-280</v>
      </c>
      <c r="AA24" s="16">
        <v>155</v>
      </c>
      <c r="AB24" s="16">
        <v>40</v>
      </c>
      <c r="AC24" s="16">
        <v>102</v>
      </c>
      <c r="AD24" s="16">
        <v>180</v>
      </c>
      <c r="AE24" s="16">
        <v>-65</v>
      </c>
      <c r="AF24" s="16">
        <v>37</v>
      </c>
      <c r="AG24" s="16">
        <v>-9</v>
      </c>
      <c r="AH24" s="16">
        <v>16</v>
      </c>
      <c r="AI24" s="16">
        <v>134</v>
      </c>
      <c r="AJ24" s="16">
        <v>192</v>
      </c>
      <c r="AK24" s="16">
        <v>105</v>
      </c>
      <c r="AL24" s="16">
        <v>-142</v>
      </c>
      <c r="AM24" s="16">
        <v>85</v>
      </c>
      <c r="AN24" s="16">
        <v>21</v>
      </c>
      <c r="AO24" s="16">
        <v>9</v>
      </c>
      <c r="AP24" s="16">
        <v>180</v>
      </c>
      <c r="AQ24" s="16">
        <v>-31</v>
      </c>
      <c r="AR24" s="16">
        <v>-90</v>
      </c>
      <c r="AS24" s="16">
        <v>-127</v>
      </c>
      <c r="AT24" s="16">
        <v>-12</v>
      </c>
      <c r="AU24" s="16">
        <v>-33</v>
      </c>
      <c r="AV24" s="16">
        <v>40</v>
      </c>
      <c r="AW24" s="16">
        <v>97</v>
      </c>
      <c r="AX24" s="16">
        <v>-57</v>
      </c>
      <c r="AY24" s="16">
        <v>46</v>
      </c>
      <c r="AZ24" s="16">
        <v>-9</v>
      </c>
      <c r="BA24" s="16">
        <v>79</v>
      </c>
      <c r="BB24" s="16">
        <v>44</v>
      </c>
      <c r="BC24" s="16">
        <v>87</v>
      </c>
      <c r="BD24" s="16">
        <v>-17</v>
      </c>
      <c r="BE24" s="16">
        <v>-31</v>
      </c>
      <c r="BF24" s="16">
        <v>-107</v>
      </c>
      <c r="BG24" s="16">
        <v>162</v>
      </c>
      <c r="BH24" s="16">
        <v>80</v>
      </c>
      <c r="BI24" s="16">
        <v>22</v>
      </c>
      <c r="BJ24" s="16">
        <v>-192</v>
      </c>
      <c r="BK24" s="16">
        <v>133</v>
      </c>
      <c r="BL24" s="16">
        <v>164</v>
      </c>
      <c r="BM24" s="16">
        <v>8</v>
      </c>
      <c r="BN24" s="16">
        <v>265</v>
      </c>
      <c r="BO24" s="16">
        <v>43</v>
      </c>
      <c r="BP24" s="16">
        <v>25</v>
      </c>
      <c r="BQ24" s="16">
        <v>-202</v>
      </c>
      <c r="BR24" s="16">
        <v>-176</v>
      </c>
      <c r="BS24" s="16">
        <v>64</v>
      </c>
      <c r="BT24" s="16">
        <v>-108</v>
      </c>
      <c r="BU24" s="16">
        <v>36</v>
      </c>
      <c r="BV24" s="16">
        <v>-227</v>
      </c>
      <c r="BW24" s="16">
        <v>82</v>
      </c>
      <c r="BX24" s="16">
        <v>-41</v>
      </c>
      <c r="BY24" s="16">
        <v>93</v>
      </c>
      <c r="BZ24" s="16">
        <v>180</v>
      </c>
      <c r="CA24" s="16">
        <v>-164</v>
      </c>
      <c r="CB24" s="16">
        <v>31</v>
      </c>
      <c r="CC24" s="16">
        <v>-75</v>
      </c>
      <c r="CD24" s="16">
        <v>-158</v>
      </c>
      <c r="CE24" s="16">
        <v>206</v>
      </c>
      <c r="CF24" s="16">
        <v>85</v>
      </c>
      <c r="CG24" s="16">
        <v>-61</v>
      </c>
      <c r="CH24" s="16">
        <v>-264</v>
      </c>
      <c r="CI24" s="16">
        <v>21</v>
      </c>
      <c r="CJ24" s="16">
        <v>49</v>
      </c>
      <c r="CK24" s="16">
        <v>-85</v>
      </c>
      <c r="CL24" s="16">
        <v>262</v>
      </c>
      <c r="CM24" s="16">
        <v>-72</v>
      </c>
      <c r="CN24" s="16">
        <v>47</v>
      </c>
      <c r="CO24" s="16">
        <v>-89</v>
      </c>
      <c r="CP24" s="16">
        <v>-115</v>
      </c>
      <c r="CQ24" s="16">
        <v>33</v>
      </c>
      <c r="CR24" s="16">
        <v>17</v>
      </c>
      <c r="CS24" s="16">
        <v>-31</v>
      </c>
      <c r="CT24" s="16">
        <v>-208</v>
      </c>
      <c r="CU24" s="16">
        <v>51</v>
      </c>
      <c r="CV24" s="16">
        <v>79</v>
      </c>
      <c r="CW24" s="16">
        <v>112</v>
      </c>
      <c r="CX24" s="16">
        <v>-14</v>
      </c>
      <c r="CY24" s="16">
        <v>-155</v>
      </c>
      <c r="CZ24" s="16">
        <v>51</v>
      </c>
      <c r="DA24" s="16">
        <v>-240</v>
      </c>
      <c r="DB24" s="16">
        <v>-95</v>
      </c>
      <c r="DC24" s="16">
        <v>105</v>
      </c>
      <c r="DD24" s="16">
        <v>59</v>
      </c>
      <c r="DE24" s="16">
        <v>40</v>
      </c>
      <c r="DF24" s="16">
        <v>-211</v>
      </c>
      <c r="DG24" s="16">
        <v>104</v>
      </c>
      <c r="DH24" s="16">
        <v>-8</v>
      </c>
    </row>
    <row r="25" spans="1:112" x14ac:dyDescent="0.2">
      <c r="A25" s="8"/>
      <c r="B25" s="17" t="s">
        <v>13</v>
      </c>
      <c r="C25" s="36">
        <v>-2242</v>
      </c>
      <c r="D25" s="36">
        <v>152</v>
      </c>
      <c r="E25" s="36">
        <v>-11740</v>
      </c>
      <c r="F25" s="36">
        <v>10902</v>
      </c>
      <c r="G25" s="36">
        <v>40794</v>
      </c>
      <c r="H25" s="36">
        <v>41089</v>
      </c>
      <c r="I25" s="36">
        <v>2222</v>
      </c>
      <c r="J25" s="36">
        <v>-29382</v>
      </c>
      <c r="K25" s="36">
        <v>-15670</v>
      </c>
      <c r="L25" s="36">
        <v>-6739</v>
      </c>
      <c r="M25" s="36">
        <v>-4220</v>
      </c>
      <c r="N25" s="36">
        <v>-20248</v>
      </c>
      <c r="O25" s="36">
        <v>-3325</v>
      </c>
      <c r="P25" s="36">
        <v>-2228</v>
      </c>
      <c r="Q25" s="36">
        <v>-6023</v>
      </c>
      <c r="R25" s="36">
        <v>1808</v>
      </c>
      <c r="S25" s="36">
        <v>28744</v>
      </c>
      <c r="T25" s="36">
        <v>62757</v>
      </c>
      <c r="U25" s="36">
        <v>30639</v>
      </c>
      <c r="V25" s="36">
        <v>-6261</v>
      </c>
      <c r="W25" s="36">
        <v>-28276</v>
      </c>
      <c r="X25" s="36">
        <v>-29963</v>
      </c>
      <c r="Y25" s="36">
        <v>-23039</v>
      </c>
      <c r="Z25" s="36">
        <v>-25355</v>
      </c>
      <c r="AA25" s="36">
        <v>-2721</v>
      </c>
      <c r="AB25" s="36">
        <v>-3655</v>
      </c>
      <c r="AC25" s="36">
        <v>-14961</v>
      </c>
      <c r="AD25" s="36">
        <v>3351</v>
      </c>
      <c r="AE25" s="36">
        <v>47066</v>
      </c>
      <c r="AF25" s="36">
        <v>45736</v>
      </c>
      <c r="AG25" s="36">
        <v>14804</v>
      </c>
      <c r="AH25" s="36">
        <v>-22826</v>
      </c>
      <c r="AI25" s="36">
        <v>-24516</v>
      </c>
      <c r="AJ25" s="36">
        <v>-16079</v>
      </c>
      <c r="AK25" s="36">
        <v>-6359</v>
      </c>
      <c r="AL25" s="36">
        <v>-21272</v>
      </c>
      <c r="AM25" s="36">
        <v>-666</v>
      </c>
      <c r="AN25" s="36">
        <v>-7276</v>
      </c>
      <c r="AO25" s="36">
        <v>-11972</v>
      </c>
      <c r="AP25" s="36">
        <v>20232</v>
      </c>
      <c r="AQ25" s="36">
        <v>53526</v>
      </c>
      <c r="AR25" s="36">
        <v>37216</v>
      </c>
      <c r="AS25" s="36">
        <v>1174</v>
      </c>
      <c r="AT25" s="36">
        <v>-18475</v>
      </c>
      <c r="AU25" s="36">
        <v>-26259</v>
      </c>
      <c r="AV25" s="36">
        <v>-19673</v>
      </c>
      <c r="AW25" s="36">
        <v>-20405</v>
      </c>
      <c r="AX25" s="36">
        <v>-27504</v>
      </c>
      <c r="AY25" s="36">
        <v>5380</v>
      </c>
      <c r="AZ25" s="36">
        <v>359</v>
      </c>
      <c r="BA25" s="36">
        <v>-3046</v>
      </c>
      <c r="BB25" s="36">
        <v>11431</v>
      </c>
      <c r="BC25" s="36">
        <v>56095</v>
      </c>
      <c r="BD25" s="36">
        <v>42244</v>
      </c>
      <c r="BE25" s="36">
        <v>3804</v>
      </c>
      <c r="BF25" s="36">
        <v>-21287</v>
      </c>
      <c r="BG25" s="36">
        <v>-24018</v>
      </c>
      <c r="BH25" s="36">
        <v>-16750</v>
      </c>
      <c r="BI25" s="36">
        <v>-7253</v>
      </c>
      <c r="BJ25" s="36">
        <v>-18539</v>
      </c>
      <c r="BK25" s="36">
        <v>5641</v>
      </c>
      <c r="BL25" s="36">
        <v>-8809</v>
      </c>
      <c r="BM25" s="36">
        <v>-14311</v>
      </c>
      <c r="BN25" s="36">
        <v>12224</v>
      </c>
      <c r="BO25" s="36">
        <v>34076</v>
      </c>
      <c r="BP25" s="36">
        <v>38048</v>
      </c>
      <c r="BQ25" s="36">
        <v>9501</v>
      </c>
      <c r="BR25" s="36">
        <v>-15957</v>
      </c>
      <c r="BS25" s="36">
        <v>-22394</v>
      </c>
      <c r="BT25" s="36">
        <v>-18422</v>
      </c>
      <c r="BU25" s="36">
        <v>-6798</v>
      </c>
      <c r="BV25" s="36">
        <v>-18786</v>
      </c>
      <c r="BW25" s="36">
        <v>3626</v>
      </c>
      <c r="BX25" s="36">
        <v>-12167</v>
      </c>
      <c r="BY25" s="36">
        <v>-5679</v>
      </c>
      <c r="BZ25" s="36">
        <v>11170</v>
      </c>
      <c r="CA25" s="36">
        <v>26413</v>
      </c>
      <c r="CB25" s="36">
        <v>34908</v>
      </c>
      <c r="CC25" s="36">
        <v>7506</v>
      </c>
      <c r="CD25" s="36">
        <v>-13147</v>
      </c>
      <c r="CE25" s="36">
        <v>-15293</v>
      </c>
      <c r="CF25" s="36">
        <v>-20789</v>
      </c>
      <c r="CG25" s="36">
        <v>-11968</v>
      </c>
      <c r="CH25" s="36">
        <v>-18489</v>
      </c>
      <c r="CI25" s="36">
        <v>4879</v>
      </c>
      <c r="CJ25" s="36">
        <v>-858</v>
      </c>
      <c r="CK25" s="36">
        <v>-6735</v>
      </c>
      <c r="CL25" s="36">
        <v>9455</v>
      </c>
      <c r="CM25" s="36">
        <v>37109</v>
      </c>
      <c r="CN25" s="36">
        <v>20103</v>
      </c>
      <c r="CO25" s="36">
        <v>-2982</v>
      </c>
      <c r="CP25" s="36">
        <v>-16354</v>
      </c>
      <c r="CQ25" s="36">
        <v>-14299</v>
      </c>
      <c r="CR25" s="36">
        <v>-6823</v>
      </c>
      <c r="CS25" s="36">
        <v>-7205</v>
      </c>
      <c r="CT25" s="36">
        <v>-15246</v>
      </c>
      <c r="CU25" s="36">
        <v>8888</v>
      </c>
      <c r="CV25" s="36">
        <v>-11056</v>
      </c>
      <c r="CW25" s="36">
        <v>-5905</v>
      </c>
      <c r="CX25" s="36">
        <v>7279</v>
      </c>
      <c r="CY25" s="36">
        <v>22627</v>
      </c>
      <c r="CZ25" s="36">
        <v>28546</v>
      </c>
      <c r="DA25" s="36">
        <v>7872</v>
      </c>
      <c r="DB25" s="36">
        <v>-12628</v>
      </c>
      <c r="DC25" s="36">
        <v>-12790</v>
      </c>
      <c r="DD25" s="36">
        <v>-11746</v>
      </c>
      <c r="DE25" s="36">
        <v>-6119</v>
      </c>
      <c r="DF25" s="36">
        <v>-12146</v>
      </c>
      <c r="DG25" s="36">
        <v>8970</v>
      </c>
      <c r="DH25" s="36">
        <v>-4903</v>
      </c>
    </row>
    <row r="26" spans="1:112" x14ac:dyDescent="0.2">
      <c r="A26" s="8"/>
      <c r="B26" s="15" t="s">
        <v>14</v>
      </c>
      <c r="C26" s="16">
        <v>17</v>
      </c>
      <c r="D26" s="16">
        <v>30</v>
      </c>
      <c r="E26" s="16">
        <v>78</v>
      </c>
      <c r="F26" s="16">
        <v>47</v>
      </c>
      <c r="G26" s="16">
        <v>51</v>
      </c>
      <c r="H26" s="16">
        <v>742</v>
      </c>
      <c r="I26" s="16">
        <v>1825</v>
      </c>
      <c r="J26" s="16">
        <v>508</v>
      </c>
      <c r="K26" s="16">
        <v>156</v>
      </c>
      <c r="L26" s="16">
        <v>-101</v>
      </c>
      <c r="M26" s="16">
        <v>119</v>
      </c>
      <c r="N26" s="16">
        <v>-1945</v>
      </c>
      <c r="O26" s="16">
        <v>-10126</v>
      </c>
      <c r="P26" s="16">
        <v>-5764</v>
      </c>
      <c r="Q26" s="16">
        <v>-3499</v>
      </c>
      <c r="R26" s="16">
        <v>-159</v>
      </c>
      <c r="S26" s="16">
        <v>4678</v>
      </c>
      <c r="T26" s="16">
        <v>14586</v>
      </c>
      <c r="U26" s="16">
        <v>7952</v>
      </c>
      <c r="V26" s="16">
        <v>1539</v>
      </c>
      <c r="W26" s="16">
        <v>-92</v>
      </c>
      <c r="X26" s="16">
        <v>187</v>
      </c>
      <c r="Y26" s="16">
        <v>1001</v>
      </c>
      <c r="Z26" s="16">
        <v>-5416</v>
      </c>
      <c r="AA26" s="16">
        <v>-7270</v>
      </c>
      <c r="AB26" s="16">
        <v>-6384</v>
      </c>
      <c r="AC26" s="16">
        <v>-7823</v>
      </c>
      <c r="AD26" s="16">
        <v>-4127</v>
      </c>
      <c r="AE26" s="16">
        <v>2715</v>
      </c>
      <c r="AF26" s="16">
        <v>9599</v>
      </c>
      <c r="AG26" s="16">
        <v>16426</v>
      </c>
      <c r="AH26" s="16">
        <v>5249</v>
      </c>
      <c r="AI26" s="16">
        <v>1513</v>
      </c>
      <c r="AJ26" s="16">
        <v>-204</v>
      </c>
      <c r="AK26" s="16">
        <v>-884</v>
      </c>
      <c r="AL26" s="16">
        <v>-4507</v>
      </c>
      <c r="AM26" s="16">
        <v>-10335</v>
      </c>
      <c r="AN26" s="16">
        <v>-9555</v>
      </c>
      <c r="AO26" s="16">
        <v>-5765</v>
      </c>
      <c r="AP26" s="16">
        <v>2221</v>
      </c>
      <c r="AQ26" s="16">
        <v>12809</v>
      </c>
      <c r="AR26" s="16">
        <v>13036</v>
      </c>
      <c r="AS26" s="16">
        <v>3157</v>
      </c>
      <c r="AT26" s="16">
        <v>1058</v>
      </c>
      <c r="AU26" s="16">
        <v>-2146</v>
      </c>
      <c r="AV26" s="16">
        <v>-3391</v>
      </c>
      <c r="AW26" s="16">
        <v>-9840</v>
      </c>
      <c r="AX26" s="16">
        <v>-13646</v>
      </c>
      <c r="AY26" s="16">
        <v>-3737</v>
      </c>
      <c r="AZ26" s="16">
        <v>-691</v>
      </c>
      <c r="BA26" s="16">
        <v>137</v>
      </c>
      <c r="BB26" s="16">
        <v>2630</v>
      </c>
      <c r="BC26" s="16">
        <v>12788</v>
      </c>
      <c r="BD26" s="16">
        <v>14455</v>
      </c>
      <c r="BE26" s="16">
        <v>4971</v>
      </c>
      <c r="BF26" s="16">
        <v>1063</v>
      </c>
      <c r="BG26" s="16">
        <v>480</v>
      </c>
      <c r="BH26" s="16">
        <v>-194</v>
      </c>
      <c r="BI26" s="16">
        <v>-1037</v>
      </c>
      <c r="BJ26" s="16">
        <v>-4153</v>
      </c>
      <c r="BK26" s="16">
        <v>-4865</v>
      </c>
      <c r="BL26" s="16">
        <v>-9532</v>
      </c>
      <c r="BM26" s="16">
        <v>-9789</v>
      </c>
      <c r="BN26" s="16">
        <v>-866</v>
      </c>
      <c r="BO26" s="16">
        <v>5236</v>
      </c>
      <c r="BP26" s="16">
        <v>7713</v>
      </c>
      <c r="BQ26" s="16">
        <v>8605</v>
      </c>
      <c r="BR26" s="16">
        <v>1089</v>
      </c>
      <c r="BS26" s="16">
        <v>-715</v>
      </c>
      <c r="BT26" s="16">
        <v>-988</v>
      </c>
      <c r="BU26" s="16">
        <v>-1221</v>
      </c>
      <c r="BV26" s="16">
        <v>-6027</v>
      </c>
      <c r="BW26" s="16">
        <v>-5949</v>
      </c>
      <c r="BX26" s="16">
        <v>-10640</v>
      </c>
      <c r="BY26" s="16">
        <v>-1515</v>
      </c>
      <c r="BZ26" s="16">
        <v>1457</v>
      </c>
      <c r="CA26" s="16">
        <v>4930</v>
      </c>
      <c r="CB26" s="16">
        <v>9203</v>
      </c>
      <c r="CC26" s="16">
        <v>4733</v>
      </c>
      <c r="CD26" s="16">
        <v>372</v>
      </c>
      <c r="CE26" s="16">
        <v>-1159</v>
      </c>
      <c r="CF26" s="16">
        <v>-1923</v>
      </c>
      <c r="CG26" s="16">
        <v>-2656</v>
      </c>
      <c r="CH26" s="16">
        <v>-5934</v>
      </c>
      <c r="CI26" s="16">
        <v>-3408</v>
      </c>
      <c r="CJ26" s="16">
        <v>-4846</v>
      </c>
      <c r="CK26" s="16">
        <v>-1419</v>
      </c>
      <c r="CL26" s="16">
        <v>925</v>
      </c>
      <c r="CM26" s="16">
        <v>6924</v>
      </c>
      <c r="CN26" s="16">
        <v>7348</v>
      </c>
      <c r="CO26" s="16">
        <v>4284</v>
      </c>
      <c r="CP26" s="16">
        <v>1019</v>
      </c>
      <c r="CQ26" s="16">
        <v>-259</v>
      </c>
      <c r="CR26" s="16">
        <v>-1176</v>
      </c>
      <c r="CS26" s="16">
        <v>-1940</v>
      </c>
      <c r="CT26" s="16">
        <v>-6440</v>
      </c>
      <c r="CU26" s="16">
        <v>-2206</v>
      </c>
      <c r="CV26" s="16">
        <v>-9813</v>
      </c>
      <c r="CW26" s="16">
        <v>-171</v>
      </c>
      <c r="CX26" s="16">
        <v>1114</v>
      </c>
      <c r="CY26" s="16">
        <v>4043</v>
      </c>
      <c r="CZ26" s="16">
        <v>4500</v>
      </c>
      <c r="DA26" s="16">
        <v>7406</v>
      </c>
      <c r="DB26" s="16">
        <v>1915</v>
      </c>
      <c r="DC26" s="16">
        <v>1207</v>
      </c>
      <c r="DD26" s="16">
        <v>255</v>
      </c>
      <c r="DE26" s="16">
        <v>-432</v>
      </c>
      <c r="DF26" s="16">
        <v>-3600</v>
      </c>
      <c r="DG26" s="16">
        <v>-663</v>
      </c>
      <c r="DH26" s="16">
        <v>-3456</v>
      </c>
    </row>
    <row r="27" spans="1:112" x14ac:dyDescent="0.2">
      <c r="A27" s="8"/>
      <c r="B27" s="15" t="s">
        <v>15</v>
      </c>
      <c r="C27" s="16">
        <v>-42</v>
      </c>
      <c r="D27" s="16">
        <v>-327</v>
      </c>
      <c r="E27" s="16">
        <v>-429</v>
      </c>
      <c r="F27" s="16">
        <v>-246</v>
      </c>
      <c r="G27" s="16">
        <v>1917</v>
      </c>
      <c r="H27" s="16">
        <v>5038</v>
      </c>
      <c r="I27" s="16">
        <v>1808</v>
      </c>
      <c r="J27" s="16">
        <v>1253</v>
      </c>
      <c r="K27" s="16">
        <v>382</v>
      </c>
      <c r="L27" s="16">
        <v>-2698</v>
      </c>
      <c r="M27" s="16">
        <v>-4080</v>
      </c>
      <c r="N27" s="16">
        <v>-1636</v>
      </c>
      <c r="O27" s="16">
        <v>-770</v>
      </c>
      <c r="P27" s="16">
        <v>-1050</v>
      </c>
      <c r="Q27" s="16">
        <v>120</v>
      </c>
      <c r="R27" s="16">
        <v>-95</v>
      </c>
      <c r="S27" s="16">
        <v>2608</v>
      </c>
      <c r="T27" s="16">
        <v>6540</v>
      </c>
      <c r="U27" s="16">
        <v>3904</v>
      </c>
      <c r="V27" s="16">
        <v>1131</v>
      </c>
      <c r="W27" s="16">
        <v>2035</v>
      </c>
      <c r="X27" s="16">
        <v>-3515</v>
      </c>
      <c r="Y27" s="16">
        <v>-7960</v>
      </c>
      <c r="Z27" s="16">
        <v>-4028</v>
      </c>
      <c r="AA27" s="16">
        <v>-1795</v>
      </c>
      <c r="AB27" s="16">
        <v>-1037</v>
      </c>
      <c r="AC27" s="16">
        <v>-418</v>
      </c>
      <c r="AD27" s="16">
        <v>304</v>
      </c>
      <c r="AE27" s="16">
        <v>1989</v>
      </c>
      <c r="AF27" s="16">
        <v>5565</v>
      </c>
      <c r="AG27" s="16">
        <v>4850</v>
      </c>
      <c r="AH27" s="16">
        <v>477</v>
      </c>
      <c r="AI27" s="16">
        <v>1114</v>
      </c>
      <c r="AJ27" s="16">
        <v>-4408</v>
      </c>
      <c r="AK27" s="16">
        <v>-5044</v>
      </c>
      <c r="AL27" s="16">
        <v>-4342</v>
      </c>
      <c r="AM27" s="16">
        <v>153</v>
      </c>
      <c r="AN27" s="16">
        <v>-899</v>
      </c>
      <c r="AO27" s="16">
        <v>73</v>
      </c>
      <c r="AP27" s="16">
        <v>194</v>
      </c>
      <c r="AQ27" s="16">
        <v>3129</v>
      </c>
      <c r="AR27" s="16">
        <v>6424</v>
      </c>
      <c r="AS27" s="16">
        <v>2538</v>
      </c>
      <c r="AT27" s="16">
        <v>1473</v>
      </c>
      <c r="AU27" s="16">
        <v>1870</v>
      </c>
      <c r="AV27" s="16">
        <v>-3763</v>
      </c>
      <c r="AW27" s="16">
        <v>-6207</v>
      </c>
      <c r="AX27" s="16">
        <v>-3729</v>
      </c>
      <c r="AY27" s="16">
        <v>-417</v>
      </c>
      <c r="AZ27" s="16">
        <v>-781</v>
      </c>
      <c r="BA27" s="16">
        <v>42</v>
      </c>
      <c r="BB27" s="16">
        <v>249</v>
      </c>
      <c r="BC27" s="16">
        <v>2741</v>
      </c>
      <c r="BD27" s="16">
        <v>5439</v>
      </c>
      <c r="BE27" s="16">
        <v>3734</v>
      </c>
      <c r="BF27" s="16">
        <v>2627</v>
      </c>
      <c r="BG27" s="16">
        <v>1028</v>
      </c>
      <c r="BH27" s="16">
        <v>-6461</v>
      </c>
      <c r="BI27" s="16">
        <v>-4648</v>
      </c>
      <c r="BJ27" s="16">
        <v>-4584</v>
      </c>
      <c r="BK27" s="16">
        <v>147</v>
      </c>
      <c r="BL27" s="16">
        <v>-691</v>
      </c>
      <c r="BM27" s="16">
        <v>-342</v>
      </c>
      <c r="BN27" s="16">
        <v>1243</v>
      </c>
      <c r="BO27" s="16">
        <v>2308</v>
      </c>
      <c r="BP27" s="16">
        <v>4318</v>
      </c>
      <c r="BQ27" s="16">
        <v>2326</v>
      </c>
      <c r="BR27" s="16">
        <v>2547</v>
      </c>
      <c r="BS27" s="16">
        <v>1721</v>
      </c>
      <c r="BT27" s="16">
        <v>-4397</v>
      </c>
      <c r="BU27" s="16">
        <v>-4213</v>
      </c>
      <c r="BV27" s="16">
        <v>-3921</v>
      </c>
      <c r="BW27" s="16">
        <v>-172</v>
      </c>
      <c r="BX27" s="16">
        <v>-291</v>
      </c>
      <c r="BY27" s="16">
        <v>-13</v>
      </c>
      <c r="BZ27" s="16">
        <v>951</v>
      </c>
      <c r="CA27" s="16">
        <v>1441</v>
      </c>
      <c r="CB27" s="16">
        <v>4031</v>
      </c>
      <c r="CC27" s="16">
        <v>2206</v>
      </c>
      <c r="CD27" s="16">
        <v>1257</v>
      </c>
      <c r="CE27" s="16">
        <v>3546</v>
      </c>
      <c r="CF27" s="16">
        <v>-4439</v>
      </c>
      <c r="CG27" s="16">
        <v>-4155</v>
      </c>
      <c r="CH27" s="16">
        <v>-3168</v>
      </c>
      <c r="CI27" s="16">
        <v>-534</v>
      </c>
      <c r="CJ27" s="16">
        <v>444</v>
      </c>
      <c r="CK27" s="16">
        <v>299</v>
      </c>
      <c r="CL27" s="16">
        <v>453</v>
      </c>
      <c r="CM27" s="16">
        <v>1655</v>
      </c>
      <c r="CN27" s="16">
        <v>2386</v>
      </c>
      <c r="CO27" s="16">
        <v>1976</v>
      </c>
      <c r="CP27" s="16">
        <v>247</v>
      </c>
      <c r="CQ27" s="16">
        <v>1292</v>
      </c>
      <c r="CR27" s="16">
        <v>-1680</v>
      </c>
      <c r="CS27" s="16">
        <v>-4326</v>
      </c>
      <c r="CT27" s="16">
        <v>-1556</v>
      </c>
      <c r="CU27" s="16">
        <v>-122</v>
      </c>
      <c r="CV27" s="16">
        <v>-77</v>
      </c>
      <c r="CW27" s="16">
        <v>-13</v>
      </c>
      <c r="CX27" s="16">
        <v>315</v>
      </c>
      <c r="CY27" s="16">
        <v>1761</v>
      </c>
      <c r="CZ27" s="16">
        <v>1561</v>
      </c>
      <c r="DA27" s="16">
        <v>1195</v>
      </c>
      <c r="DB27" s="16">
        <v>1296</v>
      </c>
      <c r="DC27" s="16">
        <v>1818</v>
      </c>
      <c r="DD27" s="16">
        <v>-269</v>
      </c>
      <c r="DE27" s="16">
        <v>-3986</v>
      </c>
      <c r="DF27" s="16">
        <v>-2183</v>
      </c>
      <c r="DG27" s="16">
        <v>29</v>
      </c>
      <c r="DH27" s="16">
        <v>-715</v>
      </c>
    </row>
    <row r="28" spans="1:112" x14ac:dyDescent="0.2">
      <c r="A28" s="8"/>
      <c r="B28" s="15" t="s">
        <v>16</v>
      </c>
      <c r="C28" s="16">
        <v>-8337</v>
      </c>
      <c r="D28" s="16">
        <v>-7021</v>
      </c>
      <c r="E28" s="16">
        <v>-4370</v>
      </c>
      <c r="F28" s="16">
        <v>1295</v>
      </c>
      <c r="G28" s="16">
        <v>5041</v>
      </c>
      <c r="H28" s="16">
        <v>14136</v>
      </c>
      <c r="I28" s="16">
        <v>7224</v>
      </c>
      <c r="J28" s="16">
        <v>1683</v>
      </c>
      <c r="K28" s="16">
        <v>525</v>
      </c>
      <c r="L28" s="16">
        <v>-391</v>
      </c>
      <c r="M28" s="16">
        <v>-587</v>
      </c>
      <c r="N28" s="16">
        <v>-7397</v>
      </c>
      <c r="O28" s="16">
        <v>7397</v>
      </c>
      <c r="P28" s="16">
        <v>3968</v>
      </c>
      <c r="Q28" s="16">
        <v>-4304</v>
      </c>
      <c r="R28" s="16">
        <v>-4816</v>
      </c>
      <c r="S28" s="16">
        <v>-3278</v>
      </c>
      <c r="T28" s="16">
        <v>416</v>
      </c>
      <c r="U28" s="16">
        <v>461</v>
      </c>
      <c r="V28" s="16">
        <v>1057</v>
      </c>
      <c r="W28" s="16">
        <v>935</v>
      </c>
      <c r="X28" s="16">
        <v>3518</v>
      </c>
      <c r="Y28" s="16">
        <v>2081</v>
      </c>
      <c r="Z28" s="16">
        <v>-7246</v>
      </c>
      <c r="AA28" s="16">
        <v>7004</v>
      </c>
      <c r="AB28" s="16">
        <v>5263</v>
      </c>
      <c r="AC28" s="16">
        <v>-8099</v>
      </c>
      <c r="AD28" s="16">
        <v>-459</v>
      </c>
      <c r="AE28" s="16">
        <v>-3307</v>
      </c>
      <c r="AF28" s="16">
        <v>-935</v>
      </c>
      <c r="AG28" s="16">
        <v>430</v>
      </c>
      <c r="AH28" s="16">
        <v>1242</v>
      </c>
      <c r="AI28" s="16">
        <v>937</v>
      </c>
      <c r="AJ28" s="16">
        <v>2944</v>
      </c>
      <c r="AK28" s="16">
        <v>2634</v>
      </c>
      <c r="AL28" s="16">
        <v>-7184</v>
      </c>
      <c r="AM28" s="16">
        <v>9718</v>
      </c>
      <c r="AN28" s="16">
        <v>3154</v>
      </c>
      <c r="AO28" s="16">
        <v>-8166</v>
      </c>
      <c r="AP28" s="16">
        <v>60</v>
      </c>
      <c r="AQ28" s="16">
        <v>-3299</v>
      </c>
      <c r="AR28" s="16">
        <v>-555</v>
      </c>
      <c r="AS28" s="16">
        <v>427</v>
      </c>
      <c r="AT28" s="16">
        <v>1389</v>
      </c>
      <c r="AU28" s="16">
        <v>742</v>
      </c>
      <c r="AV28" s="16">
        <v>2252</v>
      </c>
      <c r="AW28" s="16">
        <v>1397</v>
      </c>
      <c r="AX28" s="16">
        <v>-6312</v>
      </c>
      <c r="AY28" s="16">
        <v>9109</v>
      </c>
      <c r="AZ28" s="16">
        <v>1485</v>
      </c>
      <c r="BA28" s="16">
        <v>-6217</v>
      </c>
      <c r="BB28" s="16">
        <v>-782</v>
      </c>
      <c r="BC28" s="16">
        <v>-3228</v>
      </c>
      <c r="BD28" s="16">
        <v>-183</v>
      </c>
      <c r="BE28" s="16">
        <v>172</v>
      </c>
      <c r="BF28" s="16">
        <v>1818</v>
      </c>
      <c r="BG28" s="16">
        <v>651</v>
      </c>
      <c r="BH28" s="16">
        <v>1437</v>
      </c>
      <c r="BI28" s="16">
        <v>1675</v>
      </c>
      <c r="BJ28" s="16">
        <v>-6243</v>
      </c>
      <c r="BK28" s="16">
        <v>8810</v>
      </c>
      <c r="BL28" s="16">
        <v>1659</v>
      </c>
      <c r="BM28" s="16">
        <v>-4897</v>
      </c>
      <c r="BN28" s="16">
        <v>-252</v>
      </c>
      <c r="BO28" s="16">
        <v>-2840</v>
      </c>
      <c r="BP28" s="16">
        <v>48</v>
      </c>
      <c r="BQ28" s="16">
        <v>539</v>
      </c>
      <c r="BR28" s="16">
        <v>731</v>
      </c>
      <c r="BS28" s="16">
        <v>617</v>
      </c>
      <c r="BT28" s="16">
        <v>1380</v>
      </c>
      <c r="BU28" s="16">
        <v>561</v>
      </c>
      <c r="BV28" s="16">
        <v>-5369</v>
      </c>
      <c r="BW28" s="16">
        <v>10042</v>
      </c>
      <c r="BX28" s="16">
        <v>-700</v>
      </c>
      <c r="BY28" s="16">
        <v>-5536</v>
      </c>
      <c r="BZ28" s="16">
        <v>-2655</v>
      </c>
      <c r="CA28" s="16">
        <v>-1550</v>
      </c>
      <c r="CB28" s="16">
        <v>-26</v>
      </c>
      <c r="CC28" s="16">
        <v>547</v>
      </c>
      <c r="CD28" s="16">
        <v>976</v>
      </c>
      <c r="CE28" s="16">
        <v>735</v>
      </c>
      <c r="CF28" s="16">
        <v>868</v>
      </c>
      <c r="CG28" s="16">
        <v>2352</v>
      </c>
      <c r="CH28" s="16">
        <v>-5271</v>
      </c>
      <c r="CI28" s="16">
        <v>8853</v>
      </c>
      <c r="CJ28" s="16">
        <v>3970</v>
      </c>
      <c r="CK28" s="16">
        <v>-5492</v>
      </c>
      <c r="CL28" s="16">
        <v>-2988</v>
      </c>
      <c r="CM28" s="16">
        <v>-1292</v>
      </c>
      <c r="CN28" s="16">
        <v>-366</v>
      </c>
      <c r="CO28" s="16">
        <v>31</v>
      </c>
      <c r="CP28" s="16">
        <v>1306</v>
      </c>
      <c r="CQ28" s="16">
        <v>-138</v>
      </c>
      <c r="CR28" s="16">
        <v>1244</v>
      </c>
      <c r="CS28" s="16">
        <v>1116</v>
      </c>
      <c r="CT28" s="16">
        <v>-4385</v>
      </c>
      <c r="CU28" s="16">
        <v>10867</v>
      </c>
      <c r="CV28" s="16">
        <v>-980</v>
      </c>
      <c r="CW28" s="16">
        <v>-6423</v>
      </c>
      <c r="CX28" s="16">
        <v>-1151</v>
      </c>
      <c r="CY28" s="16">
        <v>-1429</v>
      </c>
      <c r="CZ28" s="16">
        <v>905</v>
      </c>
      <c r="DA28" s="16">
        <v>-244</v>
      </c>
      <c r="DB28" s="16">
        <v>419</v>
      </c>
      <c r="DC28" s="16">
        <v>335</v>
      </c>
      <c r="DD28" s="16">
        <v>289</v>
      </c>
      <c r="DE28" s="16">
        <v>281</v>
      </c>
      <c r="DF28" s="16">
        <v>-4116</v>
      </c>
      <c r="DG28" s="16">
        <v>9005</v>
      </c>
      <c r="DH28" s="16">
        <v>216</v>
      </c>
    </row>
    <row r="29" spans="1:112" x14ac:dyDescent="0.2">
      <c r="A29" s="8"/>
      <c r="B29" s="15" t="s">
        <v>17</v>
      </c>
      <c r="C29" s="16">
        <v>373</v>
      </c>
      <c r="D29" s="16">
        <v>-984</v>
      </c>
      <c r="E29" s="16">
        <v>1224</v>
      </c>
      <c r="F29" s="16">
        <v>10187</v>
      </c>
      <c r="G29" s="16">
        <v>39240</v>
      </c>
      <c r="H29" s="16">
        <v>20760</v>
      </c>
      <c r="I29" s="16">
        <v>-9696</v>
      </c>
      <c r="J29" s="16">
        <v>-34221</v>
      </c>
      <c r="K29" s="16">
        <v>-17898</v>
      </c>
      <c r="L29" s="16">
        <v>-6437</v>
      </c>
      <c r="M29" s="16">
        <v>-1133</v>
      </c>
      <c r="N29" s="16">
        <v>-2428</v>
      </c>
      <c r="O29" s="16">
        <v>103</v>
      </c>
      <c r="P29" s="16">
        <v>254</v>
      </c>
      <c r="Q29" s="16">
        <v>1936</v>
      </c>
      <c r="R29" s="16">
        <v>6921</v>
      </c>
      <c r="S29" s="16">
        <v>24373</v>
      </c>
      <c r="T29" s="16">
        <v>40524</v>
      </c>
      <c r="U29" s="16">
        <v>17732</v>
      </c>
      <c r="V29" s="16">
        <v>-11462</v>
      </c>
      <c r="W29" s="16">
        <v>-31066</v>
      </c>
      <c r="X29" s="16">
        <v>-29867</v>
      </c>
      <c r="Y29" s="16">
        <v>-17772</v>
      </c>
      <c r="Z29" s="16">
        <v>-7587</v>
      </c>
      <c r="AA29" s="16">
        <v>-550</v>
      </c>
      <c r="AB29" s="16">
        <v>-1187</v>
      </c>
      <c r="AC29" s="16">
        <v>1908</v>
      </c>
      <c r="AD29" s="16">
        <v>7721</v>
      </c>
      <c r="AE29" s="16">
        <v>45313</v>
      </c>
      <c r="AF29" s="16">
        <v>31443</v>
      </c>
      <c r="AG29" s="16">
        <v>-7049</v>
      </c>
      <c r="AH29" s="16">
        <v>-30612</v>
      </c>
      <c r="AI29" s="16">
        <v>-28300</v>
      </c>
      <c r="AJ29" s="16">
        <v>-14349</v>
      </c>
      <c r="AK29" s="16">
        <v>-3242</v>
      </c>
      <c r="AL29" s="16">
        <v>-4161</v>
      </c>
      <c r="AM29" s="16">
        <v>-287</v>
      </c>
      <c r="AN29" s="16">
        <v>-182</v>
      </c>
      <c r="AO29" s="16">
        <v>1954</v>
      </c>
      <c r="AP29" s="16">
        <v>17744</v>
      </c>
      <c r="AQ29" s="16">
        <v>40504</v>
      </c>
      <c r="AR29" s="16">
        <v>18576</v>
      </c>
      <c r="AS29" s="16">
        <v>-4664</v>
      </c>
      <c r="AT29" s="16">
        <v>-22790</v>
      </c>
      <c r="AU29" s="16">
        <v>-27200</v>
      </c>
      <c r="AV29" s="16">
        <v>-14721</v>
      </c>
      <c r="AW29" s="16">
        <v>-6098</v>
      </c>
      <c r="AX29" s="16">
        <v>-3710</v>
      </c>
      <c r="AY29" s="16">
        <v>228</v>
      </c>
      <c r="AZ29" s="16">
        <v>108</v>
      </c>
      <c r="BA29" s="16">
        <v>2921</v>
      </c>
      <c r="BB29" s="16">
        <v>9178</v>
      </c>
      <c r="BC29" s="16">
        <v>43548</v>
      </c>
      <c r="BD29" s="16">
        <v>22645</v>
      </c>
      <c r="BE29" s="16">
        <v>-5481</v>
      </c>
      <c r="BF29" s="16">
        <v>-27346</v>
      </c>
      <c r="BG29" s="16">
        <v>-26051</v>
      </c>
      <c r="BH29" s="16">
        <v>-11539</v>
      </c>
      <c r="BI29" s="16">
        <v>-3574</v>
      </c>
      <c r="BJ29" s="16">
        <v>-3139</v>
      </c>
      <c r="BK29" s="16">
        <v>1484</v>
      </c>
      <c r="BL29" s="16">
        <v>-200</v>
      </c>
      <c r="BM29" s="16">
        <v>851</v>
      </c>
      <c r="BN29" s="16">
        <v>11692</v>
      </c>
      <c r="BO29" s="16">
        <v>29036</v>
      </c>
      <c r="BP29" s="16">
        <v>25674</v>
      </c>
      <c r="BQ29" s="16">
        <v>-2442</v>
      </c>
      <c r="BR29" s="16">
        <v>-20700</v>
      </c>
      <c r="BS29" s="16">
        <v>-24303</v>
      </c>
      <c r="BT29" s="16">
        <v>-14607</v>
      </c>
      <c r="BU29" s="16">
        <v>-1766</v>
      </c>
      <c r="BV29" s="16">
        <v>-3121</v>
      </c>
      <c r="BW29" s="16">
        <v>-133</v>
      </c>
      <c r="BX29" s="16">
        <v>-574</v>
      </c>
      <c r="BY29" s="16">
        <v>997</v>
      </c>
      <c r="BZ29" s="16">
        <v>10466</v>
      </c>
      <c r="CA29" s="16">
        <v>21441</v>
      </c>
      <c r="CB29" s="16">
        <v>21807</v>
      </c>
      <c r="CC29" s="16">
        <v>149</v>
      </c>
      <c r="CD29" s="16">
        <v>-15920</v>
      </c>
      <c r="CE29" s="16">
        <v>-18607</v>
      </c>
      <c r="CF29" s="16">
        <v>-15313</v>
      </c>
      <c r="CG29" s="16">
        <v>-7203</v>
      </c>
      <c r="CH29" s="16">
        <v>-3966</v>
      </c>
      <c r="CI29" s="16">
        <v>-216</v>
      </c>
      <c r="CJ29" s="16">
        <v>-709</v>
      </c>
      <c r="CK29" s="16">
        <v>-55</v>
      </c>
      <c r="CL29" s="16">
        <v>11190</v>
      </c>
      <c r="CM29" s="16">
        <v>29599</v>
      </c>
      <c r="CN29" s="16">
        <v>11001</v>
      </c>
      <c r="CO29" s="16">
        <v>-9100</v>
      </c>
      <c r="CP29" s="16">
        <v>-18774</v>
      </c>
      <c r="CQ29" s="16">
        <v>-15535</v>
      </c>
      <c r="CR29" s="16">
        <v>-4578</v>
      </c>
      <c r="CS29" s="16">
        <v>-2048</v>
      </c>
      <c r="CT29" s="16">
        <v>-1972</v>
      </c>
      <c r="CU29" s="16">
        <v>495</v>
      </c>
      <c r="CV29" s="16">
        <v>166</v>
      </c>
      <c r="CW29" s="16">
        <v>1174</v>
      </c>
      <c r="CX29" s="16">
        <v>7299</v>
      </c>
      <c r="CY29" s="16">
        <v>18418</v>
      </c>
      <c r="CZ29" s="16">
        <v>21614</v>
      </c>
      <c r="DA29" s="16">
        <v>-214</v>
      </c>
      <c r="DB29" s="16">
        <v>-15689</v>
      </c>
      <c r="DC29" s="16">
        <v>-16538</v>
      </c>
      <c r="DD29" s="16">
        <v>-11283</v>
      </c>
      <c r="DE29" s="16">
        <v>-1972</v>
      </c>
      <c r="DF29" s="16">
        <v>-1816</v>
      </c>
      <c r="DG29" s="16">
        <v>758</v>
      </c>
      <c r="DH29" s="16">
        <v>-281</v>
      </c>
    </row>
    <row r="30" spans="1:112" x14ac:dyDescent="0.2">
      <c r="A30" s="8"/>
      <c r="B30" s="15" t="s">
        <v>18</v>
      </c>
      <c r="C30" s="16">
        <v>-253</v>
      </c>
      <c r="D30" s="16">
        <v>-163</v>
      </c>
      <c r="E30" s="16">
        <v>-96</v>
      </c>
      <c r="F30" s="16">
        <v>260</v>
      </c>
      <c r="G30" s="16">
        <v>26</v>
      </c>
      <c r="H30" s="16">
        <v>-63</v>
      </c>
      <c r="I30" s="16">
        <v>165</v>
      </c>
      <c r="J30" s="16">
        <v>29</v>
      </c>
      <c r="K30" s="16">
        <v>40</v>
      </c>
      <c r="L30" s="16">
        <v>-140</v>
      </c>
      <c r="M30" s="16">
        <v>-174</v>
      </c>
      <c r="N30" s="16">
        <v>-218</v>
      </c>
      <c r="O30" s="16">
        <v>1</v>
      </c>
      <c r="P30" s="16">
        <v>-62</v>
      </c>
      <c r="Q30" s="16">
        <v>-29</v>
      </c>
      <c r="R30" s="16">
        <v>70</v>
      </c>
      <c r="S30" s="16">
        <v>79</v>
      </c>
      <c r="T30" s="16">
        <v>54</v>
      </c>
      <c r="U30" s="16">
        <v>139</v>
      </c>
      <c r="V30" s="16">
        <v>-25</v>
      </c>
      <c r="W30" s="16">
        <v>-15</v>
      </c>
      <c r="X30" s="16">
        <v>-91</v>
      </c>
      <c r="Y30" s="16">
        <v>-221</v>
      </c>
      <c r="Z30" s="16">
        <v>-172</v>
      </c>
      <c r="AA30" s="16">
        <v>33</v>
      </c>
      <c r="AB30" s="16">
        <v>42</v>
      </c>
      <c r="AC30" s="16">
        <v>-61</v>
      </c>
      <c r="AD30" s="16">
        <v>16</v>
      </c>
      <c r="AE30" s="16">
        <v>214</v>
      </c>
      <c r="AF30" s="16">
        <v>-90</v>
      </c>
      <c r="AG30" s="16">
        <v>34</v>
      </c>
      <c r="AH30" s="16">
        <v>6</v>
      </c>
      <c r="AI30" s="16">
        <v>31</v>
      </c>
      <c r="AJ30" s="16">
        <v>105</v>
      </c>
      <c r="AK30" s="16">
        <v>-85</v>
      </c>
      <c r="AL30" s="16">
        <v>-184</v>
      </c>
      <c r="AM30" s="16">
        <v>48</v>
      </c>
      <c r="AN30" s="16">
        <v>37</v>
      </c>
      <c r="AO30" s="16">
        <v>31</v>
      </c>
      <c r="AP30" s="16">
        <v>-60</v>
      </c>
      <c r="AQ30" s="16">
        <v>138</v>
      </c>
      <c r="AR30" s="16">
        <v>-8</v>
      </c>
      <c r="AS30" s="16">
        <v>28</v>
      </c>
      <c r="AT30" s="16">
        <v>74</v>
      </c>
      <c r="AU30" s="16">
        <v>45</v>
      </c>
      <c r="AV30" s="16">
        <v>35</v>
      </c>
      <c r="AW30" s="16">
        <v>11</v>
      </c>
      <c r="AX30" s="16">
        <v>-172</v>
      </c>
      <c r="AY30" s="16">
        <v>-57</v>
      </c>
      <c r="AZ30" s="16">
        <v>-8</v>
      </c>
      <c r="BA30" s="16">
        <v>-77</v>
      </c>
      <c r="BB30" s="16">
        <v>138</v>
      </c>
      <c r="BC30" s="16">
        <v>16</v>
      </c>
      <c r="BD30" s="16">
        <v>-52</v>
      </c>
      <c r="BE30" s="16">
        <v>-22</v>
      </c>
      <c r="BF30" s="16">
        <v>39</v>
      </c>
      <c r="BG30" s="16">
        <v>12</v>
      </c>
      <c r="BH30" s="16">
        <v>10</v>
      </c>
      <c r="BI30" s="16">
        <v>-57</v>
      </c>
      <c r="BJ30" s="16">
        <v>-228</v>
      </c>
      <c r="BK30" s="16">
        <v>-80</v>
      </c>
      <c r="BL30" s="16">
        <v>-129</v>
      </c>
      <c r="BM30" s="16">
        <v>-109</v>
      </c>
      <c r="BN30" s="16">
        <v>94</v>
      </c>
      <c r="BO30" s="16">
        <v>-21</v>
      </c>
      <c r="BP30" s="16">
        <v>-20</v>
      </c>
      <c r="BQ30" s="16">
        <v>57</v>
      </c>
      <c r="BR30" s="16">
        <v>4</v>
      </c>
      <c r="BS30" s="16">
        <v>-6</v>
      </c>
      <c r="BT30" s="16">
        <v>-48</v>
      </c>
      <c r="BU30" s="16">
        <v>-25</v>
      </c>
      <c r="BV30" s="16">
        <v>-169</v>
      </c>
      <c r="BW30" s="16">
        <v>29</v>
      </c>
      <c r="BX30" s="16">
        <v>-89</v>
      </c>
      <c r="BY30" s="16">
        <v>-155</v>
      </c>
      <c r="BZ30" s="16">
        <v>69</v>
      </c>
      <c r="CA30" s="16">
        <v>-146</v>
      </c>
      <c r="CB30" s="16">
        <v>-79</v>
      </c>
      <c r="CC30" s="16">
        <v>-41</v>
      </c>
      <c r="CD30" s="16">
        <v>-34</v>
      </c>
      <c r="CE30" s="16">
        <v>19</v>
      </c>
      <c r="CF30" s="16">
        <v>-23</v>
      </c>
      <c r="CG30" s="16">
        <v>-59</v>
      </c>
      <c r="CH30" s="16">
        <v>-141</v>
      </c>
      <c r="CI30" s="16">
        <v>28</v>
      </c>
      <c r="CJ30" s="16">
        <v>6</v>
      </c>
      <c r="CK30" s="16">
        <v>-33</v>
      </c>
      <c r="CL30" s="16">
        <v>66</v>
      </c>
      <c r="CM30" s="16">
        <v>32</v>
      </c>
      <c r="CN30" s="16">
        <v>-25</v>
      </c>
      <c r="CO30" s="16">
        <v>-9</v>
      </c>
      <c r="CP30" s="16">
        <v>45</v>
      </c>
      <c r="CQ30" s="16">
        <v>46</v>
      </c>
      <c r="CR30" s="16">
        <v>-5</v>
      </c>
      <c r="CS30" s="16">
        <v>-36</v>
      </c>
      <c r="CT30" s="16">
        <v>-173</v>
      </c>
      <c r="CU30" s="16">
        <v>27</v>
      </c>
      <c r="CV30" s="16">
        <v>57</v>
      </c>
      <c r="CW30" s="16">
        <v>26</v>
      </c>
      <c r="CX30" s="16">
        <v>48</v>
      </c>
      <c r="CY30" s="16">
        <v>2</v>
      </c>
      <c r="CZ30" s="16">
        <v>34</v>
      </c>
      <c r="DA30" s="16">
        <v>28</v>
      </c>
      <c r="DB30" s="16">
        <v>0</v>
      </c>
      <c r="DC30" s="16">
        <v>34</v>
      </c>
      <c r="DD30" s="16">
        <v>-21</v>
      </c>
      <c r="DE30" s="16">
        <v>-70</v>
      </c>
      <c r="DF30" s="16">
        <v>-199</v>
      </c>
      <c r="DG30" s="16">
        <v>-112</v>
      </c>
      <c r="DH30" s="16">
        <v>-56</v>
      </c>
    </row>
    <row r="31" spans="1:112" x14ac:dyDescent="0.2">
      <c r="A31" s="8"/>
      <c r="B31" s="15" t="s">
        <v>19</v>
      </c>
      <c r="C31" s="16">
        <v>6000</v>
      </c>
      <c r="D31" s="16">
        <v>8617</v>
      </c>
      <c r="E31" s="16">
        <v>-8147</v>
      </c>
      <c r="F31" s="16">
        <v>-641</v>
      </c>
      <c r="G31" s="16">
        <v>-5481</v>
      </c>
      <c r="H31" s="16">
        <v>476</v>
      </c>
      <c r="I31" s="16">
        <v>896</v>
      </c>
      <c r="J31" s="16">
        <v>1366</v>
      </c>
      <c r="K31" s="16">
        <v>1125</v>
      </c>
      <c r="L31" s="16">
        <v>3028</v>
      </c>
      <c r="M31" s="16">
        <v>1635</v>
      </c>
      <c r="N31" s="16">
        <v>-6624</v>
      </c>
      <c r="O31" s="16">
        <v>70</v>
      </c>
      <c r="P31" s="16">
        <v>426</v>
      </c>
      <c r="Q31" s="16">
        <v>-247</v>
      </c>
      <c r="R31" s="16">
        <v>-113</v>
      </c>
      <c r="S31" s="16">
        <v>284</v>
      </c>
      <c r="T31" s="16">
        <v>637</v>
      </c>
      <c r="U31" s="16">
        <v>451</v>
      </c>
      <c r="V31" s="16">
        <v>1499</v>
      </c>
      <c r="W31" s="16">
        <v>-73</v>
      </c>
      <c r="X31" s="16">
        <v>-195</v>
      </c>
      <c r="Y31" s="16">
        <v>-168</v>
      </c>
      <c r="Z31" s="16">
        <v>-906</v>
      </c>
      <c r="AA31" s="16">
        <v>-143</v>
      </c>
      <c r="AB31" s="16">
        <v>-352</v>
      </c>
      <c r="AC31" s="16">
        <v>-468</v>
      </c>
      <c r="AD31" s="16">
        <v>-104</v>
      </c>
      <c r="AE31" s="16">
        <v>142</v>
      </c>
      <c r="AF31" s="16">
        <v>154</v>
      </c>
      <c r="AG31" s="16">
        <v>113</v>
      </c>
      <c r="AH31" s="16">
        <v>812</v>
      </c>
      <c r="AI31" s="16">
        <v>189</v>
      </c>
      <c r="AJ31" s="16">
        <v>-167</v>
      </c>
      <c r="AK31" s="16">
        <v>262</v>
      </c>
      <c r="AL31" s="16">
        <v>-894</v>
      </c>
      <c r="AM31" s="16">
        <v>37</v>
      </c>
      <c r="AN31" s="16">
        <v>169</v>
      </c>
      <c r="AO31" s="16">
        <v>-99</v>
      </c>
      <c r="AP31" s="16">
        <v>73</v>
      </c>
      <c r="AQ31" s="16">
        <v>245</v>
      </c>
      <c r="AR31" s="16">
        <v>-257</v>
      </c>
      <c r="AS31" s="16">
        <v>-312</v>
      </c>
      <c r="AT31" s="16">
        <v>321</v>
      </c>
      <c r="AU31" s="16">
        <v>430</v>
      </c>
      <c r="AV31" s="16">
        <v>-85</v>
      </c>
      <c r="AW31" s="16">
        <v>332</v>
      </c>
      <c r="AX31" s="16">
        <v>65</v>
      </c>
      <c r="AY31" s="16">
        <v>254</v>
      </c>
      <c r="AZ31" s="16">
        <v>246</v>
      </c>
      <c r="BA31" s="16">
        <v>148</v>
      </c>
      <c r="BB31" s="16">
        <v>18</v>
      </c>
      <c r="BC31" s="16">
        <v>230</v>
      </c>
      <c r="BD31" s="16">
        <v>-60</v>
      </c>
      <c r="BE31" s="16">
        <v>430</v>
      </c>
      <c r="BF31" s="16">
        <v>512</v>
      </c>
      <c r="BG31" s="16">
        <v>-138</v>
      </c>
      <c r="BH31" s="16">
        <v>-3</v>
      </c>
      <c r="BI31" s="16">
        <v>388</v>
      </c>
      <c r="BJ31" s="16">
        <v>-192</v>
      </c>
      <c r="BK31" s="16">
        <v>145</v>
      </c>
      <c r="BL31" s="16">
        <v>84</v>
      </c>
      <c r="BM31" s="16">
        <v>-25</v>
      </c>
      <c r="BN31" s="16">
        <v>313</v>
      </c>
      <c r="BO31" s="16">
        <v>357</v>
      </c>
      <c r="BP31" s="16">
        <v>315</v>
      </c>
      <c r="BQ31" s="16">
        <v>416</v>
      </c>
      <c r="BR31" s="16">
        <v>372</v>
      </c>
      <c r="BS31" s="16">
        <v>292</v>
      </c>
      <c r="BT31" s="16">
        <v>238</v>
      </c>
      <c r="BU31" s="16">
        <v>-134</v>
      </c>
      <c r="BV31" s="16">
        <v>-179</v>
      </c>
      <c r="BW31" s="16">
        <v>-191</v>
      </c>
      <c r="BX31" s="16">
        <v>127</v>
      </c>
      <c r="BY31" s="16">
        <v>543</v>
      </c>
      <c r="BZ31" s="16">
        <v>882</v>
      </c>
      <c r="CA31" s="16">
        <v>297</v>
      </c>
      <c r="CB31" s="16">
        <v>-28</v>
      </c>
      <c r="CC31" s="16">
        <v>-88</v>
      </c>
      <c r="CD31" s="16">
        <v>202</v>
      </c>
      <c r="CE31" s="16">
        <v>173</v>
      </c>
      <c r="CF31" s="16">
        <v>41</v>
      </c>
      <c r="CG31" s="16">
        <v>-247</v>
      </c>
      <c r="CH31" s="16">
        <v>-9</v>
      </c>
      <c r="CI31" s="16">
        <v>156</v>
      </c>
      <c r="CJ31" s="16">
        <v>277</v>
      </c>
      <c r="CK31" s="16">
        <v>-35</v>
      </c>
      <c r="CL31" s="16">
        <v>-191</v>
      </c>
      <c r="CM31" s="16">
        <v>191</v>
      </c>
      <c r="CN31" s="16">
        <v>-241</v>
      </c>
      <c r="CO31" s="16">
        <v>-164</v>
      </c>
      <c r="CP31" s="16">
        <v>-197</v>
      </c>
      <c r="CQ31" s="16">
        <v>295</v>
      </c>
      <c r="CR31" s="16">
        <v>-628</v>
      </c>
      <c r="CS31" s="16">
        <v>29</v>
      </c>
      <c r="CT31" s="16">
        <v>-720</v>
      </c>
      <c r="CU31" s="16">
        <v>-173</v>
      </c>
      <c r="CV31" s="16">
        <v>-409</v>
      </c>
      <c r="CW31" s="16">
        <v>-498</v>
      </c>
      <c r="CX31" s="16">
        <v>-346</v>
      </c>
      <c r="CY31" s="16">
        <v>-168</v>
      </c>
      <c r="CZ31" s="16">
        <v>-68</v>
      </c>
      <c r="DA31" s="16">
        <v>-299</v>
      </c>
      <c r="DB31" s="16">
        <v>-569</v>
      </c>
      <c r="DC31" s="16">
        <v>354</v>
      </c>
      <c r="DD31" s="16">
        <v>-717</v>
      </c>
      <c r="DE31" s="16">
        <v>60</v>
      </c>
      <c r="DF31" s="16">
        <v>-232</v>
      </c>
      <c r="DG31" s="16">
        <v>-47</v>
      </c>
      <c r="DH31" s="16">
        <v>-611</v>
      </c>
    </row>
    <row r="32" spans="1:112" s="18" customFormat="1" x14ac:dyDescent="0.2">
      <c r="B32" s="19" t="s">
        <v>20</v>
      </c>
      <c r="C32" s="36">
        <v>652</v>
      </c>
      <c r="D32" s="36">
        <v>959</v>
      </c>
      <c r="E32" s="36">
        <v>494</v>
      </c>
      <c r="F32" s="36">
        <v>4847</v>
      </c>
      <c r="G32" s="36">
        <v>10817</v>
      </c>
      <c r="H32" s="36">
        <v>5841</v>
      </c>
      <c r="I32" s="36">
        <v>938</v>
      </c>
      <c r="J32" s="36">
        <v>-2480</v>
      </c>
      <c r="K32" s="36">
        <v>-147</v>
      </c>
      <c r="L32" s="36">
        <v>-474</v>
      </c>
      <c r="M32" s="36">
        <v>-350</v>
      </c>
      <c r="N32" s="36">
        <v>-6207</v>
      </c>
      <c r="O32" s="36">
        <v>1466</v>
      </c>
      <c r="P32" s="36">
        <v>2314</v>
      </c>
      <c r="Q32" s="36">
        <v>1101</v>
      </c>
      <c r="R32" s="36">
        <v>2626</v>
      </c>
      <c r="S32" s="36">
        <v>1840</v>
      </c>
      <c r="T32" s="36">
        <v>4291</v>
      </c>
      <c r="U32" s="36">
        <v>2156</v>
      </c>
      <c r="V32" s="36">
        <v>2329</v>
      </c>
      <c r="W32" s="36">
        <v>312</v>
      </c>
      <c r="X32" s="36">
        <v>-1207</v>
      </c>
      <c r="Y32" s="36">
        <v>-1235</v>
      </c>
      <c r="Z32" s="36">
        <v>-8930</v>
      </c>
      <c r="AA32" s="36">
        <v>121</v>
      </c>
      <c r="AB32" s="36">
        <v>884</v>
      </c>
      <c r="AC32" s="36">
        <v>-139</v>
      </c>
      <c r="AD32" s="36">
        <v>801</v>
      </c>
      <c r="AE32" s="36">
        <v>3480</v>
      </c>
      <c r="AF32" s="36">
        <v>3194</v>
      </c>
      <c r="AG32" s="36">
        <v>1844</v>
      </c>
      <c r="AH32" s="36">
        <v>2318</v>
      </c>
      <c r="AI32" s="36">
        <v>1911</v>
      </c>
      <c r="AJ32" s="36">
        <v>959</v>
      </c>
      <c r="AK32" s="36">
        <v>502</v>
      </c>
      <c r="AL32" s="36">
        <v>-8112</v>
      </c>
      <c r="AM32" s="36">
        <v>1897</v>
      </c>
      <c r="AN32" s="36">
        <v>898</v>
      </c>
      <c r="AO32" s="36">
        <v>-408</v>
      </c>
      <c r="AP32" s="36">
        <v>1868</v>
      </c>
      <c r="AQ32" s="36">
        <v>2755</v>
      </c>
      <c r="AR32" s="36">
        <v>1829</v>
      </c>
      <c r="AS32" s="36">
        <v>1032</v>
      </c>
      <c r="AT32" s="36">
        <v>2277</v>
      </c>
      <c r="AU32" s="36">
        <v>105</v>
      </c>
      <c r="AV32" s="36">
        <v>881</v>
      </c>
      <c r="AW32" s="36">
        <v>-106</v>
      </c>
      <c r="AX32" s="36">
        <v>-6542</v>
      </c>
      <c r="AY32" s="36">
        <v>2773</v>
      </c>
      <c r="AZ32" s="36">
        <v>1838</v>
      </c>
      <c r="BA32" s="36">
        <v>-1513</v>
      </c>
      <c r="BB32" s="36">
        <v>2682</v>
      </c>
      <c r="BC32" s="36">
        <v>4545</v>
      </c>
      <c r="BD32" s="36">
        <v>3897</v>
      </c>
      <c r="BE32" s="36">
        <v>956</v>
      </c>
      <c r="BF32" s="36">
        <v>988</v>
      </c>
      <c r="BG32" s="36">
        <v>1025</v>
      </c>
      <c r="BH32" s="36">
        <v>330</v>
      </c>
      <c r="BI32" s="36">
        <v>-847</v>
      </c>
      <c r="BJ32" s="36">
        <v>-7026</v>
      </c>
      <c r="BK32" s="36">
        <v>3230</v>
      </c>
      <c r="BL32" s="36">
        <v>1103</v>
      </c>
      <c r="BM32" s="36">
        <v>-769</v>
      </c>
      <c r="BN32" s="36">
        <v>1930</v>
      </c>
      <c r="BO32" s="36">
        <v>2821</v>
      </c>
      <c r="BP32" s="36">
        <v>1778</v>
      </c>
      <c r="BQ32" s="36">
        <v>21</v>
      </c>
      <c r="BR32" s="36">
        <v>-1426</v>
      </c>
      <c r="BS32" s="36">
        <v>-376</v>
      </c>
      <c r="BT32" s="36">
        <v>-1622</v>
      </c>
      <c r="BU32" s="36">
        <v>-1441</v>
      </c>
      <c r="BV32" s="36">
        <v>-6560</v>
      </c>
      <c r="BW32" s="36">
        <v>931</v>
      </c>
      <c r="BX32" s="36">
        <v>426</v>
      </c>
      <c r="BY32" s="36">
        <v>888</v>
      </c>
      <c r="BZ32" s="36">
        <v>1640</v>
      </c>
      <c r="CA32" s="36">
        <v>1867</v>
      </c>
      <c r="CB32" s="36">
        <v>1724</v>
      </c>
      <c r="CC32" s="36">
        <v>1387</v>
      </c>
      <c r="CD32" s="36">
        <v>1334</v>
      </c>
      <c r="CE32" s="36">
        <v>1255</v>
      </c>
      <c r="CF32" s="36">
        <v>957</v>
      </c>
      <c r="CG32" s="36">
        <v>-540</v>
      </c>
      <c r="CH32" s="36">
        <v>-6446</v>
      </c>
      <c r="CI32" s="36">
        <v>998</v>
      </c>
      <c r="CJ32" s="36">
        <v>2877</v>
      </c>
      <c r="CK32" s="36">
        <v>-1291</v>
      </c>
      <c r="CL32" s="36">
        <v>1386</v>
      </c>
      <c r="CM32" s="36">
        <v>2026</v>
      </c>
      <c r="CN32" s="36">
        <v>1508</v>
      </c>
      <c r="CO32" s="36">
        <v>1133</v>
      </c>
      <c r="CP32" s="36">
        <v>2448</v>
      </c>
      <c r="CQ32" s="36">
        <v>1700</v>
      </c>
      <c r="CR32" s="36">
        <v>-293</v>
      </c>
      <c r="CS32" s="36">
        <v>-463</v>
      </c>
      <c r="CT32" s="36">
        <v>-6139</v>
      </c>
      <c r="CU32" s="36">
        <v>-100</v>
      </c>
      <c r="CV32" s="36">
        <v>1781</v>
      </c>
      <c r="CW32" s="36">
        <v>1247</v>
      </c>
      <c r="CX32" s="36">
        <v>1011</v>
      </c>
      <c r="CY32" s="36">
        <v>2700</v>
      </c>
      <c r="CZ32" s="36">
        <v>2948</v>
      </c>
      <c r="DA32" s="36">
        <v>2133</v>
      </c>
      <c r="DB32" s="36">
        <v>1802</v>
      </c>
      <c r="DC32" s="36">
        <v>1242</v>
      </c>
      <c r="DD32" s="36">
        <v>325</v>
      </c>
      <c r="DE32" s="36">
        <v>-882</v>
      </c>
      <c r="DF32" s="36">
        <v>-5616</v>
      </c>
      <c r="DG32" s="36">
        <v>534</v>
      </c>
      <c r="DH32" s="36">
        <v>740</v>
      </c>
    </row>
    <row r="33" spans="1:112" s="18" customFormat="1" x14ac:dyDescent="0.2">
      <c r="B33" s="15" t="s">
        <v>21</v>
      </c>
      <c r="C33" s="16">
        <v>385</v>
      </c>
      <c r="D33" s="16">
        <v>527</v>
      </c>
      <c r="E33" s="16">
        <v>-578</v>
      </c>
      <c r="F33" s="16">
        <v>3968</v>
      </c>
      <c r="G33" s="16">
        <v>9968</v>
      </c>
      <c r="H33" s="16">
        <v>4684</v>
      </c>
      <c r="I33" s="16">
        <v>35</v>
      </c>
      <c r="J33" s="16">
        <v>-3048</v>
      </c>
      <c r="K33" s="16">
        <v>-1455</v>
      </c>
      <c r="L33" s="16">
        <v>-1211</v>
      </c>
      <c r="M33" s="16">
        <v>-1227</v>
      </c>
      <c r="N33" s="16">
        <v>-6292</v>
      </c>
      <c r="O33" s="16">
        <v>619</v>
      </c>
      <c r="P33" s="16">
        <v>1067</v>
      </c>
      <c r="Q33" s="16">
        <v>319</v>
      </c>
      <c r="R33" s="16">
        <v>1886</v>
      </c>
      <c r="S33" s="16">
        <v>1694</v>
      </c>
      <c r="T33" s="16">
        <v>3516</v>
      </c>
      <c r="U33" s="16">
        <v>1660</v>
      </c>
      <c r="V33" s="16">
        <v>1431</v>
      </c>
      <c r="W33" s="16">
        <v>-340</v>
      </c>
      <c r="X33" s="16">
        <v>-1226</v>
      </c>
      <c r="Y33" s="16">
        <v>-1671</v>
      </c>
      <c r="Z33" s="16">
        <v>-7858</v>
      </c>
      <c r="AA33" s="16">
        <v>-146</v>
      </c>
      <c r="AB33" s="16">
        <v>821</v>
      </c>
      <c r="AC33" s="16">
        <v>-18</v>
      </c>
      <c r="AD33" s="16">
        <v>545</v>
      </c>
      <c r="AE33" s="16">
        <v>3151</v>
      </c>
      <c r="AF33" s="16">
        <v>2518</v>
      </c>
      <c r="AG33" s="16">
        <v>1290</v>
      </c>
      <c r="AH33" s="16">
        <v>1532</v>
      </c>
      <c r="AI33" s="16">
        <v>1390</v>
      </c>
      <c r="AJ33" s="16">
        <v>642</v>
      </c>
      <c r="AK33" s="16">
        <v>-286</v>
      </c>
      <c r="AL33" s="16">
        <v>-7175</v>
      </c>
      <c r="AM33" s="16">
        <v>1644</v>
      </c>
      <c r="AN33" s="16">
        <v>917</v>
      </c>
      <c r="AO33" s="16">
        <v>-630</v>
      </c>
      <c r="AP33" s="16">
        <v>1238</v>
      </c>
      <c r="AQ33" s="16">
        <v>2368</v>
      </c>
      <c r="AR33" s="16">
        <v>1352</v>
      </c>
      <c r="AS33" s="16">
        <v>803</v>
      </c>
      <c r="AT33" s="16">
        <v>1497</v>
      </c>
      <c r="AU33" s="16">
        <v>-342</v>
      </c>
      <c r="AV33" s="16">
        <v>419</v>
      </c>
      <c r="AW33" s="16">
        <v>-721</v>
      </c>
      <c r="AX33" s="16">
        <v>-5846</v>
      </c>
      <c r="AY33" s="16">
        <v>2167</v>
      </c>
      <c r="AZ33" s="16">
        <v>1095</v>
      </c>
      <c r="BA33" s="16">
        <v>-1547</v>
      </c>
      <c r="BB33" s="16">
        <v>1931</v>
      </c>
      <c r="BC33" s="16">
        <v>3863</v>
      </c>
      <c r="BD33" s="16">
        <v>3550</v>
      </c>
      <c r="BE33" s="16">
        <v>449</v>
      </c>
      <c r="BF33" s="16">
        <v>951</v>
      </c>
      <c r="BG33" s="16">
        <v>786</v>
      </c>
      <c r="BH33" s="16">
        <v>52</v>
      </c>
      <c r="BI33" s="16">
        <v>-1072</v>
      </c>
      <c r="BJ33" s="16">
        <v>-6564</v>
      </c>
      <c r="BK33" s="16">
        <v>2209</v>
      </c>
      <c r="BL33" s="16">
        <v>1137</v>
      </c>
      <c r="BM33" s="16">
        <v>-745</v>
      </c>
      <c r="BN33" s="16">
        <v>1594</v>
      </c>
      <c r="BO33" s="16">
        <v>2785</v>
      </c>
      <c r="BP33" s="16">
        <v>1812</v>
      </c>
      <c r="BQ33" s="16">
        <v>207</v>
      </c>
      <c r="BR33" s="16">
        <v>263</v>
      </c>
      <c r="BS33" s="16">
        <v>10</v>
      </c>
      <c r="BT33" s="16">
        <v>-1005</v>
      </c>
      <c r="BU33" s="16">
        <v>-1503</v>
      </c>
      <c r="BV33" s="16">
        <v>-5370</v>
      </c>
      <c r="BW33" s="16">
        <v>206</v>
      </c>
      <c r="BX33" s="16">
        <v>364</v>
      </c>
      <c r="BY33" s="16">
        <v>43</v>
      </c>
      <c r="BZ33" s="16">
        <v>1364</v>
      </c>
      <c r="CA33" s="16">
        <v>1668</v>
      </c>
      <c r="CB33" s="16">
        <v>1099</v>
      </c>
      <c r="CC33" s="16">
        <v>607</v>
      </c>
      <c r="CD33" s="16">
        <v>866</v>
      </c>
      <c r="CE33" s="16">
        <v>833</v>
      </c>
      <c r="CF33" s="16">
        <v>565</v>
      </c>
      <c r="CG33" s="16">
        <v>-1096</v>
      </c>
      <c r="CH33" s="16">
        <v>-5130</v>
      </c>
      <c r="CI33" s="16">
        <v>716</v>
      </c>
      <c r="CJ33" s="16">
        <v>1886</v>
      </c>
      <c r="CK33" s="16">
        <v>-1124</v>
      </c>
      <c r="CL33" s="16">
        <v>1164</v>
      </c>
      <c r="CM33" s="16">
        <v>2182</v>
      </c>
      <c r="CN33" s="16">
        <v>1153</v>
      </c>
      <c r="CO33" s="16">
        <v>518</v>
      </c>
      <c r="CP33" s="16">
        <v>1917</v>
      </c>
      <c r="CQ33" s="16">
        <v>1125</v>
      </c>
      <c r="CR33" s="16">
        <v>-328</v>
      </c>
      <c r="CS33" s="16">
        <v>-1018</v>
      </c>
      <c r="CT33" s="16">
        <v>-5444</v>
      </c>
      <c r="CU33" s="16">
        <v>-115</v>
      </c>
      <c r="CV33" s="16">
        <v>1623</v>
      </c>
      <c r="CW33" s="16">
        <v>304</v>
      </c>
      <c r="CX33" s="16">
        <v>827</v>
      </c>
      <c r="CY33" s="16">
        <v>2105</v>
      </c>
      <c r="CZ33" s="16">
        <v>2260</v>
      </c>
      <c r="DA33" s="16">
        <v>1548</v>
      </c>
      <c r="DB33" s="16">
        <v>1729</v>
      </c>
      <c r="DC33" s="16">
        <v>756</v>
      </c>
      <c r="DD33" s="16">
        <v>273</v>
      </c>
      <c r="DE33" s="16">
        <v>-1115</v>
      </c>
      <c r="DF33" s="16">
        <v>-5174</v>
      </c>
      <c r="DG33" s="16">
        <v>392</v>
      </c>
      <c r="DH33" s="16">
        <v>594</v>
      </c>
    </row>
    <row r="34" spans="1:112" s="18" customFormat="1" x14ac:dyDescent="0.2">
      <c r="B34" s="15" t="s">
        <v>22</v>
      </c>
      <c r="C34" s="16">
        <v>40</v>
      </c>
      <c r="D34" s="16">
        <v>34</v>
      </c>
      <c r="E34" s="16">
        <v>-34</v>
      </c>
      <c r="F34" s="16">
        <v>74</v>
      </c>
      <c r="G34" s="16">
        <v>6</v>
      </c>
      <c r="H34" s="16">
        <v>29</v>
      </c>
      <c r="I34" s="16">
        <v>8</v>
      </c>
      <c r="J34" s="16">
        <v>-24</v>
      </c>
      <c r="K34" s="16">
        <v>34</v>
      </c>
      <c r="L34" s="16">
        <v>19</v>
      </c>
      <c r="M34" s="16">
        <v>29</v>
      </c>
      <c r="N34" s="16">
        <v>-70</v>
      </c>
      <c r="O34" s="16">
        <v>22</v>
      </c>
      <c r="P34" s="16">
        <v>41</v>
      </c>
      <c r="Q34" s="16">
        <v>-23</v>
      </c>
      <c r="R34" s="16">
        <v>6</v>
      </c>
      <c r="S34" s="16">
        <v>17</v>
      </c>
      <c r="T34" s="16">
        <v>47</v>
      </c>
      <c r="U34" s="16">
        <v>113</v>
      </c>
      <c r="V34" s="16">
        <v>20</v>
      </c>
      <c r="W34" s="16">
        <v>58</v>
      </c>
      <c r="X34" s="16">
        <v>8</v>
      </c>
      <c r="Y34" s="16">
        <v>-9</v>
      </c>
      <c r="Z34" s="16">
        <v>-74</v>
      </c>
      <c r="AA34" s="16">
        <v>26</v>
      </c>
      <c r="AB34" s="16">
        <v>0</v>
      </c>
      <c r="AC34" s="16">
        <v>-14</v>
      </c>
      <c r="AD34" s="16">
        <v>21</v>
      </c>
      <c r="AE34" s="16">
        <v>18</v>
      </c>
      <c r="AF34" s="16">
        <v>47</v>
      </c>
      <c r="AG34" s="16">
        <v>-10</v>
      </c>
      <c r="AH34" s="16">
        <v>56</v>
      </c>
      <c r="AI34" s="16">
        <v>-22</v>
      </c>
      <c r="AJ34" s="16">
        <v>30</v>
      </c>
      <c r="AK34" s="16">
        <v>79</v>
      </c>
      <c r="AL34" s="16">
        <v>-61</v>
      </c>
      <c r="AM34" s="16">
        <v>1</v>
      </c>
      <c r="AN34" s="16">
        <v>5</v>
      </c>
      <c r="AO34" s="16">
        <v>-24</v>
      </c>
      <c r="AP34" s="16">
        <v>19</v>
      </c>
      <c r="AQ34" s="16">
        <v>21</v>
      </c>
      <c r="AR34" s="16">
        <v>-3</v>
      </c>
      <c r="AS34" s="16">
        <v>45</v>
      </c>
      <c r="AT34" s="16">
        <v>34</v>
      </c>
      <c r="AU34" s="16">
        <v>43</v>
      </c>
      <c r="AV34" s="16">
        <v>19</v>
      </c>
      <c r="AW34" s="16">
        <v>16</v>
      </c>
      <c r="AX34" s="16">
        <v>-108</v>
      </c>
      <c r="AY34" s="16">
        <v>44</v>
      </c>
      <c r="AZ34" s="16">
        <v>21</v>
      </c>
      <c r="BA34" s="16">
        <v>-21</v>
      </c>
      <c r="BB34" s="16">
        <v>32</v>
      </c>
      <c r="BC34" s="16">
        <v>1</v>
      </c>
      <c r="BD34" s="16">
        <v>-15</v>
      </c>
      <c r="BE34" s="16">
        <v>72</v>
      </c>
      <c r="BF34" s="16">
        <v>34</v>
      </c>
      <c r="BG34" s="16">
        <v>46</v>
      </c>
      <c r="BH34" s="16">
        <v>-34</v>
      </c>
      <c r="BI34" s="16">
        <v>-10</v>
      </c>
      <c r="BJ34" s="16">
        <v>-77</v>
      </c>
      <c r="BK34" s="16">
        <v>75</v>
      </c>
      <c r="BL34" s="16">
        <v>-2</v>
      </c>
      <c r="BM34" s="16">
        <v>-11</v>
      </c>
      <c r="BN34" s="16">
        <v>50</v>
      </c>
      <c r="BO34" s="16">
        <v>-10</v>
      </c>
      <c r="BP34" s="16">
        <v>24</v>
      </c>
      <c r="BQ34" s="16">
        <v>22</v>
      </c>
      <c r="BR34" s="16">
        <v>-25</v>
      </c>
      <c r="BS34" s="16">
        <v>22</v>
      </c>
      <c r="BT34" s="16">
        <v>-2</v>
      </c>
      <c r="BU34" s="16">
        <v>9</v>
      </c>
      <c r="BV34" s="16">
        <v>-60</v>
      </c>
      <c r="BW34" s="16">
        <v>27</v>
      </c>
      <c r="BX34" s="16">
        <v>2</v>
      </c>
      <c r="BY34" s="16">
        <v>7</v>
      </c>
      <c r="BZ34" s="16">
        <v>-18</v>
      </c>
      <c r="CA34" s="16">
        <v>-49</v>
      </c>
      <c r="CB34" s="16">
        <v>20</v>
      </c>
      <c r="CC34" s="16">
        <v>-17</v>
      </c>
      <c r="CD34" s="16">
        <v>8</v>
      </c>
      <c r="CE34" s="16">
        <v>14</v>
      </c>
      <c r="CF34" s="16">
        <v>-11</v>
      </c>
      <c r="CG34" s="16">
        <v>-47</v>
      </c>
      <c r="CH34" s="16">
        <v>-43</v>
      </c>
      <c r="CI34" s="16">
        <v>27</v>
      </c>
      <c r="CJ34" s="16">
        <v>15</v>
      </c>
      <c r="CK34" s="16">
        <v>-13</v>
      </c>
      <c r="CL34" s="16">
        <v>-22</v>
      </c>
      <c r="CM34" s="16">
        <v>-22</v>
      </c>
      <c r="CN34" s="16">
        <v>-8</v>
      </c>
      <c r="CO34" s="16">
        <v>-3</v>
      </c>
      <c r="CP34" s="16">
        <v>3</v>
      </c>
      <c r="CQ34" s="16">
        <v>26</v>
      </c>
      <c r="CR34" s="16">
        <v>-11</v>
      </c>
      <c r="CS34" s="16">
        <v>119</v>
      </c>
      <c r="CT34" s="16">
        <v>-100</v>
      </c>
      <c r="CU34" s="16">
        <v>-25</v>
      </c>
      <c r="CV34" s="16">
        <v>-3</v>
      </c>
      <c r="CW34" s="16">
        <v>0</v>
      </c>
      <c r="CX34" s="16">
        <v>5</v>
      </c>
      <c r="CY34" s="16">
        <v>8</v>
      </c>
      <c r="CZ34" s="16">
        <v>54</v>
      </c>
      <c r="DA34" s="16">
        <v>27</v>
      </c>
      <c r="DB34" s="16">
        <v>38</v>
      </c>
      <c r="DC34" s="16">
        <v>24</v>
      </c>
      <c r="DD34" s="16">
        <v>-41</v>
      </c>
      <c r="DE34" s="16">
        <v>-34</v>
      </c>
      <c r="DF34" s="16">
        <v>-62</v>
      </c>
      <c r="DG34" s="16">
        <v>13</v>
      </c>
      <c r="DH34" s="16">
        <v>-19</v>
      </c>
    </row>
    <row r="35" spans="1:112" s="18" customFormat="1" x14ac:dyDescent="0.2">
      <c r="B35" s="15" t="s">
        <v>23</v>
      </c>
      <c r="C35" s="16">
        <v>-3</v>
      </c>
      <c r="D35" s="16">
        <v>7</v>
      </c>
      <c r="E35" s="16">
        <v>5</v>
      </c>
      <c r="F35" s="16">
        <v>14</v>
      </c>
      <c r="G35" s="16">
        <v>32</v>
      </c>
      <c r="H35" s="16">
        <v>16</v>
      </c>
      <c r="I35" s="16">
        <v>18</v>
      </c>
      <c r="J35" s="16">
        <v>29</v>
      </c>
      <c r="K35" s="16">
        <v>-13</v>
      </c>
      <c r="L35" s="16">
        <v>20</v>
      </c>
      <c r="M35" s="16">
        <v>38</v>
      </c>
      <c r="N35" s="16">
        <v>1</v>
      </c>
      <c r="O35" s="16">
        <v>-4</v>
      </c>
      <c r="P35" s="16">
        <v>-1</v>
      </c>
      <c r="Q35" s="16">
        <v>-7</v>
      </c>
      <c r="R35" s="16">
        <v>0</v>
      </c>
      <c r="S35" s="16">
        <v>-12</v>
      </c>
      <c r="T35" s="16">
        <v>45</v>
      </c>
      <c r="U35" s="16">
        <v>10</v>
      </c>
      <c r="V35" s="16">
        <v>8</v>
      </c>
      <c r="W35" s="16">
        <v>-12</v>
      </c>
      <c r="X35" s="16">
        <v>-1</v>
      </c>
      <c r="Y35" s="16">
        <v>0</v>
      </c>
      <c r="Z35" s="16">
        <v>-24</v>
      </c>
      <c r="AA35" s="16">
        <v>7</v>
      </c>
      <c r="AB35" s="16">
        <v>0</v>
      </c>
      <c r="AC35" s="16">
        <v>-17</v>
      </c>
      <c r="AD35" s="16">
        <v>14</v>
      </c>
      <c r="AE35" s="16">
        <v>17</v>
      </c>
      <c r="AF35" s="16">
        <v>-7</v>
      </c>
      <c r="AG35" s="16">
        <v>17</v>
      </c>
      <c r="AH35" s="16">
        <v>13</v>
      </c>
      <c r="AI35" s="16">
        <v>15</v>
      </c>
      <c r="AJ35" s="16">
        <v>14</v>
      </c>
      <c r="AK35" s="16">
        <v>-10</v>
      </c>
      <c r="AL35" s="16">
        <v>-4</v>
      </c>
      <c r="AM35" s="16">
        <v>4</v>
      </c>
      <c r="AN35" s="16">
        <v>-5</v>
      </c>
      <c r="AO35" s="16">
        <v>7</v>
      </c>
      <c r="AP35" s="16">
        <v>-22</v>
      </c>
      <c r="AQ35" s="16">
        <v>2</v>
      </c>
      <c r="AR35" s="16">
        <v>-7</v>
      </c>
      <c r="AS35" s="16">
        <v>-1</v>
      </c>
      <c r="AT35" s="16">
        <v>18</v>
      </c>
      <c r="AU35" s="16">
        <v>8</v>
      </c>
      <c r="AV35" s="16">
        <v>8</v>
      </c>
      <c r="AW35" s="16">
        <v>-15</v>
      </c>
      <c r="AX35" s="16">
        <v>-28</v>
      </c>
      <c r="AY35" s="16">
        <v>25</v>
      </c>
      <c r="AZ35" s="16">
        <v>-21</v>
      </c>
      <c r="BA35" s="16">
        <v>-2</v>
      </c>
      <c r="BB35" s="16">
        <v>28</v>
      </c>
      <c r="BC35" s="16">
        <v>16</v>
      </c>
      <c r="BD35" s="16">
        <v>33</v>
      </c>
      <c r="BE35" s="16">
        <v>-11</v>
      </c>
      <c r="BF35" s="16">
        <v>-13</v>
      </c>
      <c r="BG35" s="16">
        <v>20</v>
      </c>
      <c r="BH35" s="16">
        <v>-5</v>
      </c>
      <c r="BI35" s="16">
        <v>-21</v>
      </c>
      <c r="BJ35" s="16">
        <v>-16</v>
      </c>
      <c r="BK35" s="16">
        <v>35</v>
      </c>
      <c r="BL35" s="16">
        <v>6</v>
      </c>
      <c r="BM35" s="16">
        <v>17</v>
      </c>
      <c r="BN35" s="16">
        <v>9</v>
      </c>
      <c r="BO35" s="16">
        <v>41</v>
      </c>
      <c r="BP35" s="16">
        <v>22</v>
      </c>
      <c r="BQ35" s="16">
        <v>9</v>
      </c>
      <c r="BR35" s="16">
        <v>-5</v>
      </c>
      <c r="BS35" s="16">
        <v>21</v>
      </c>
      <c r="BT35" s="16">
        <v>-45</v>
      </c>
      <c r="BU35" s="16">
        <v>5</v>
      </c>
      <c r="BV35" s="16">
        <v>-5</v>
      </c>
      <c r="BW35" s="16">
        <v>-2</v>
      </c>
      <c r="BX35" s="16">
        <v>-25</v>
      </c>
      <c r="BY35" s="16">
        <v>-18</v>
      </c>
      <c r="BZ35" s="16">
        <v>3</v>
      </c>
      <c r="CA35" s="16">
        <v>0</v>
      </c>
      <c r="CB35" s="16">
        <v>-13</v>
      </c>
      <c r="CC35" s="16">
        <v>13</v>
      </c>
      <c r="CD35" s="16">
        <v>20</v>
      </c>
      <c r="CE35" s="16">
        <v>26</v>
      </c>
      <c r="CF35" s="16">
        <v>18</v>
      </c>
      <c r="CG35" s="16">
        <v>2</v>
      </c>
      <c r="CH35" s="16">
        <v>-45</v>
      </c>
      <c r="CI35" s="16">
        <v>-3</v>
      </c>
      <c r="CJ35" s="16">
        <v>-6</v>
      </c>
      <c r="CK35" s="16">
        <v>-10</v>
      </c>
      <c r="CL35" s="16">
        <v>-5</v>
      </c>
      <c r="CM35" s="16">
        <v>5</v>
      </c>
      <c r="CN35" s="16">
        <v>-1</v>
      </c>
      <c r="CO35" s="16">
        <v>-3</v>
      </c>
      <c r="CP35" s="16">
        <v>13</v>
      </c>
      <c r="CQ35" s="16">
        <v>25</v>
      </c>
      <c r="CR35" s="16">
        <v>14</v>
      </c>
      <c r="CS35" s="16">
        <v>-8</v>
      </c>
      <c r="CT35" s="16">
        <v>-32</v>
      </c>
      <c r="CU35" s="16">
        <v>-8</v>
      </c>
      <c r="CV35" s="16">
        <v>10</v>
      </c>
      <c r="CW35" s="16">
        <v>16</v>
      </c>
      <c r="CX35" s="16">
        <v>-9</v>
      </c>
      <c r="CY35" s="16">
        <v>22</v>
      </c>
      <c r="CZ35" s="16">
        <v>32</v>
      </c>
      <c r="DA35" s="16">
        <v>15</v>
      </c>
      <c r="DB35" s="16">
        <v>-10</v>
      </c>
      <c r="DC35" s="16">
        <v>-6</v>
      </c>
      <c r="DD35" s="16">
        <v>-16</v>
      </c>
      <c r="DE35" s="16">
        <v>-6</v>
      </c>
      <c r="DF35" s="16">
        <v>-15</v>
      </c>
      <c r="DG35" s="16">
        <v>6</v>
      </c>
      <c r="DH35" s="16">
        <v>-21</v>
      </c>
    </row>
    <row r="36" spans="1:112" s="18" customFormat="1" x14ac:dyDescent="0.2">
      <c r="B36" s="15" t="s">
        <v>24</v>
      </c>
      <c r="C36" s="16">
        <v>35</v>
      </c>
      <c r="D36" s="16">
        <v>-39</v>
      </c>
      <c r="E36" s="16">
        <v>24</v>
      </c>
      <c r="F36" s="16">
        <v>2</v>
      </c>
      <c r="G36" s="16">
        <v>36</v>
      </c>
      <c r="H36" s="16">
        <v>149</v>
      </c>
      <c r="I36" s="16">
        <v>3</v>
      </c>
      <c r="J36" s="16">
        <v>-84</v>
      </c>
      <c r="K36" s="16">
        <v>72</v>
      </c>
      <c r="L36" s="16">
        <v>81</v>
      </c>
      <c r="M36" s="16">
        <v>76</v>
      </c>
      <c r="N36" s="16">
        <v>-50</v>
      </c>
      <c r="O36" s="16">
        <v>-17</v>
      </c>
      <c r="P36" s="16">
        <v>48</v>
      </c>
      <c r="Q36" s="16">
        <v>205</v>
      </c>
      <c r="R36" s="16">
        <v>192</v>
      </c>
      <c r="S36" s="16">
        <v>134</v>
      </c>
      <c r="T36" s="16">
        <v>238</v>
      </c>
      <c r="U36" s="16">
        <v>155</v>
      </c>
      <c r="V36" s="16">
        <v>241</v>
      </c>
      <c r="W36" s="16">
        <v>221</v>
      </c>
      <c r="X36" s="16">
        <v>-17</v>
      </c>
      <c r="Y36" s="16">
        <v>133</v>
      </c>
      <c r="Z36" s="16">
        <v>-79</v>
      </c>
      <c r="AA36" s="16">
        <v>148</v>
      </c>
      <c r="AB36" s="16">
        <v>64</v>
      </c>
      <c r="AC36" s="16">
        <v>37</v>
      </c>
      <c r="AD36" s="16">
        <v>42</v>
      </c>
      <c r="AE36" s="16">
        <v>112</v>
      </c>
      <c r="AF36" s="16">
        <v>152</v>
      </c>
      <c r="AG36" s="16">
        <v>178</v>
      </c>
      <c r="AH36" s="16">
        <v>34</v>
      </c>
      <c r="AI36" s="16">
        <v>39</v>
      </c>
      <c r="AJ36" s="16">
        <v>66</v>
      </c>
      <c r="AK36" s="16">
        <v>176</v>
      </c>
      <c r="AL36" s="16">
        <v>-212</v>
      </c>
      <c r="AM36" s="16">
        <v>21</v>
      </c>
      <c r="AN36" s="16">
        <v>43</v>
      </c>
      <c r="AO36" s="16">
        <v>-53</v>
      </c>
      <c r="AP36" s="16">
        <v>136</v>
      </c>
      <c r="AQ36" s="16">
        <v>185</v>
      </c>
      <c r="AR36" s="16">
        <v>144</v>
      </c>
      <c r="AS36" s="16">
        <v>137</v>
      </c>
      <c r="AT36" s="16">
        <v>124</v>
      </c>
      <c r="AU36" s="16">
        <v>122</v>
      </c>
      <c r="AV36" s="16">
        <v>134</v>
      </c>
      <c r="AW36" s="16">
        <v>318</v>
      </c>
      <c r="AX36" s="16">
        <v>-50</v>
      </c>
      <c r="AY36" s="16">
        <v>64</v>
      </c>
      <c r="AZ36" s="16">
        <v>43</v>
      </c>
      <c r="BA36" s="16">
        <v>60</v>
      </c>
      <c r="BB36" s="16">
        <v>237</v>
      </c>
      <c r="BC36" s="16">
        <v>256</v>
      </c>
      <c r="BD36" s="16">
        <v>-42</v>
      </c>
      <c r="BE36" s="16">
        <v>109</v>
      </c>
      <c r="BF36" s="16">
        <v>55</v>
      </c>
      <c r="BG36" s="16">
        <v>-21</v>
      </c>
      <c r="BH36" s="16">
        <v>12</v>
      </c>
      <c r="BI36" s="16">
        <v>15</v>
      </c>
      <c r="BJ36" s="16">
        <v>-138</v>
      </c>
      <c r="BK36" s="16">
        <v>93</v>
      </c>
      <c r="BL36" s="16">
        <v>52</v>
      </c>
      <c r="BM36" s="16">
        <v>93</v>
      </c>
      <c r="BN36" s="16">
        <v>-21</v>
      </c>
      <c r="BO36" s="16">
        <v>-135</v>
      </c>
      <c r="BP36" s="16">
        <v>-71</v>
      </c>
      <c r="BQ36" s="16">
        <v>-165</v>
      </c>
      <c r="BR36" s="16">
        <v>-95</v>
      </c>
      <c r="BS36" s="16">
        <v>-94</v>
      </c>
      <c r="BT36" s="16">
        <v>-147</v>
      </c>
      <c r="BU36" s="16">
        <v>-14</v>
      </c>
      <c r="BV36" s="16">
        <v>-232</v>
      </c>
      <c r="BW36" s="16">
        <v>-35</v>
      </c>
      <c r="BX36" s="16">
        <v>-72</v>
      </c>
      <c r="BY36" s="16">
        <v>61</v>
      </c>
      <c r="BZ36" s="16">
        <v>15</v>
      </c>
      <c r="CA36" s="16">
        <v>-29</v>
      </c>
      <c r="CB36" s="16">
        <v>48</v>
      </c>
      <c r="CC36" s="16">
        <v>240</v>
      </c>
      <c r="CD36" s="16">
        <v>-12</v>
      </c>
      <c r="CE36" s="16">
        <v>73</v>
      </c>
      <c r="CF36" s="16">
        <v>2</v>
      </c>
      <c r="CG36" s="16">
        <v>1</v>
      </c>
      <c r="CH36" s="16">
        <v>-391</v>
      </c>
      <c r="CI36" s="16">
        <v>42</v>
      </c>
      <c r="CJ36" s="16">
        <v>165</v>
      </c>
      <c r="CK36" s="16">
        <v>2</v>
      </c>
      <c r="CL36" s="16">
        <v>4</v>
      </c>
      <c r="CM36" s="16">
        <v>101</v>
      </c>
      <c r="CN36" s="16">
        <v>142</v>
      </c>
      <c r="CO36" s="16">
        <v>143</v>
      </c>
      <c r="CP36" s="16">
        <v>111</v>
      </c>
      <c r="CQ36" s="16">
        <v>131</v>
      </c>
      <c r="CR36" s="16">
        <v>17</v>
      </c>
      <c r="CS36" s="16">
        <v>52</v>
      </c>
      <c r="CT36" s="16">
        <v>-116</v>
      </c>
      <c r="CU36" s="16">
        <v>-136</v>
      </c>
      <c r="CV36" s="16">
        <v>106</v>
      </c>
      <c r="CW36" s="16">
        <v>248</v>
      </c>
      <c r="CX36" s="16">
        <v>84</v>
      </c>
      <c r="CY36" s="16">
        <v>125</v>
      </c>
      <c r="CZ36" s="16">
        <v>281</v>
      </c>
      <c r="DA36" s="16">
        <v>279</v>
      </c>
      <c r="DB36" s="16">
        <v>70</v>
      </c>
      <c r="DC36" s="16">
        <v>183</v>
      </c>
      <c r="DD36" s="16">
        <v>98</v>
      </c>
      <c r="DE36" s="16">
        <v>-12</v>
      </c>
      <c r="DF36" s="16">
        <v>-208</v>
      </c>
      <c r="DG36" s="16">
        <v>14</v>
      </c>
      <c r="DH36" s="16">
        <v>38</v>
      </c>
    </row>
    <row r="37" spans="1:112" s="18" customFormat="1" x14ac:dyDescent="0.2">
      <c r="B37" s="15" t="s">
        <v>25</v>
      </c>
      <c r="C37" s="16">
        <v>189</v>
      </c>
      <c r="D37" s="16">
        <v>451</v>
      </c>
      <c r="E37" s="16">
        <v>1128</v>
      </c>
      <c r="F37" s="16">
        <v>761</v>
      </c>
      <c r="G37" s="16">
        <v>799</v>
      </c>
      <c r="H37" s="16">
        <v>943</v>
      </c>
      <c r="I37" s="16">
        <v>788</v>
      </c>
      <c r="J37" s="16">
        <v>577</v>
      </c>
      <c r="K37" s="16">
        <v>1066</v>
      </c>
      <c r="L37" s="16">
        <v>609</v>
      </c>
      <c r="M37" s="16">
        <v>657</v>
      </c>
      <c r="N37" s="16">
        <v>123</v>
      </c>
      <c r="O37" s="16">
        <v>756</v>
      </c>
      <c r="P37" s="16">
        <v>1117</v>
      </c>
      <c r="Q37" s="16">
        <v>487</v>
      </c>
      <c r="R37" s="16">
        <v>436</v>
      </c>
      <c r="S37" s="16">
        <v>182</v>
      </c>
      <c r="T37" s="16">
        <v>557</v>
      </c>
      <c r="U37" s="16">
        <v>226</v>
      </c>
      <c r="V37" s="16">
        <v>575</v>
      </c>
      <c r="W37" s="16">
        <v>285</v>
      </c>
      <c r="X37" s="16">
        <v>0</v>
      </c>
      <c r="Y37" s="16">
        <v>383</v>
      </c>
      <c r="Z37" s="16">
        <v>-973</v>
      </c>
      <c r="AA37" s="16">
        <v>49</v>
      </c>
      <c r="AB37" s="16">
        <v>-26</v>
      </c>
      <c r="AC37" s="16">
        <v>-139</v>
      </c>
      <c r="AD37" s="16">
        <v>205</v>
      </c>
      <c r="AE37" s="16">
        <v>458</v>
      </c>
      <c r="AF37" s="16">
        <v>633</v>
      </c>
      <c r="AG37" s="16">
        <v>432</v>
      </c>
      <c r="AH37" s="16">
        <v>597</v>
      </c>
      <c r="AI37" s="16">
        <v>481</v>
      </c>
      <c r="AJ37" s="16">
        <v>147</v>
      </c>
      <c r="AK37" s="16">
        <v>319</v>
      </c>
      <c r="AL37" s="16">
        <v>-633</v>
      </c>
      <c r="AM37" s="16">
        <v>104</v>
      </c>
      <c r="AN37" s="16">
        <v>-33</v>
      </c>
      <c r="AO37" s="16">
        <v>379</v>
      </c>
      <c r="AP37" s="16">
        <v>546</v>
      </c>
      <c r="AQ37" s="16">
        <v>443</v>
      </c>
      <c r="AR37" s="16">
        <v>385</v>
      </c>
      <c r="AS37" s="16">
        <v>77</v>
      </c>
      <c r="AT37" s="16">
        <v>589</v>
      </c>
      <c r="AU37" s="16">
        <v>183</v>
      </c>
      <c r="AV37" s="16">
        <v>192</v>
      </c>
      <c r="AW37" s="16">
        <v>281</v>
      </c>
      <c r="AX37" s="16">
        <v>-532</v>
      </c>
      <c r="AY37" s="16">
        <v>345</v>
      </c>
      <c r="AZ37" s="16">
        <v>656</v>
      </c>
      <c r="BA37" s="16">
        <v>-51</v>
      </c>
      <c r="BB37" s="16">
        <v>428</v>
      </c>
      <c r="BC37" s="16">
        <v>660</v>
      </c>
      <c r="BD37" s="16">
        <v>452</v>
      </c>
      <c r="BE37" s="16">
        <v>388</v>
      </c>
      <c r="BF37" s="16">
        <v>-6</v>
      </c>
      <c r="BG37" s="16">
        <v>221</v>
      </c>
      <c r="BH37" s="16">
        <v>198</v>
      </c>
      <c r="BI37" s="16">
        <v>157</v>
      </c>
      <c r="BJ37" s="16">
        <v>-314</v>
      </c>
      <c r="BK37" s="16">
        <v>639</v>
      </c>
      <c r="BL37" s="16">
        <v>-148</v>
      </c>
      <c r="BM37" s="16">
        <v>-68</v>
      </c>
      <c r="BN37" s="16">
        <v>328</v>
      </c>
      <c r="BO37" s="16">
        <v>278</v>
      </c>
      <c r="BP37" s="16">
        <v>138</v>
      </c>
      <c r="BQ37" s="16">
        <v>-111</v>
      </c>
      <c r="BR37" s="16">
        <v>-1593</v>
      </c>
      <c r="BS37" s="16">
        <v>-406</v>
      </c>
      <c r="BT37" s="16">
        <v>-409</v>
      </c>
      <c r="BU37" s="16">
        <v>-57</v>
      </c>
      <c r="BV37" s="16">
        <v>-928</v>
      </c>
      <c r="BW37" s="16">
        <v>647</v>
      </c>
      <c r="BX37" s="16">
        <v>129</v>
      </c>
      <c r="BY37" s="16">
        <v>763</v>
      </c>
      <c r="BZ37" s="16">
        <v>363</v>
      </c>
      <c r="CA37" s="16">
        <v>340</v>
      </c>
      <c r="CB37" s="16">
        <v>724</v>
      </c>
      <c r="CC37" s="16">
        <v>563</v>
      </c>
      <c r="CD37" s="16">
        <v>478</v>
      </c>
      <c r="CE37" s="16">
        <v>280</v>
      </c>
      <c r="CF37" s="16">
        <v>270</v>
      </c>
      <c r="CG37" s="16">
        <v>391</v>
      </c>
      <c r="CH37" s="16">
        <v>-836</v>
      </c>
      <c r="CI37" s="16">
        <v>158</v>
      </c>
      <c r="CJ37" s="16">
        <v>741</v>
      </c>
      <c r="CK37" s="16">
        <v>-145</v>
      </c>
      <c r="CL37" s="16">
        <v>298</v>
      </c>
      <c r="CM37" s="16">
        <v>-113</v>
      </c>
      <c r="CN37" s="16">
        <v>411</v>
      </c>
      <c r="CO37" s="16">
        <v>574</v>
      </c>
      <c r="CP37" s="16">
        <v>376</v>
      </c>
      <c r="CQ37" s="16">
        <v>352</v>
      </c>
      <c r="CR37" s="16">
        <v>-53</v>
      </c>
      <c r="CS37" s="16">
        <v>334</v>
      </c>
      <c r="CT37" s="16">
        <v>-513</v>
      </c>
      <c r="CU37" s="16">
        <v>-19</v>
      </c>
      <c r="CV37" s="16">
        <v>-51</v>
      </c>
      <c r="CW37" s="16">
        <v>744</v>
      </c>
      <c r="CX37" s="16">
        <v>169</v>
      </c>
      <c r="CY37" s="16">
        <v>606</v>
      </c>
      <c r="CZ37" s="16">
        <v>423</v>
      </c>
      <c r="DA37" s="16">
        <v>260</v>
      </c>
      <c r="DB37" s="16">
        <v>-12</v>
      </c>
      <c r="DC37" s="16">
        <v>272</v>
      </c>
      <c r="DD37" s="16">
        <v>-88</v>
      </c>
      <c r="DE37" s="16">
        <v>158</v>
      </c>
      <c r="DF37" s="16">
        <v>-199</v>
      </c>
      <c r="DG37" s="16">
        <v>33</v>
      </c>
      <c r="DH37" s="16">
        <v>36</v>
      </c>
    </row>
    <row r="38" spans="1:112" s="18" customFormat="1" x14ac:dyDescent="0.2">
      <c r="B38" s="15" t="s">
        <v>26</v>
      </c>
      <c r="C38" s="16">
        <v>6</v>
      </c>
      <c r="D38" s="16">
        <v>-21</v>
      </c>
      <c r="E38" s="16">
        <v>-51</v>
      </c>
      <c r="F38" s="16">
        <v>28</v>
      </c>
      <c r="G38" s="16">
        <v>-24</v>
      </c>
      <c r="H38" s="16">
        <v>20</v>
      </c>
      <c r="I38" s="16">
        <v>86</v>
      </c>
      <c r="J38" s="16">
        <v>70</v>
      </c>
      <c r="K38" s="16">
        <v>149</v>
      </c>
      <c r="L38" s="16">
        <v>8</v>
      </c>
      <c r="M38" s="16">
        <v>77</v>
      </c>
      <c r="N38" s="16">
        <v>81</v>
      </c>
      <c r="O38" s="16">
        <v>90</v>
      </c>
      <c r="P38" s="16">
        <v>42</v>
      </c>
      <c r="Q38" s="16">
        <v>120</v>
      </c>
      <c r="R38" s="16">
        <v>106</v>
      </c>
      <c r="S38" s="16">
        <v>-175</v>
      </c>
      <c r="T38" s="16">
        <v>-112</v>
      </c>
      <c r="U38" s="16">
        <v>-8</v>
      </c>
      <c r="V38" s="16">
        <v>54</v>
      </c>
      <c r="W38" s="16">
        <v>100</v>
      </c>
      <c r="X38" s="16">
        <v>29</v>
      </c>
      <c r="Y38" s="16">
        <v>-71</v>
      </c>
      <c r="Z38" s="16">
        <v>78</v>
      </c>
      <c r="AA38" s="16">
        <v>37</v>
      </c>
      <c r="AB38" s="16">
        <v>25</v>
      </c>
      <c r="AC38" s="16">
        <v>12</v>
      </c>
      <c r="AD38" s="16">
        <v>-26</v>
      </c>
      <c r="AE38" s="16">
        <v>-276</v>
      </c>
      <c r="AF38" s="16">
        <v>-149</v>
      </c>
      <c r="AG38" s="16">
        <v>-63</v>
      </c>
      <c r="AH38" s="16">
        <v>86</v>
      </c>
      <c r="AI38" s="16">
        <v>8</v>
      </c>
      <c r="AJ38" s="16">
        <v>60</v>
      </c>
      <c r="AK38" s="16">
        <v>224</v>
      </c>
      <c r="AL38" s="16">
        <v>-27</v>
      </c>
      <c r="AM38" s="16">
        <v>123</v>
      </c>
      <c r="AN38" s="16">
        <v>-29</v>
      </c>
      <c r="AO38" s="16">
        <v>-87</v>
      </c>
      <c r="AP38" s="16">
        <v>-49</v>
      </c>
      <c r="AQ38" s="16">
        <v>-264</v>
      </c>
      <c r="AR38" s="16">
        <v>-42</v>
      </c>
      <c r="AS38" s="16">
        <v>-29</v>
      </c>
      <c r="AT38" s="16">
        <v>15</v>
      </c>
      <c r="AU38" s="16">
        <v>91</v>
      </c>
      <c r="AV38" s="16">
        <v>109</v>
      </c>
      <c r="AW38" s="16">
        <v>15</v>
      </c>
      <c r="AX38" s="16">
        <v>22</v>
      </c>
      <c r="AY38" s="16">
        <v>128</v>
      </c>
      <c r="AZ38" s="16">
        <v>44</v>
      </c>
      <c r="BA38" s="16">
        <v>48</v>
      </c>
      <c r="BB38" s="16">
        <v>26</v>
      </c>
      <c r="BC38" s="16">
        <v>-251</v>
      </c>
      <c r="BD38" s="16">
        <v>-81</v>
      </c>
      <c r="BE38" s="16">
        <v>-51</v>
      </c>
      <c r="BF38" s="16">
        <v>-33</v>
      </c>
      <c r="BG38" s="16">
        <v>-27</v>
      </c>
      <c r="BH38" s="16">
        <v>107</v>
      </c>
      <c r="BI38" s="16">
        <v>84</v>
      </c>
      <c r="BJ38" s="16">
        <v>83</v>
      </c>
      <c r="BK38" s="16">
        <v>179</v>
      </c>
      <c r="BL38" s="16">
        <v>58</v>
      </c>
      <c r="BM38" s="16">
        <v>-55</v>
      </c>
      <c r="BN38" s="16">
        <v>-30</v>
      </c>
      <c r="BO38" s="16">
        <v>-138</v>
      </c>
      <c r="BP38" s="16">
        <v>-147</v>
      </c>
      <c r="BQ38" s="16">
        <v>59</v>
      </c>
      <c r="BR38" s="16">
        <v>29</v>
      </c>
      <c r="BS38" s="16">
        <v>71</v>
      </c>
      <c r="BT38" s="16">
        <v>-14</v>
      </c>
      <c r="BU38" s="16">
        <v>119</v>
      </c>
      <c r="BV38" s="16">
        <v>35</v>
      </c>
      <c r="BW38" s="16">
        <v>88</v>
      </c>
      <c r="BX38" s="16">
        <v>28</v>
      </c>
      <c r="BY38" s="16">
        <v>32</v>
      </c>
      <c r="BZ38" s="16">
        <v>-87</v>
      </c>
      <c r="CA38" s="16">
        <v>-63</v>
      </c>
      <c r="CB38" s="16">
        <v>-154</v>
      </c>
      <c r="CC38" s="16">
        <v>-19</v>
      </c>
      <c r="CD38" s="16">
        <v>-26</v>
      </c>
      <c r="CE38" s="16">
        <v>29</v>
      </c>
      <c r="CF38" s="16">
        <v>113</v>
      </c>
      <c r="CG38" s="16">
        <v>209</v>
      </c>
      <c r="CH38" s="16">
        <v>-1</v>
      </c>
      <c r="CI38" s="16">
        <v>58</v>
      </c>
      <c r="CJ38" s="16">
        <v>76</v>
      </c>
      <c r="CK38" s="16">
        <v>-1</v>
      </c>
      <c r="CL38" s="16">
        <v>-53</v>
      </c>
      <c r="CM38" s="16">
        <v>-127</v>
      </c>
      <c r="CN38" s="16">
        <v>-189</v>
      </c>
      <c r="CO38" s="16">
        <v>-96</v>
      </c>
      <c r="CP38" s="16">
        <v>28</v>
      </c>
      <c r="CQ38" s="16">
        <v>41</v>
      </c>
      <c r="CR38" s="16">
        <v>68</v>
      </c>
      <c r="CS38" s="16">
        <v>58</v>
      </c>
      <c r="CT38" s="16">
        <v>66</v>
      </c>
      <c r="CU38" s="16">
        <v>203</v>
      </c>
      <c r="CV38" s="16">
        <v>96</v>
      </c>
      <c r="CW38" s="16">
        <v>-65</v>
      </c>
      <c r="CX38" s="16">
        <v>-65</v>
      </c>
      <c r="CY38" s="16">
        <v>-166</v>
      </c>
      <c r="CZ38" s="16">
        <v>-102</v>
      </c>
      <c r="DA38" s="16">
        <v>4</v>
      </c>
      <c r="DB38" s="16">
        <v>-13</v>
      </c>
      <c r="DC38" s="16">
        <v>13</v>
      </c>
      <c r="DD38" s="16">
        <v>99</v>
      </c>
      <c r="DE38" s="16">
        <v>127</v>
      </c>
      <c r="DF38" s="16">
        <v>42</v>
      </c>
      <c r="DG38" s="16">
        <v>76</v>
      </c>
      <c r="DH38" s="16">
        <v>112</v>
      </c>
    </row>
    <row r="39" spans="1:112" x14ac:dyDescent="0.2">
      <c r="A39" s="8"/>
      <c r="B39" s="17" t="s">
        <v>27</v>
      </c>
      <c r="C39" s="36">
        <v>621</v>
      </c>
      <c r="D39" s="36">
        <v>211</v>
      </c>
      <c r="E39" s="36">
        <v>742</v>
      </c>
      <c r="F39" s="36">
        <v>892</v>
      </c>
      <c r="G39" s="36">
        <v>1121</v>
      </c>
      <c r="H39" s="36">
        <v>747</v>
      </c>
      <c r="I39" s="36">
        <v>1073</v>
      </c>
      <c r="J39" s="36">
        <v>353</v>
      </c>
      <c r="K39" s="36">
        <v>1081</v>
      </c>
      <c r="L39" s="36">
        <v>308</v>
      </c>
      <c r="M39" s="36">
        <v>185</v>
      </c>
      <c r="N39" s="36">
        <v>-608</v>
      </c>
      <c r="O39" s="36">
        <v>81</v>
      </c>
      <c r="P39" s="36">
        <v>127</v>
      </c>
      <c r="Q39" s="36">
        <v>-62</v>
      </c>
      <c r="R39" s="36">
        <v>441</v>
      </c>
      <c r="S39" s="36">
        <v>949</v>
      </c>
      <c r="T39" s="36">
        <v>1696</v>
      </c>
      <c r="U39" s="36">
        <v>1483</v>
      </c>
      <c r="V39" s="36">
        <v>1773</v>
      </c>
      <c r="W39" s="36">
        <v>609</v>
      </c>
      <c r="X39" s="36">
        <v>-1241</v>
      </c>
      <c r="Y39" s="36">
        <v>-2708</v>
      </c>
      <c r="Z39" s="36">
        <v>-5596</v>
      </c>
      <c r="AA39" s="36">
        <v>-2533</v>
      </c>
      <c r="AB39" s="36">
        <v>-1717</v>
      </c>
      <c r="AC39" s="36">
        <v>-1873</v>
      </c>
      <c r="AD39" s="36">
        <v>-1928</v>
      </c>
      <c r="AE39" s="36">
        <v>-507</v>
      </c>
      <c r="AF39" s="36">
        <v>409</v>
      </c>
      <c r="AG39" s="36">
        <v>915</v>
      </c>
      <c r="AH39" s="36">
        <v>1157</v>
      </c>
      <c r="AI39" s="36">
        <v>1742</v>
      </c>
      <c r="AJ39" s="36">
        <v>1106</v>
      </c>
      <c r="AK39" s="36">
        <v>1256</v>
      </c>
      <c r="AL39" s="36">
        <v>-1111</v>
      </c>
      <c r="AM39" s="36">
        <v>1320</v>
      </c>
      <c r="AN39" s="36">
        <v>760</v>
      </c>
      <c r="AO39" s="36">
        <v>1162</v>
      </c>
      <c r="AP39" s="36">
        <v>1463</v>
      </c>
      <c r="AQ39" s="36">
        <v>570</v>
      </c>
      <c r="AR39" s="36">
        <v>751</v>
      </c>
      <c r="AS39" s="36">
        <v>402</v>
      </c>
      <c r="AT39" s="36">
        <v>585</v>
      </c>
      <c r="AU39" s="36">
        <v>-255</v>
      </c>
      <c r="AV39" s="36">
        <v>207</v>
      </c>
      <c r="AW39" s="36">
        <v>615</v>
      </c>
      <c r="AX39" s="36">
        <v>-855</v>
      </c>
      <c r="AY39" s="36">
        <v>500</v>
      </c>
      <c r="AZ39" s="36">
        <v>1095</v>
      </c>
      <c r="BA39" s="36">
        <v>-100</v>
      </c>
      <c r="BB39" s="36">
        <v>343</v>
      </c>
      <c r="BC39" s="36">
        <v>1379</v>
      </c>
      <c r="BD39" s="36">
        <v>677</v>
      </c>
      <c r="BE39" s="36">
        <v>415</v>
      </c>
      <c r="BF39" s="36">
        <v>410</v>
      </c>
      <c r="BG39" s="36">
        <v>35</v>
      </c>
      <c r="BH39" s="36">
        <v>-256</v>
      </c>
      <c r="BI39" s="36">
        <v>-691</v>
      </c>
      <c r="BJ39" s="36">
        <v>-2396</v>
      </c>
      <c r="BK39" s="36">
        <v>-344</v>
      </c>
      <c r="BL39" s="36">
        <v>-474</v>
      </c>
      <c r="BM39" s="36">
        <v>-381</v>
      </c>
      <c r="BN39" s="36">
        <v>353</v>
      </c>
      <c r="BO39" s="36">
        <v>53</v>
      </c>
      <c r="BP39" s="36">
        <v>332</v>
      </c>
      <c r="BQ39" s="36">
        <v>-85</v>
      </c>
      <c r="BR39" s="36">
        <v>-14</v>
      </c>
      <c r="BS39" s="36">
        <v>-57</v>
      </c>
      <c r="BT39" s="36">
        <v>-105</v>
      </c>
      <c r="BU39" s="36">
        <v>-762</v>
      </c>
      <c r="BV39" s="36">
        <v>-1877</v>
      </c>
      <c r="BW39" s="36">
        <v>-629</v>
      </c>
      <c r="BX39" s="36">
        <v>-235</v>
      </c>
      <c r="BY39" s="36">
        <v>-172</v>
      </c>
      <c r="BZ39" s="36">
        <v>750</v>
      </c>
      <c r="CA39" s="36">
        <v>444</v>
      </c>
      <c r="CB39" s="36">
        <v>730</v>
      </c>
      <c r="CC39" s="36">
        <v>285</v>
      </c>
      <c r="CD39" s="36">
        <v>236</v>
      </c>
      <c r="CE39" s="36">
        <v>-54</v>
      </c>
      <c r="CF39" s="36">
        <v>-221</v>
      </c>
      <c r="CG39" s="36">
        <v>-443</v>
      </c>
      <c r="CH39" s="36">
        <v>-1699</v>
      </c>
      <c r="CI39" s="36">
        <v>200</v>
      </c>
      <c r="CJ39" s="36">
        <v>238</v>
      </c>
      <c r="CK39" s="36">
        <v>-352</v>
      </c>
      <c r="CL39" s="36">
        <v>201</v>
      </c>
      <c r="CM39" s="36">
        <v>-52</v>
      </c>
      <c r="CN39" s="36">
        <v>134</v>
      </c>
      <c r="CO39" s="36">
        <v>279</v>
      </c>
      <c r="CP39" s="36">
        <v>621</v>
      </c>
      <c r="CQ39" s="36">
        <v>839</v>
      </c>
      <c r="CR39" s="36">
        <v>-96</v>
      </c>
      <c r="CS39" s="36">
        <v>-827</v>
      </c>
      <c r="CT39" s="36">
        <v>-2677</v>
      </c>
      <c r="CU39" s="36">
        <v>-88</v>
      </c>
      <c r="CV39" s="36">
        <v>-864</v>
      </c>
      <c r="CW39" s="36">
        <v>-871</v>
      </c>
      <c r="CX39" s="36">
        <v>-193</v>
      </c>
      <c r="CY39" s="36">
        <v>229</v>
      </c>
      <c r="CZ39" s="36">
        <v>410</v>
      </c>
      <c r="DA39" s="36">
        <v>266</v>
      </c>
      <c r="DB39" s="36">
        <v>1056</v>
      </c>
      <c r="DC39" s="36">
        <v>259</v>
      </c>
      <c r="DD39" s="36">
        <v>-541</v>
      </c>
      <c r="DE39" s="36">
        <v>-1157</v>
      </c>
      <c r="DF39" s="36">
        <v>-2453</v>
      </c>
      <c r="DG39" s="36">
        <v>392</v>
      </c>
      <c r="DH39" s="36">
        <v>-391</v>
      </c>
    </row>
    <row r="40" spans="1:112" x14ac:dyDescent="0.2">
      <c r="A40" s="8"/>
      <c r="B40" s="15" t="s">
        <v>28</v>
      </c>
      <c r="C40" s="16">
        <v>170</v>
      </c>
      <c r="D40" s="16">
        <v>32</v>
      </c>
      <c r="E40" s="16">
        <v>539</v>
      </c>
      <c r="F40" s="16">
        <v>305</v>
      </c>
      <c r="G40" s="16">
        <v>496</v>
      </c>
      <c r="H40" s="16">
        <v>324</v>
      </c>
      <c r="I40" s="16">
        <v>687</v>
      </c>
      <c r="J40" s="16">
        <v>445</v>
      </c>
      <c r="K40" s="16">
        <v>1258</v>
      </c>
      <c r="L40" s="16">
        <v>496</v>
      </c>
      <c r="M40" s="16">
        <v>343</v>
      </c>
      <c r="N40" s="16">
        <v>137</v>
      </c>
      <c r="O40" s="16">
        <v>135</v>
      </c>
      <c r="P40" s="16">
        <v>337</v>
      </c>
      <c r="Q40" s="16">
        <v>102</v>
      </c>
      <c r="R40" s="16">
        <v>415</v>
      </c>
      <c r="S40" s="16">
        <v>690</v>
      </c>
      <c r="T40" s="16">
        <v>1448</v>
      </c>
      <c r="U40" s="16">
        <v>1122</v>
      </c>
      <c r="V40" s="16">
        <v>1505</v>
      </c>
      <c r="W40" s="16">
        <v>487</v>
      </c>
      <c r="X40" s="16">
        <v>-779</v>
      </c>
      <c r="Y40" s="16">
        <v>-1904</v>
      </c>
      <c r="Z40" s="16">
        <v>-4711</v>
      </c>
      <c r="AA40" s="16">
        <v>-2170</v>
      </c>
      <c r="AB40" s="16">
        <v>-1564</v>
      </c>
      <c r="AC40" s="16">
        <v>-1479</v>
      </c>
      <c r="AD40" s="16">
        <v>-1743</v>
      </c>
      <c r="AE40" s="16">
        <v>-541</v>
      </c>
      <c r="AF40" s="16">
        <v>202</v>
      </c>
      <c r="AG40" s="16">
        <v>656</v>
      </c>
      <c r="AH40" s="16">
        <v>799</v>
      </c>
      <c r="AI40" s="16">
        <v>1484</v>
      </c>
      <c r="AJ40" s="16">
        <v>1054</v>
      </c>
      <c r="AK40" s="16">
        <v>1161</v>
      </c>
      <c r="AL40" s="16">
        <v>-967</v>
      </c>
      <c r="AM40" s="16">
        <v>1052</v>
      </c>
      <c r="AN40" s="16">
        <v>495</v>
      </c>
      <c r="AO40" s="16">
        <v>986</v>
      </c>
      <c r="AP40" s="16">
        <v>1211</v>
      </c>
      <c r="AQ40" s="16">
        <v>237</v>
      </c>
      <c r="AR40" s="16">
        <v>530</v>
      </c>
      <c r="AS40" s="16">
        <v>293</v>
      </c>
      <c r="AT40" s="16">
        <v>519</v>
      </c>
      <c r="AU40" s="16">
        <v>-209</v>
      </c>
      <c r="AV40" s="16">
        <v>288</v>
      </c>
      <c r="AW40" s="16">
        <v>620</v>
      </c>
      <c r="AX40" s="16">
        <v>-426</v>
      </c>
      <c r="AY40" s="16">
        <v>553</v>
      </c>
      <c r="AZ40" s="16">
        <v>916</v>
      </c>
      <c r="BA40" s="16">
        <v>-78</v>
      </c>
      <c r="BB40" s="16">
        <v>127</v>
      </c>
      <c r="BC40" s="16">
        <v>857</v>
      </c>
      <c r="BD40" s="16">
        <v>230</v>
      </c>
      <c r="BE40" s="16">
        <v>201</v>
      </c>
      <c r="BF40" s="16">
        <v>19</v>
      </c>
      <c r="BG40" s="16">
        <v>-33</v>
      </c>
      <c r="BH40" s="16">
        <v>-24</v>
      </c>
      <c r="BI40" s="16">
        <v>-504</v>
      </c>
      <c r="BJ40" s="16">
        <v>-1874</v>
      </c>
      <c r="BK40" s="16">
        <v>-161</v>
      </c>
      <c r="BL40" s="16">
        <v>-377</v>
      </c>
      <c r="BM40" s="16">
        <v>-284</v>
      </c>
      <c r="BN40" s="16">
        <v>267</v>
      </c>
      <c r="BO40" s="16">
        <v>-246</v>
      </c>
      <c r="BP40" s="16">
        <v>228</v>
      </c>
      <c r="BQ40" s="16">
        <v>-266</v>
      </c>
      <c r="BR40" s="16">
        <v>-139</v>
      </c>
      <c r="BS40" s="16">
        <v>0</v>
      </c>
      <c r="BT40" s="16">
        <v>-37</v>
      </c>
      <c r="BU40" s="16">
        <v>-518</v>
      </c>
      <c r="BV40" s="16">
        <v>-1483</v>
      </c>
      <c r="BW40" s="16">
        <v>-333</v>
      </c>
      <c r="BX40" s="16">
        <v>-61</v>
      </c>
      <c r="BY40" s="16">
        <v>-232</v>
      </c>
      <c r="BZ40" s="16">
        <v>642</v>
      </c>
      <c r="CA40" s="16">
        <v>622</v>
      </c>
      <c r="CB40" s="16">
        <v>336</v>
      </c>
      <c r="CC40" s="16">
        <v>85</v>
      </c>
      <c r="CD40" s="16">
        <v>135</v>
      </c>
      <c r="CE40" s="16">
        <v>-76</v>
      </c>
      <c r="CF40" s="16">
        <v>-93</v>
      </c>
      <c r="CG40" s="16">
        <v>-265</v>
      </c>
      <c r="CH40" s="16">
        <v>-1081</v>
      </c>
      <c r="CI40" s="16">
        <v>222</v>
      </c>
      <c r="CJ40" s="16">
        <v>488</v>
      </c>
      <c r="CK40" s="16">
        <v>-296</v>
      </c>
      <c r="CL40" s="16">
        <v>137</v>
      </c>
      <c r="CM40" s="16">
        <v>-294</v>
      </c>
      <c r="CN40" s="16">
        <v>-11</v>
      </c>
      <c r="CO40" s="16">
        <v>-41</v>
      </c>
      <c r="CP40" s="16">
        <v>-191</v>
      </c>
      <c r="CQ40" s="16">
        <v>-58</v>
      </c>
      <c r="CR40" s="16">
        <v>-202</v>
      </c>
      <c r="CS40" s="16">
        <v>-396</v>
      </c>
      <c r="CT40" s="16">
        <v>-1370</v>
      </c>
      <c r="CU40" s="16">
        <v>-108</v>
      </c>
      <c r="CV40" s="16">
        <v>-491</v>
      </c>
      <c r="CW40" s="16">
        <v>-676</v>
      </c>
      <c r="CX40" s="16">
        <v>-295</v>
      </c>
      <c r="CY40" s="16">
        <v>152</v>
      </c>
      <c r="CZ40" s="16">
        <v>56</v>
      </c>
      <c r="DA40" s="16">
        <v>-198</v>
      </c>
      <c r="DB40" s="16">
        <v>-162</v>
      </c>
      <c r="DC40" s="16">
        <v>-342</v>
      </c>
      <c r="DD40" s="16">
        <v>-138</v>
      </c>
      <c r="DE40" s="16">
        <v>-185</v>
      </c>
      <c r="DF40" s="16">
        <v>-913</v>
      </c>
      <c r="DG40" s="16">
        <v>607</v>
      </c>
      <c r="DH40" s="16">
        <v>-192</v>
      </c>
    </row>
    <row r="41" spans="1:112" x14ac:dyDescent="0.2">
      <c r="A41" s="8"/>
      <c r="B41" s="15" t="s">
        <v>29</v>
      </c>
      <c r="C41" s="16">
        <v>451</v>
      </c>
      <c r="D41" s="16">
        <v>179</v>
      </c>
      <c r="E41" s="16">
        <v>203</v>
      </c>
      <c r="F41" s="16">
        <v>587</v>
      </c>
      <c r="G41" s="16">
        <v>625</v>
      </c>
      <c r="H41" s="16">
        <v>423</v>
      </c>
      <c r="I41" s="16">
        <v>386</v>
      </c>
      <c r="J41" s="16">
        <v>-92</v>
      </c>
      <c r="K41" s="16">
        <v>-177</v>
      </c>
      <c r="L41" s="16">
        <v>-188</v>
      </c>
      <c r="M41" s="16">
        <v>-158</v>
      </c>
      <c r="N41" s="16">
        <v>-745</v>
      </c>
      <c r="O41" s="16">
        <v>-54</v>
      </c>
      <c r="P41" s="16">
        <v>-210</v>
      </c>
      <c r="Q41" s="16">
        <v>-164</v>
      </c>
      <c r="R41" s="16">
        <v>26</v>
      </c>
      <c r="S41" s="16">
        <v>259</v>
      </c>
      <c r="T41" s="16">
        <v>248</v>
      </c>
      <c r="U41" s="16">
        <v>361</v>
      </c>
      <c r="V41" s="16">
        <v>268</v>
      </c>
      <c r="W41" s="16">
        <v>122</v>
      </c>
      <c r="X41" s="16">
        <v>-462</v>
      </c>
      <c r="Y41" s="16">
        <v>-804</v>
      </c>
      <c r="Z41" s="16">
        <v>-885</v>
      </c>
      <c r="AA41" s="16">
        <v>-363</v>
      </c>
      <c r="AB41" s="16">
        <v>-153</v>
      </c>
      <c r="AC41" s="16">
        <v>-394</v>
      </c>
      <c r="AD41" s="16">
        <v>-185</v>
      </c>
      <c r="AE41" s="16">
        <v>34</v>
      </c>
      <c r="AF41" s="16">
        <v>207</v>
      </c>
      <c r="AG41" s="16">
        <v>259</v>
      </c>
      <c r="AH41" s="16">
        <v>358</v>
      </c>
      <c r="AI41" s="16">
        <v>258</v>
      </c>
      <c r="AJ41" s="16">
        <v>52</v>
      </c>
      <c r="AK41" s="16">
        <v>95</v>
      </c>
      <c r="AL41" s="16">
        <v>-144</v>
      </c>
      <c r="AM41" s="16">
        <v>268</v>
      </c>
      <c r="AN41" s="16">
        <v>265</v>
      </c>
      <c r="AO41" s="16">
        <v>176</v>
      </c>
      <c r="AP41" s="16">
        <v>252</v>
      </c>
      <c r="AQ41" s="16">
        <v>333</v>
      </c>
      <c r="AR41" s="16">
        <v>221</v>
      </c>
      <c r="AS41" s="16">
        <v>109</v>
      </c>
      <c r="AT41" s="16">
        <v>66</v>
      </c>
      <c r="AU41" s="16">
        <v>-46</v>
      </c>
      <c r="AV41" s="16">
        <v>-81</v>
      </c>
      <c r="AW41" s="16">
        <v>-5</v>
      </c>
      <c r="AX41" s="16">
        <v>-429</v>
      </c>
      <c r="AY41" s="16">
        <v>-53</v>
      </c>
      <c r="AZ41" s="16">
        <v>179</v>
      </c>
      <c r="BA41" s="16">
        <v>-22</v>
      </c>
      <c r="BB41" s="16">
        <v>216</v>
      </c>
      <c r="BC41" s="16">
        <v>522</v>
      </c>
      <c r="BD41" s="16">
        <v>447</v>
      </c>
      <c r="BE41" s="16">
        <v>214</v>
      </c>
      <c r="BF41" s="16">
        <v>391</v>
      </c>
      <c r="BG41" s="16">
        <v>68</v>
      </c>
      <c r="BH41" s="16">
        <v>-232</v>
      </c>
      <c r="BI41" s="16">
        <v>-187</v>
      </c>
      <c r="BJ41" s="16">
        <v>-522</v>
      </c>
      <c r="BK41" s="16">
        <v>-183</v>
      </c>
      <c r="BL41" s="16">
        <v>-97</v>
      </c>
      <c r="BM41" s="16">
        <v>-97</v>
      </c>
      <c r="BN41" s="16">
        <v>86</v>
      </c>
      <c r="BO41" s="16">
        <v>299</v>
      </c>
      <c r="BP41" s="16">
        <v>104</v>
      </c>
      <c r="BQ41" s="16">
        <v>181</v>
      </c>
      <c r="BR41" s="16">
        <v>125</v>
      </c>
      <c r="BS41" s="16">
        <v>-57</v>
      </c>
      <c r="BT41" s="16">
        <v>-68</v>
      </c>
      <c r="BU41" s="16">
        <v>-244</v>
      </c>
      <c r="BV41" s="16">
        <v>-394</v>
      </c>
      <c r="BW41" s="16">
        <v>-296</v>
      </c>
      <c r="BX41" s="16">
        <v>-174</v>
      </c>
      <c r="BY41" s="16">
        <v>60</v>
      </c>
      <c r="BZ41" s="16">
        <v>108</v>
      </c>
      <c r="CA41" s="16">
        <v>-178</v>
      </c>
      <c r="CB41" s="16">
        <v>394</v>
      </c>
      <c r="CC41" s="16">
        <v>200</v>
      </c>
      <c r="CD41" s="16">
        <v>101</v>
      </c>
      <c r="CE41" s="16">
        <v>22</v>
      </c>
      <c r="CF41" s="16">
        <v>-128</v>
      </c>
      <c r="CG41" s="16">
        <v>-178</v>
      </c>
      <c r="CH41" s="16">
        <v>-618</v>
      </c>
      <c r="CI41" s="16">
        <v>-22</v>
      </c>
      <c r="CJ41" s="16">
        <v>-250</v>
      </c>
      <c r="CK41" s="16">
        <v>-56</v>
      </c>
      <c r="CL41" s="16">
        <v>64</v>
      </c>
      <c r="CM41" s="16">
        <v>242</v>
      </c>
      <c r="CN41" s="16">
        <v>145</v>
      </c>
      <c r="CO41" s="16">
        <v>320</v>
      </c>
      <c r="CP41" s="16">
        <v>812</v>
      </c>
      <c r="CQ41" s="16">
        <v>897</v>
      </c>
      <c r="CR41" s="16">
        <v>106</v>
      </c>
      <c r="CS41" s="16">
        <v>-431</v>
      </c>
      <c r="CT41" s="16">
        <v>-1307</v>
      </c>
      <c r="CU41" s="16">
        <v>20</v>
      </c>
      <c r="CV41" s="16">
        <v>-373</v>
      </c>
      <c r="CW41" s="16">
        <v>-195</v>
      </c>
      <c r="CX41" s="16">
        <v>102</v>
      </c>
      <c r="CY41" s="16">
        <v>77</v>
      </c>
      <c r="CZ41" s="16">
        <v>354</v>
      </c>
      <c r="DA41" s="16">
        <v>464</v>
      </c>
      <c r="DB41" s="16">
        <v>1218</v>
      </c>
      <c r="DC41" s="16">
        <v>601</v>
      </c>
      <c r="DD41" s="16">
        <v>-403</v>
      </c>
      <c r="DE41" s="16">
        <v>-972</v>
      </c>
      <c r="DF41" s="16">
        <v>-1540</v>
      </c>
      <c r="DG41" s="16">
        <v>-215</v>
      </c>
      <c r="DH41" s="16">
        <v>-199</v>
      </c>
    </row>
    <row r="42" spans="1:112" x14ac:dyDescent="0.2">
      <c r="A42" s="8"/>
      <c r="B42" s="17" t="s">
        <v>30</v>
      </c>
      <c r="C42" s="36">
        <v>245</v>
      </c>
      <c r="D42" s="36">
        <v>258</v>
      </c>
      <c r="E42" s="36">
        <v>-275</v>
      </c>
      <c r="F42" s="36">
        <v>-71</v>
      </c>
      <c r="G42" s="36">
        <v>-215</v>
      </c>
      <c r="H42" s="36">
        <v>984</v>
      </c>
      <c r="I42" s="36">
        <v>417</v>
      </c>
      <c r="J42" s="36">
        <v>-92</v>
      </c>
      <c r="K42" s="36">
        <v>-165</v>
      </c>
      <c r="L42" s="36">
        <v>-1320</v>
      </c>
      <c r="M42" s="36">
        <v>-1174</v>
      </c>
      <c r="N42" s="36">
        <v>-681</v>
      </c>
      <c r="O42" s="36">
        <v>330</v>
      </c>
      <c r="P42" s="36">
        <v>492</v>
      </c>
      <c r="Q42" s="36">
        <v>-17</v>
      </c>
      <c r="R42" s="36">
        <v>96</v>
      </c>
      <c r="S42" s="36">
        <v>108</v>
      </c>
      <c r="T42" s="36">
        <v>432</v>
      </c>
      <c r="U42" s="36">
        <v>-252</v>
      </c>
      <c r="V42" s="36">
        <v>-94</v>
      </c>
      <c r="W42" s="36">
        <v>9</v>
      </c>
      <c r="X42" s="36">
        <v>-77</v>
      </c>
      <c r="Y42" s="36">
        <v>-782</v>
      </c>
      <c r="Z42" s="36">
        <v>-604</v>
      </c>
      <c r="AA42" s="36">
        <v>97</v>
      </c>
      <c r="AB42" s="36">
        <v>-6</v>
      </c>
      <c r="AC42" s="36">
        <v>184</v>
      </c>
      <c r="AD42" s="36">
        <v>-34</v>
      </c>
      <c r="AE42" s="36">
        <v>24</v>
      </c>
      <c r="AF42" s="36">
        <v>343</v>
      </c>
      <c r="AG42" s="36">
        <v>128</v>
      </c>
      <c r="AH42" s="36">
        <v>26</v>
      </c>
      <c r="AI42" s="36">
        <v>-15</v>
      </c>
      <c r="AJ42" s="36">
        <v>-166</v>
      </c>
      <c r="AK42" s="36">
        <v>-553</v>
      </c>
      <c r="AL42" s="36">
        <v>-642</v>
      </c>
      <c r="AM42" s="36">
        <v>231</v>
      </c>
      <c r="AN42" s="36">
        <v>427</v>
      </c>
      <c r="AO42" s="36">
        <v>-12</v>
      </c>
      <c r="AP42" s="36">
        <v>143</v>
      </c>
      <c r="AQ42" s="36">
        <v>134</v>
      </c>
      <c r="AR42" s="36">
        <v>591</v>
      </c>
      <c r="AS42" s="36">
        <v>-21</v>
      </c>
      <c r="AT42" s="36">
        <v>126</v>
      </c>
      <c r="AU42" s="36">
        <v>161</v>
      </c>
      <c r="AV42" s="36">
        <v>138</v>
      </c>
      <c r="AW42" s="36">
        <v>-653</v>
      </c>
      <c r="AX42" s="36">
        <v>-514</v>
      </c>
      <c r="AY42" s="36">
        <v>483</v>
      </c>
      <c r="AZ42" s="36">
        <v>327</v>
      </c>
      <c r="BA42" s="36">
        <v>222</v>
      </c>
      <c r="BB42" s="36">
        <v>82</v>
      </c>
      <c r="BC42" s="36">
        <v>235</v>
      </c>
      <c r="BD42" s="36">
        <v>762</v>
      </c>
      <c r="BE42" s="36">
        <v>191</v>
      </c>
      <c r="BF42" s="36">
        <v>103</v>
      </c>
      <c r="BG42" s="36">
        <v>-53</v>
      </c>
      <c r="BH42" s="36">
        <v>75</v>
      </c>
      <c r="BI42" s="36">
        <v>-452</v>
      </c>
      <c r="BJ42" s="36">
        <v>-621</v>
      </c>
      <c r="BK42" s="36">
        <v>450</v>
      </c>
      <c r="BL42" s="36">
        <v>167</v>
      </c>
      <c r="BM42" s="36">
        <v>220</v>
      </c>
      <c r="BN42" s="36">
        <v>151</v>
      </c>
      <c r="BO42" s="36">
        <v>166</v>
      </c>
      <c r="BP42" s="36">
        <v>425</v>
      </c>
      <c r="BQ42" s="36">
        <v>-154</v>
      </c>
      <c r="BR42" s="36">
        <v>195</v>
      </c>
      <c r="BS42" s="36">
        <v>-42</v>
      </c>
      <c r="BT42" s="36">
        <v>-255</v>
      </c>
      <c r="BU42" s="36">
        <v>-421</v>
      </c>
      <c r="BV42" s="36">
        <v>-459</v>
      </c>
      <c r="BW42" s="36">
        <v>413</v>
      </c>
      <c r="BX42" s="36">
        <v>580</v>
      </c>
      <c r="BY42" s="36">
        <v>265</v>
      </c>
      <c r="BZ42" s="36">
        <v>283</v>
      </c>
      <c r="CA42" s="36">
        <v>6</v>
      </c>
      <c r="CB42" s="36">
        <v>529</v>
      </c>
      <c r="CC42" s="36">
        <v>-158</v>
      </c>
      <c r="CD42" s="36">
        <v>353</v>
      </c>
      <c r="CE42" s="36">
        <v>175</v>
      </c>
      <c r="CF42" s="36">
        <v>-220</v>
      </c>
      <c r="CG42" s="36">
        <v>-482</v>
      </c>
      <c r="CH42" s="36">
        <v>-617</v>
      </c>
      <c r="CI42" s="36">
        <v>424</v>
      </c>
      <c r="CJ42" s="36">
        <v>107</v>
      </c>
      <c r="CK42" s="36">
        <v>869</v>
      </c>
      <c r="CL42" s="36">
        <v>-78</v>
      </c>
      <c r="CM42" s="36">
        <v>-186</v>
      </c>
      <c r="CN42" s="36">
        <v>542</v>
      </c>
      <c r="CO42" s="36">
        <v>68</v>
      </c>
      <c r="CP42" s="36">
        <v>346</v>
      </c>
      <c r="CQ42" s="36">
        <v>3</v>
      </c>
      <c r="CR42" s="36">
        <v>-373</v>
      </c>
      <c r="CS42" s="36">
        <v>-196</v>
      </c>
      <c r="CT42" s="36">
        <v>-630</v>
      </c>
      <c r="CU42" s="36">
        <v>234</v>
      </c>
      <c r="CV42" s="36">
        <v>499</v>
      </c>
      <c r="CW42" s="36">
        <v>295</v>
      </c>
      <c r="CX42" s="36">
        <v>-46</v>
      </c>
      <c r="CY42" s="36">
        <v>-77</v>
      </c>
      <c r="CZ42" s="36">
        <v>67</v>
      </c>
      <c r="DA42" s="36">
        <v>-388</v>
      </c>
      <c r="DB42" s="36">
        <v>-65</v>
      </c>
      <c r="DC42" s="36">
        <v>-156</v>
      </c>
      <c r="DD42" s="36">
        <v>10</v>
      </c>
      <c r="DE42" s="36">
        <v>-477</v>
      </c>
      <c r="DF42" s="36">
        <v>-413</v>
      </c>
      <c r="DG42" s="36">
        <v>309</v>
      </c>
      <c r="DH42" s="36">
        <v>140</v>
      </c>
    </row>
    <row r="43" spans="1:112" x14ac:dyDescent="0.2">
      <c r="A43" s="8"/>
      <c r="B43" s="15" t="s">
        <v>31</v>
      </c>
      <c r="C43" s="16">
        <v>244</v>
      </c>
      <c r="D43" s="16">
        <v>406</v>
      </c>
      <c r="E43" s="16">
        <v>-144</v>
      </c>
      <c r="F43" s="16">
        <v>176</v>
      </c>
      <c r="G43" s="16">
        <v>87</v>
      </c>
      <c r="H43" s="16">
        <v>531</v>
      </c>
      <c r="I43" s="16">
        <v>-42</v>
      </c>
      <c r="J43" s="16">
        <v>-193</v>
      </c>
      <c r="K43" s="16">
        <v>-19</v>
      </c>
      <c r="L43" s="16">
        <v>13</v>
      </c>
      <c r="M43" s="16">
        <v>-515</v>
      </c>
      <c r="N43" s="16">
        <v>-532</v>
      </c>
      <c r="O43" s="16">
        <v>290</v>
      </c>
      <c r="P43" s="16">
        <v>485</v>
      </c>
      <c r="Q43" s="16">
        <v>-1</v>
      </c>
      <c r="R43" s="16">
        <v>35</v>
      </c>
      <c r="S43" s="16">
        <v>234</v>
      </c>
      <c r="T43" s="16">
        <v>347</v>
      </c>
      <c r="U43" s="16">
        <v>-201</v>
      </c>
      <c r="V43" s="16">
        <v>-66</v>
      </c>
      <c r="W43" s="16">
        <v>-69</v>
      </c>
      <c r="X43" s="16">
        <v>41</v>
      </c>
      <c r="Y43" s="16">
        <v>-764</v>
      </c>
      <c r="Z43" s="16">
        <v>-527</v>
      </c>
      <c r="AA43" s="16">
        <v>222</v>
      </c>
      <c r="AB43" s="16">
        <v>-108</v>
      </c>
      <c r="AC43" s="16">
        <v>115</v>
      </c>
      <c r="AD43" s="16">
        <v>40</v>
      </c>
      <c r="AE43" s="16">
        <v>120</v>
      </c>
      <c r="AF43" s="16">
        <v>627</v>
      </c>
      <c r="AG43" s="16">
        <v>104</v>
      </c>
      <c r="AH43" s="16">
        <v>-19</v>
      </c>
      <c r="AI43" s="16">
        <v>-15</v>
      </c>
      <c r="AJ43" s="16">
        <v>-25</v>
      </c>
      <c r="AK43" s="16">
        <v>-548</v>
      </c>
      <c r="AL43" s="16">
        <v>-582</v>
      </c>
      <c r="AM43" s="16">
        <v>128</v>
      </c>
      <c r="AN43" s="16">
        <v>384</v>
      </c>
      <c r="AO43" s="16">
        <v>-42</v>
      </c>
      <c r="AP43" s="16">
        <v>71</v>
      </c>
      <c r="AQ43" s="16">
        <v>57</v>
      </c>
      <c r="AR43" s="16">
        <v>541</v>
      </c>
      <c r="AS43" s="16">
        <v>-65</v>
      </c>
      <c r="AT43" s="16">
        <v>90</v>
      </c>
      <c r="AU43" s="16">
        <v>26</v>
      </c>
      <c r="AV43" s="16">
        <v>8</v>
      </c>
      <c r="AW43" s="16">
        <v>-802</v>
      </c>
      <c r="AX43" s="16">
        <v>-524</v>
      </c>
      <c r="AY43" s="16">
        <v>333</v>
      </c>
      <c r="AZ43" s="16">
        <v>166</v>
      </c>
      <c r="BA43" s="16">
        <v>50</v>
      </c>
      <c r="BB43" s="16">
        <v>28</v>
      </c>
      <c r="BC43" s="16">
        <v>227</v>
      </c>
      <c r="BD43" s="16">
        <v>511</v>
      </c>
      <c r="BE43" s="16">
        <v>54</v>
      </c>
      <c r="BF43" s="16">
        <v>15</v>
      </c>
      <c r="BG43" s="16">
        <v>-176</v>
      </c>
      <c r="BH43" s="16">
        <v>90</v>
      </c>
      <c r="BI43" s="16">
        <v>-522</v>
      </c>
      <c r="BJ43" s="16">
        <v>-468</v>
      </c>
      <c r="BK43" s="16">
        <v>316</v>
      </c>
      <c r="BL43" s="16">
        <v>36</v>
      </c>
      <c r="BM43" s="16">
        <v>117</v>
      </c>
      <c r="BN43" s="16">
        <v>155</v>
      </c>
      <c r="BO43" s="16">
        <v>146</v>
      </c>
      <c r="BP43" s="16">
        <v>351</v>
      </c>
      <c r="BQ43" s="16">
        <v>-154</v>
      </c>
      <c r="BR43" s="16">
        <v>81</v>
      </c>
      <c r="BS43" s="16">
        <v>-167</v>
      </c>
      <c r="BT43" s="16">
        <v>-246</v>
      </c>
      <c r="BU43" s="16">
        <v>-446</v>
      </c>
      <c r="BV43" s="16">
        <v>-542</v>
      </c>
      <c r="BW43" s="16">
        <v>167</v>
      </c>
      <c r="BX43" s="16">
        <v>457</v>
      </c>
      <c r="BY43" s="16">
        <v>128</v>
      </c>
      <c r="BZ43" s="16">
        <v>-32</v>
      </c>
      <c r="CA43" s="16">
        <v>-73</v>
      </c>
      <c r="CB43" s="16">
        <v>457</v>
      </c>
      <c r="CC43" s="16">
        <v>-365</v>
      </c>
      <c r="CD43" s="16">
        <v>158</v>
      </c>
      <c r="CE43" s="16">
        <v>-88</v>
      </c>
      <c r="CF43" s="16">
        <v>-181</v>
      </c>
      <c r="CG43" s="16">
        <v>-462</v>
      </c>
      <c r="CH43" s="16">
        <v>-519</v>
      </c>
      <c r="CI43" s="16">
        <v>269</v>
      </c>
      <c r="CJ43" s="16">
        <v>-91</v>
      </c>
      <c r="CK43" s="16">
        <v>654</v>
      </c>
      <c r="CL43" s="16">
        <v>-89</v>
      </c>
      <c r="CM43" s="16">
        <v>-141</v>
      </c>
      <c r="CN43" s="16">
        <v>477</v>
      </c>
      <c r="CO43" s="16">
        <v>-124</v>
      </c>
      <c r="CP43" s="16">
        <v>231</v>
      </c>
      <c r="CQ43" s="16">
        <v>-65</v>
      </c>
      <c r="CR43" s="16">
        <v>-438</v>
      </c>
      <c r="CS43" s="16">
        <v>-349</v>
      </c>
      <c r="CT43" s="16">
        <v>-574</v>
      </c>
      <c r="CU43" s="16">
        <v>288</v>
      </c>
      <c r="CV43" s="16">
        <v>380</v>
      </c>
      <c r="CW43" s="16">
        <v>145</v>
      </c>
      <c r="CX43" s="16">
        <v>-28</v>
      </c>
      <c r="CY43" s="16">
        <v>-91</v>
      </c>
      <c r="CZ43" s="16">
        <v>565</v>
      </c>
      <c r="DA43" s="16">
        <v>-192</v>
      </c>
      <c r="DB43" s="16">
        <v>-25</v>
      </c>
      <c r="DC43" s="16">
        <v>-102</v>
      </c>
      <c r="DD43" s="16">
        <v>7</v>
      </c>
      <c r="DE43" s="16">
        <v>-544</v>
      </c>
      <c r="DF43" s="16">
        <v>-408</v>
      </c>
      <c r="DG43" s="16">
        <v>270</v>
      </c>
      <c r="DH43" s="16">
        <v>112</v>
      </c>
    </row>
    <row r="44" spans="1:112" x14ac:dyDescent="0.2">
      <c r="A44" s="8"/>
      <c r="B44" s="15" t="s">
        <v>32</v>
      </c>
      <c r="C44" s="16">
        <v>3</v>
      </c>
      <c r="D44" s="16">
        <v>3</v>
      </c>
      <c r="E44" s="16">
        <v>0</v>
      </c>
      <c r="F44" s="16">
        <v>2</v>
      </c>
      <c r="G44" s="16">
        <v>1</v>
      </c>
      <c r="H44" s="16">
        <v>5</v>
      </c>
      <c r="I44" s="16">
        <v>1</v>
      </c>
      <c r="J44" s="16">
        <v>4</v>
      </c>
      <c r="K44" s="16">
        <v>16</v>
      </c>
      <c r="L44" s="16">
        <v>0</v>
      </c>
      <c r="M44" s="16">
        <v>3</v>
      </c>
      <c r="N44" s="16">
        <v>-5</v>
      </c>
      <c r="O44" s="16">
        <v>0</v>
      </c>
      <c r="P44" s="16">
        <v>20</v>
      </c>
      <c r="Q44" s="16">
        <v>-9</v>
      </c>
      <c r="R44" s="16">
        <v>2</v>
      </c>
      <c r="S44" s="16">
        <v>0</v>
      </c>
      <c r="T44" s="16">
        <v>7</v>
      </c>
      <c r="U44" s="16">
        <v>2</v>
      </c>
      <c r="V44" s="16">
        <v>-12</v>
      </c>
      <c r="W44" s="16">
        <v>4</v>
      </c>
      <c r="X44" s="16">
        <v>-11</v>
      </c>
      <c r="Y44" s="16">
        <v>3</v>
      </c>
      <c r="Z44" s="16">
        <v>-3</v>
      </c>
      <c r="AA44" s="16">
        <v>-16</v>
      </c>
      <c r="AB44" s="16">
        <v>-1</v>
      </c>
      <c r="AC44" s="16">
        <v>1</v>
      </c>
      <c r="AD44" s="16">
        <v>1</v>
      </c>
      <c r="AE44" s="16">
        <v>0</v>
      </c>
      <c r="AF44" s="16">
        <v>3</v>
      </c>
      <c r="AG44" s="16">
        <v>2</v>
      </c>
      <c r="AH44" s="16">
        <v>-4</v>
      </c>
      <c r="AI44" s="16">
        <v>4</v>
      </c>
      <c r="AJ44" s="16">
        <v>-5</v>
      </c>
      <c r="AK44" s="16">
        <v>-33</v>
      </c>
      <c r="AL44" s="16">
        <v>-13</v>
      </c>
      <c r="AM44" s="16">
        <v>12</v>
      </c>
      <c r="AN44" s="16">
        <v>7</v>
      </c>
      <c r="AO44" s="16">
        <v>0</v>
      </c>
      <c r="AP44" s="16">
        <v>13</v>
      </c>
      <c r="AQ44" s="16">
        <v>-8</v>
      </c>
      <c r="AR44" s="16">
        <v>10</v>
      </c>
      <c r="AS44" s="16">
        <v>13</v>
      </c>
      <c r="AT44" s="16">
        <v>-5</v>
      </c>
      <c r="AU44" s="16">
        <v>6</v>
      </c>
      <c r="AV44" s="16">
        <v>2</v>
      </c>
      <c r="AW44" s="16">
        <v>19</v>
      </c>
      <c r="AX44" s="16">
        <v>-3</v>
      </c>
      <c r="AY44" s="16">
        <v>4</v>
      </c>
      <c r="AZ44" s="16">
        <v>0</v>
      </c>
      <c r="BA44" s="16">
        <v>4</v>
      </c>
      <c r="BB44" s="16">
        <v>-13</v>
      </c>
      <c r="BC44" s="16">
        <v>5</v>
      </c>
      <c r="BD44" s="16">
        <v>2</v>
      </c>
      <c r="BE44" s="16">
        <v>-2</v>
      </c>
      <c r="BF44" s="16">
        <v>11</v>
      </c>
      <c r="BG44" s="16">
        <v>1</v>
      </c>
      <c r="BH44" s="16">
        <v>3</v>
      </c>
      <c r="BI44" s="16">
        <v>-17</v>
      </c>
      <c r="BJ44" s="16">
        <v>-22</v>
      </c>
      <c r="BK44" s="16">
        <v>21</v>
      </c>
      <c r="BL44" s="16">
        <v>6</v>
      </c>
      <c r="BM44" s="16">
        <v>10</v>
      </c>
      <c r="BN44" s="16">
        <v>11</v>
      </c>
      <c r="BO44" s="16">
        <v>-5</v>
      </c>
      <c r="BP44" s="16">
        <v>-14</v>
      </c>
      <c r="BQ44" s="16">
        <v>-2</v>
      </c>
      <c r="BR44" s="16">
        <v>19</v>
      </c>
      <c r="BS44" s="16">
        <v>1</v>
      </c>
      <c r="BT44" s="16">
        <v>-3</v>
      </c>
      <c r="BU44" s="16">
        <v>4</v>
      </c>
      <c r="BV44" s="16">
        <v>-2</v>
      </c>
      <c r="BW44" s="16">
        <v>-1</v>
      </c>
      <c r="BX44" s="16">
        <v>-19</v>
      </c>
      <c r="BY44" s="16">
        <v>5</v>
      </c>
      <c r="BZ44" s="16">
        <v>15</v>
      </c>
      <c r="CA44" s="16">
        <v>1</v>
      </c>
      <c r="CB44" s="16">
        <v>8</v>
      </c>
      <c r="CC44" s="16">
        <v>7</v>
      </c>
      <c r="CD44" s="16">
        <v>8</v>
      </c>
      <c r="CE44" s="16">
        <v>-8</v>
      </c>
      <c r="CF44" s="16">
        <v>0</v>
      </c>
      <c r="CG44" s="16">
        <v>9</v>
      </c>
      <c r="CH44" s="16">
        <v>-5</v>
      </c>
      <c r="CI44" s="16">
        <v>5</v>
      </c>
      <c r="CJ44" s="16">
        <v>-8</v>
      </c>
      <c r="CK44" s="16">
        <v>-2</v>
      </c>
      <c r="CL44" s="16">
        <v>8</v>
      </c>
      <c r="CM44" s="16">
        <v>-8</v>
      </c>
      <c r="CN44" s="16">
        <v>13</v>
      </c>
      <c r="CO44" s="16">
        <v>3</v>
      </c>
      <c r="CP44" s="16">
        <v>11</v>
      </c>
      <c r="CQ44" s="16">
        <v>0</v>
      </c>
      <c r="CR44" s="16">
        <v>8</v>
      </c>
      <c r="CS44" s="16">
        <v>-6</v>
      </c>
      <c r="CT44" s="16">
        <v>-6</v>
      </c>
      <c r="CU44" s="16">
        <v>0</v>
      </c>
      <c r="CV44" s="16">
        <v>11</v>
      </c>
      <c r="CW44" s="16">
        <v>-18</v>
      </c>
      <c r="CX44" s="16">
        <v>-10</v>
      </c>
      <c r="CY44" s="16">
        <v>3</v>
      </c>
      <c r="CZ44" s="16">
        <v>3</v>
      </c>
      <c r="DA44" s="16">
        <v>2</v>
      </c>
      <c r="DB44" s="16">
        <v>0</v>
      </c>
      <c r="DC44" s="16">
        <v>2</v>
      </c>
      <c r="DD44" s="16">
        <v>13</v>
      </c>
      <c r="DE44" s="16">
        <v>-1</v>
      </c>
      <c r="DF44" s="16">
        <v>-10</v>
      </c>
      <c r="DG44" s="16">
        <v>1</v>
      </c>
      <c r="DH44" s="16">
        <v>0</v>
      </c>
    </row>
    <row r="45" spans="1:112" x14ac:dyDescent="0.2">
      <c r="A45" s="8"/>
      <c r="B45" s="15" t="s">
        <v>33</v>
      </c>
      <c r="C45" s="16">
        <v>45</v>
      </c>
      <c r="D45" s="16">
        <v>2</v>
      </c>
      <c r="E45" s="16">
        <v>75</v>
      </c>
      <c r="F45" s="16">
        <v>-10</v>
      </c>
      <c r="G45" s="16">
        <v>5</v>
      </c>
      <c r="H45" s="16">
        <v>4</v>
      </c>
      <c r="I45" s="16">
        <v>23</v>
      </c>
      <c r="J45" s="16">
        <v>23</v>
      </c>
      <c r="K45" s="16">
        <v>16</v>
      </c>
      <c r="L45" s="16">
        <v>10</v>
      </c>
      <c r="M45" s="16">
        <v>13</v>
      </c>
      <c r="N45" s="16">
        <v>-13</v>
      </c>
      <c r="O45" s="16">
        <v>15</v>
      </c>
      <c r="P45" s="16">
        <v>-38</v>
      </c>
      <c r="Q45" s="16">
        <v>2</v>
      </c>
      <c r="R45" s="16">
        <v>64</v>
      </c>
      <c r="S45" s="16">
        <v>-123</v>
      </c>
      <c r="T45" s="16">
        <v>47</v>
      </c>
      <c r="U45" s="16">
        <v>-18</v>
      </c>
      <c r="V45" s="16">
        <v>-58</v>
      </c>
      <c r="W45" s="16">
        <v>37</v>
      </c>
      <c r="X45" s="16">
        <v>-68</v>
      </c>
      <c r="Y45" s="16">
        <v>-15</v>
      </c>
      <c r="Z45" s="16">
        <v>-70</v>
      </c>
      <c r="AA45" s="16">
        <v>-67</v>
      </c>
      <c r="AB45" s="16">
        <v>78</v>
      </c>
      <c r="AC45" s="16">
        <v>-38</v>
      </c>
      <c r="AD45" s="16">
        <v>62</v>
      </c>
      <c r="AE45" s="16">
        <v>-94</v>
      </c>
      <c r="AF45" s="16">
        <v>-35</v>
      </c>
      <c r="AG45" s="16">
        <v>-17</v>
      </c>
      <c r="AH45" s="16">
        <v>-16</v>
      </c>
      <c r="AI45" s="16">
        <v>-6</v>
      </c>
      <c r="AJ45" s="16">
        <v>-56</v>
      </c>
      <c r="AK45" s="16">
        <v>21</v>
      </c>
      <c r="AL45" s="16">
        <v>-39</v>
      </c>
      <c r="AM45" s="16">
        <v>49</v>
      </c>
      <c r="AN45" s="16">
        <v>12</v>
      </c>
      <c r="AO45" s="16">
        <v>17</v>
      </c>
      <c r="AP45" s="16">
        <v>58</v>
      </c>
      <c r="AQ45" s="16">
        <v>65</v>
      </c>
      <c r="AR45" s="16">
        <v>53</v>
      </c>
      <c r="AS45" s="16">
        <v>34</v>
      </c>
      <c r="AT45" s="16">
        <v>-21</v>
      </c>
      <c r="AU45" s="16">
        <v>37</v>
      </c>
      <c r="AV45" s="16">
        <v>48</v>
      </c>
      <c r="AW45" s="16">
        <v>99</v>
      </c>
      <c r="AX45" s="16">
        <v>-37</v>
      </c>
      <c r="AY45" s="16">
        <v>72</v>
      </c>
      <c r="AZ45" s="16">
        <v>145</v>
      </c>
      <c r="BA45" s="16">
        <v>139</v>
      </c>
      <c r="BB45" s="16">
        <v>33</v>
      </c>
      <c r="BC45" s="16">
        <v>-24</v>
      </c>
      <c r="BD45" s="16">
        <v>151</v>
      </c>
      <c r="BE45" s="16">
        <v>92</v>
      </c>
      <c r="BF45" s="16">
        <v>28</v>
      </c>
      <c r="BG45" s="16">
        <v>38</v>
      </c>
      <c r="BH45" s="16">
        <v>-78</v>
      </c>
      <c r="BI45" s="16">
        <v>-25</v>
      </c>
      <c r="BJ45" s="16">
        <v>-137</v>
      </c>
      <c r="BK45" s="16">
        <v>12</v>
      </c>
      <c r="BL45" s="16">
        <v>26</v>
      </c>
      <c r="BM45" s="16">
        <v>-10</v>
      </c>
      <c r="BN45" s="16">
        <v>25</v>
      </c>
      <c r="BO45" s="16">
        <v>2</v>
      </c>
      <c r="BP45" s="16">
        <v>-19</v>
      </c>
      <c r="BQ45" s="16">
        <v>-98</v>
      </c>
      <c r="BR45" s="16">
        <v>-25</v>
      </c>
      <c r="BS45" s="16">
        <v>-21</v>
      </c>
      <c r="BT45" s="16">
        <v>-11</v>
      </c>
      <c r="BU45" s="16">
        <v>33</v>
      </c>
      <c r="BV45" s="16">
        <v>-15</v>
      </c>
      <c r="BW45" s="16">
        <v>142</v>
      </c>
      <c r="BX45" s="16">
        <v>84</v>
      </c>
      <c r="BY45" s="16">
        <v>46</v>
      </c>
      <c r="BZ45" s="16">
        <v>13</v>
      </c>
      <c r="CA45" s="16">
        <v>-14</v>
      </c>
      <c r="CB45" s="16">
        <v>20</v>
      </c>
      <c r="CC45" s="16">
        <v>55</v>
      </c>
      <c r="CD45" s="16">
        <v>60</v>
      </c>
      <c r="CE45" s="16">
        <v>90</v>
      </c>
      <c r="CF45" s="16">
        <v>-3</v>
      </c>
      <c r="CG45" s="16">
        <v>49</v>
      </c>
      <c r="CH45" s="16">
        <v>34</v>
      </c>
      <c r="CI45" s="16">
        <v>74</v>
      </c>
      <c r="CJ45" s="16">
        <v>56</v>
      </c>
      <c r="CK45" s="16">
        <v>109</v>
      </c>
      <c r="CL45" s="16">
        <v>63</v>
      </c>
      <c r="CM45" s="16">
        <v>-15</v>
      </c>
      <c r="CN45" s="16">
        <v>77</v>
      </c>
      <c r="CO45" s="16">
        <v>56</v>
      </c>
      <c r="CP45" s="16">
        <v>30</v>
      </c>
      <c r="CQ45" s="16">
        <v>25</v>
      </c>
      <c r="CR45" s="16">
        <v>56</v>
      </c>
      <c r="CS45" s="16">
        <v>45</v>
      </c>
      <c r="CT45" s="16">
        <v>9</v>
      </c>
      <c r="CU45" s="16">
        <v>22</v>
      </c>
      <c r="CV45" s="16">
        <v>37</v>
      </c>
      <c r="CW45" s="16">
        <v>100</v>
      </c>
      <c r="CX45" s="16">
        <v>-7</v>
      </c>
      <c r="CY45" s="16">
        <v>77</v>
      </c>
      <c r="CZ45" s="16">
        <v>-84</v>
      </c>
      <c r="DA45" s="16">
        <v>-29</v>
      </c>
      <c r="DB45" s="16">
        <v>-49</v>
      </c>
      <c r="DC45" s="16">
        <v>-89</v>
      </c>
      <c r="DD45" s="16">
        <v>-36</v>
      </c>
      <c r="DE45" s="16">
        <v>-12</v>
      </c>
      <c r="DF45" s="16">
        <v>16</v>
      </c>
      <c r="DG45" s="16">
        <v>32</v>
      </c>
      <c r="DH45" s="16">
        <v>26</v>
      </c>
    </row>
    <row r="46" spans="1:112" x14ac:dyDescent="0.2">
      <c r="A46" s="8"/>
      <c r="B46" s="15" t="s">
        <v>34</v>
      </c>
      <c r="C46" s="16">
        <v>-47</v>
      </c>
      <c r="D46" s="16">
        <v>-153</v>
      </c>
      <c r="E46" s="16">
        <v>-206</v>
      </c>
      <c r="F46" s="16">
        <v>-239</v>
      </c>
      <c r="G46" s="16">
        <v>-308</v>
      </c>
      <c r="H46" s="16">
        <v>444</v>
      </c>
      <c r="I46" s="16">
        <v>435</v>
      </c>
      <c r="J46" s="16">
        <v>74</v>
      </c>
      <c r="K46" s="16">
        <v>-178</v>
      </c>
      <c r="L46" s="16">
        <v>-1343</v>
      </c>
      <c r="M46" s="16">
        <v>-675</v>
      </c>
      <c r="N46" s="16">
        <v>-131</v>
      </c>
      <c r="O46" s="16">
        <v>25</v>
      </c>
      <c r="P46" s="16">
        <v>25</v>
      </c>
      <c r="Q46" s="16">
        <v>-9</v>
      </c>
      <c r="R46" s="16">
        <v>-5</v>
      </c>
      <c r="S46" s="16">
        <v>-3</v>
      </c>
      <c r="T46" s="16">
        <v>31</v>
      </c>
      <c r="U46" s="16">
        <v>-35</v>
      </c>
      <c r="V46" s="16">
        <v>42</v>
      </c>
      <c r="W46" s="16">
        <v>37</v>
      </c>
      <c r="X46" s="16">
        <v>-39</v>
      </c>
      <c r="Y46" s="16">
        <v>-6</v>
      </c>
      <c r="Z46" s="16">
        <v>-4</v>
      </c>
      <c r="AA46" s="16">
        <v>-42</v>
      </c>
      <c r="AB46" s="16">
        <v>25</v>
      </c>
      <c r="AC46" s="16">
        <v>106</v>
      </c>
      <c r="AD46" s="16">
        <v>-137</v>
      </c>
      <c r="AE46" s="16">
        <v>-2</v>
      </c>
      <c r="AF46" s="16">
        <v>-252</v>
      </c>
      <c r="AG46" s="16">
        <v>39</v>
      </c>
      <c r="AH46" s="16">
        <v>65</v>
      </c>
      <c r="AI46" s="16">
        <v>2</v>
      </c>
      <c r="AJ46" s="16">
        <v>-80</v>
      </c>
      <c r="AK46" s="16">
        <v>7</v>
      </c>
      <c r="AL46" s="16">
        <v>-8</v>
      </c>
      <c r="AM46" s="16">
        <v>42</v>
      </c>
      <c r="AN46" s="16">
        <v>24</v>
      </c>
      <c r="AO46" s="16">
        <v>13</v>
      </c>
      <c r="AP46" s="16">
        <v>1</v>
      </c>
      <c r="AQ46" s="16">
        <v>20</v>
      </c>
      <c r="AR46" s="16">
        <v>-13</v>
      </c>
      <c r="AS46" s="16">
        <v>-3</v>
      </c>
      <c r="AT46" s="16">
        <v>62</v>
      </c>
      <c r="AU46" s="16">
        <v>92</v>
      </c>
      <c r="AV46" s="16">
        <v>80</v>
      </c>
      <c r="AW46" s="16">
        <v>31</v>
      </c>
      <c r="AX46" s="16">
        <v>50</v>
      </c>
      <c r="AY46" s="16">
        <v>74</v>
      </c>
      <c r="AZ46" s="16">
        <v>16</v>
      </c>
      <c r="BA46" s="16">
        <v>29</v>
      </c>
      <c r="BB46" s="16">
        <v>34</v>
      </c>
      <c r="BC46" s="16">
        <v>27</v>
      </c>
      <c r="BD46" s="16">
        <v>98</v>
      </c>
      <c r="BE46" s="16">
        <v>47</v>
      </c>
      <c r="BF46" s="16">
        <v>49</v>
      </c>
      <c r="BG46" s="16">
        <v>84</v>
      </c>
      <c r="BH46" s="16">
        <v>60</v>
      </c>
      <c r="BI46" s="16">
        <v>112</v>
      </c>
      <c r="BJ46" s="16">
        <v>6</v>
      </c>
      <c r="BK46" s="16">
        <v>101</v>
      </c>
      <c r="BL46" s="16">
        <v>99</v>
      </c>
      <c r="BM46" s="16">
        <v>103</v>
      </c>
      <c r="BN46" s="16">
        <v>-40</v>
      </c>
      <c r="BO46" s="16">
        <v>23</v>
      </c>
      <c r="BP46" s="16">
        <v>107</v>
      </c>
      <c r="BQ46" s="16">
        <v>100</v>
      </c>
      <c r="BR46" s="16">
        <v>120</v>
      </c>
      <c r="BS46" s="16">
        <v>145</v>
      </c>
      <c r="BT46" s="16">
        <v>5</v>
      </c>
      <c r="BU46" s="16">
        <v>-12</v>
      </c>
      <c r="BV46" s="16">
        <v>100</v>
      </c>
      <c r="BW46" s="16">
        <v>105</v>
      </c>
      <c r="BX46" s="16">
        <v>58</v>
      </c>
      <c r="BY46" s="16">
        <v>86</v>
      </c>
      <c r="BZ46" s="16">
        <v>287</v>
      </c>
      <c r="CA46" s="16">
        <v>92</v>
      </c>
      <c r="CB46" s="16">
        <v>44</v>
      </c>
      <c r="CC46" s="16">
        <v>145</v>
      </c>
      <c r="CD46" s="16">
        <v>127</v>
      </c>
      <c r="CE46" s="16">
        <v>181</v>
      </c>
      <c r="CF46" s="16">
        <v>-36</v>
      </c>
      <c r="CG46" s="16">
        <v>-78</v>
      </c>
      <c r="CH46" s="16">
        <v>-127</v>
      </c>
      <c r="CI46" s="16">
        <v>76</v>
      </c>
      <c r="CJ46" s="16">
        <v>150</v>
      </c>
      <c r="CK46" s="16">
        <v>108</v>
      </c>
      <c r="CL46" s="16">
        <v>-60</v>
      </c>
      <c r="CM46" s="16">
        <v>-22</v>
      </c>
      <c r="CN46" s="16">
        <v>-25</v>
      </c>
      <c r="CO46" s="16">
        <v>133</v>
      </c>
      <c r="CP46" s="16">
        <v>74</v>
      </c>
      <c r="CQ46" s="16">
        <v>43</v>
      </c>
      <c r="CR46" s="16">
        <v>1</v>
      </c>
      <c r="CS46" s="16">
        <v>114</v>
      </c>
      <c r="CT46" s="16">
        <v>-59</v>
      </c>
      <c r="CU46" s="16">
        <v>-76</v>
      </c>
      <c r="CV46" s="16">
        <v>71</v>
      </c>
      <c r="CW46" s="16">
        <v>68</v>
      </c>
      <c r="CX46" s="16">
        <v>-1</v>
      </c>
      <c r="CY46" s="16">
        <v>-66</v>
      </c>
      <c r="CZ46" s="16">
        <v>-417</v>
      </c>
      <c r="DA46" s="16">
        <v>-169</v>
      </c>
      <c r="DB46" s="16">
        <v>9</v>
      </c>
      <c r="DC46" s="16">
        <v>33</v>
      </c>
      <c r="DD46" s="16">
        <v>26</v>
      </c>
      <c r="DE46" s="16">
        <v>80</v>
      </c>
      <c r="DF46" s="16">
        <v>-11</v>
      </c>
      <c r="DG46" s="16">
        <v>6</v>
      </c>
      <c r="DH46" s="16">
        <v>2</v>
      </c>
    </row>
    <row r="47" spans="1:112" x14ac:dyDescent="0.2">
      <c r="A47" s="8"/>
      <c r="B47" s="17" t="s">
        <v>35</v>
      </c>
      <c r="C47" s="36">
        <v>-4360</v>
      </c>
      <c r="D47" s="36">
        <v>-684</v>
      </c>
      <c r="E47" s="36">
        <v>4343</v>
      </c>
      <c r="F47" s="36">
        <v>2502</v>
      </c>
      <c r="G47" s="36">
        <v>8346</v>
      </c>
      <c r="H47" s="36">
        <v>12767</v>
      </c>
      <c r="I47" s="36">
        <v>7437</v>
      </c>
      <c r="J47" s="36">
        <v>-1348</v>
      </c>
      <c r="K47" s="36">
        <v>-3929</v>
      </c>
      <c r="L47" s="36">
        <v>-3547</v>
      </c>
      <c r="M47" s="36">
        <v>-6225</v>
      </c>
      <c r="N47" s="36">
        <v>-15784</v>
      </c>
      <c r="O47" s="36">
        <v>-3374</v>
      </c>
      <c r="P47" s="36">
        <v>-234</v>
      </c>
      <c r="Q47" s="36">
        <v>1307</v>
      </c>
      <c r="R47" s="36">
        <v>5666</v>
      </c>
      <c r="S47" s="36">
        <v>6682</v>
      </c>
      <c r="T47" s="36">
        <v>12789</v>
      </c>
      <c r="U47" s="36">
        <v>7015</v>
      </c>
      <c r="V47" s="36">
        <v>785</v>
      </c>
      <c r="W47" s="36">
        <v>-3064</v>
      </c>
      <c r="X47" s="36">
        <v>-4655</v>
      </c>
      <c r="Y47" s="36">
        <v>-6198</v>
      </c>
      <c r="Z47" s="36">
        <v>-17902</v>
      </c>
      <c r="AA47" s="36">
        <v>-7436</v>
      </c>
      <c r="AB47" s="36">
        <v>-4021</v>
      </c>
      <c r="AC47" s="36">
        <v>-2290</v>
      </c>
      <c r="AD47" s="36">
        <v>2643</v>
      </c>
      <c r="AE47" s="36">
        <v>3594</v>
      </c>
      <c r="AF47" s="36">
        <v>4617</v>
      </c>
      <c r="AG47" s="36">
        <v>10531</v>
      </c>
      <c r="AH47" s="36">
        <v>1160</v>
      </c>
      <c r="AI47" s="36">
        <v>-1596</v>
      </c>
      <c r="AJ47" s="36">
        <v>-1213</v>
      </c>
      <c r="AK47" s="36">
        <v>-3365</v>
      </c>
      <c r="AL47" s="36">
        <v>-12801</v>
      </c>
      <c r="AM47" s="36">
        <v>-2282</v>
      </c>
      <c r="AN47" s="36">
        <v>-2590</v>
      </c>
      <c r="AO47" s="36">
        <v>2216</v>
      </c>
      <c r="AP47" s="36">
        <v>4999</v>
      </c>
      <c r="AQ47" s="36">
        <v>8788</v>
      </c>
      <c r="AR47" s="36">
        <v>13938</v>
      </c>
      <c r="AS47" s="36">
        <v>3460</v>
      </c>
      <c r="AT47" s="36">
        <v>749</v>
      </c>
      <c r="AU47" s="36">
        <v>-2557</v>
      </c>
      <c r="AV47" s="36">
        <v>-3614</v>
      </c>
      <c r="AW47" s="36">
        <v>-8798</v>
      </c>
      <c r="AX47" s="36">
        <v>-11613</v>
      </c>
      <c r="AY47" s="36">
        <v>-1684</v>
      </c>
      <c r="AZ47" s="36">
        <v>2787</v>
      </c>
      <c r="BA47" s="36">
        <v>2125</v>
      </c>
      <c r="BB47" s="36">
        <v>7092</v>
      </c>
      <c r="BC47" s="36">
        <v>9719</v>
      </c>
      <c r="BD47" s="36">
        <v>15419</v>
      </c>
      <c r="BE47" s="36">
        <v>2849</v>
      </c>
      <c r="BF47" s="36">
        <v>-2348</v>
      </c>
      <c r="BG47" s="36">
        <v>-2635</v>
      </c>
      <c r="BH47" s="36">
        <v>-3305</v>
      </c>
      <c r="BI47" s="36">
        <v>-5257</v>
      </c>
      <c r="BJ47" s="36">
        <v>-8016</v>
      </c>
      <c r="BK47" s="36">
        <v>-3000</v>
      </c>
      <c r="BL47" s="36">
        <v>-2148</v>
      </c>
      <c r="BM47" s="36">
        <v>-2862</v>
      </c>
      <c r="BN47" s="36">
        <v>2750</v>
      </c>
      <c r="BO47" s="36">
        <v>5545</v>
      </c>
      <c r="BP47" s="36">
        <v>9019</v>
      </c>
      <c r="BQ47" s="36">
        <v>9914</v>
      </c>
      <c r="BR47" s="36">
        <v>-1196</v>
      </c>
      <c r="BS47" s="36">
        <v>-1924</v>
      </c>
      <c r="BT47" s="36">
        <v>-1300</v>
      </c>
      <c r="BU47" s="36">
        <v>-3824</v>
      </c>
      <c r="BV47" s="36">
        <v>-10817</v>
      </c>
      <c r="BW47" s="36">
        <v>-7490</v>
      </c>
      <c r="BX47" s="36">
        <v>-4444</v>
      </c>
      <c r="BY47" s="36">
        <v>-113</v>
      </c>
      <c r="BZ47" s="36">
        <v>6426</v>
      </c>
      <c r="CA47" s="36">
        <v>2828</v>
      </c>
      <c r="CB47" s="36">
        <v>14152</v>
      </c>
      <c r="CC47" s="36">
        <v>4622</v>
      </c>
      <c r="CD47" s="36">
        <v>-2111</v>
      </c>
      <c r="CE47" s="36">
        <v>-939</v>
      </c>
      <c r="CF47" s="36">
        <v>-3768</v>
      </c>
      <c r="CG47" s="36">
        <v>-7364</v>
      </c>
      <c r="CH47" s="36">
        <v>-15161</v>
      </c>
      <c r="CI47" s="36">
        <v>-4676</v>
      </c>
      <c r="CJ47" s="36">
        <v>-1727</v>
      </c>
      <c r="CK47" s="36">
        <v>4347</v>
      </c>
      <c r="CL47" s="36">
        <v>4219</v>
      </c>
      <c r="CM47" s="36">
        <v>3058</v>
      </c>
      <c r="CN47" s="36">
        <v>12641</v>
      </c>
      <c r="CO47" s="36">
        <v>5950</v>
      </c>
      <c r="CP47" s="36">
        <v>-740</v>
      </c>
      <c r="CQ47" s="36">
        <v>-736</v>
      </c>
      <c r="CR47" s="36">
        <v>-3470</v>
      </c>
      <c r="CS47" s="36">
        <v>-6392</v>
      </c>
      <c r="CT47" s="36">
        <v>-14586</v>
      </c>
      <c r="CU47" s="36">
        <v>-4460</v>
      </c>
      <c r="CV47" s="36">
        <v>-3796</v>
      </c>
      <c r="CW47" s="36">
        <v>2392</v>
      </c>
      <c r="CX47" s="36">
        <v>4342</v>
      </c>
      <c r="CY47" s="36">
        <v>5641</v>
      </c>
      <c r="CZ47" s="36">
        <v>7327</v>
      </c>
      <c r="DA47" s="36">
        <v>6105</v>
      </c>
      <c r="DB47" s="36">
        <v>-161</v>
      </c>
      <c r="DC47" s="36">
        <v>160</v>
      </c>
      <c r="DD47" s="36">
        <v>-2012</v>
      </c>
      <c r="DE47" s="36">
        <v>-5639</v>
      </c>
      <c r="DF47" s="36">
        <v>-10939</v>
      </c>
      <c r="DG47" s="36">
        <v>-3355</v>
      </c>
      <c r="DH47" s="36">
        <v>-2976</v>
      </c>
    </row>
    <row r="48" spans="1:112" x14ac:dyDescent="0.2">
      <c r="A48" s="8"/>
      <c r="B48" s="15" t="s">
        <v>36</v>
      </c>
      <c r="C48" s="16">
        <v>-4696</v>
      </c>
      <c r="D48" s="16">
        <v>-856</v>
      </c>
      <c r="E48" s="16">
        <v>4269</v>
      </c>
      <c r="F48" s="16">
        <v>1551</v>
      </c>
      <c r="G48" s="16">
        <v>6954</v>
      </c>
      <c r="H48" s="16">
        <v>12600</v>
      </c>
      <c r="I48" s="16">
        <v>8003</v>
      </c>
      <c r="J48" s="16">
        <v>-1069</v>
      </c>
      <c r="K48" s="16">
        <v>-4066</v>
      </c>
      <c r="L48" s="16">
        <v>-3136</v>
      </c>
      <c r="M48" s="16">
        <v>-6672</v>
      </c>
      <c r="N48" s="16">
        <v>-15667</v>
      </c>
      <c r="O48" s="16">
        <v>-4372</v>
      </c>
      <c r="P48" s="16">
        <v>-1090</v>
      </c>
      <c r="Q48" s="16">
        <v>901</v>
      </c>
      <c r="R48" s="16">
        <v>5035</v>
      </c>
      <c r="S48" s="16">
        <v>5900</v>
      </c>
      <c r="T48" s="16">
        <v>11312</v>
      </c>
      <c r="U48" s="16">
        <v>7685</v>
      </c>
      <c r="V48" s="16">
        <v>1137</v>
      </c>
      <c r="W48" s="16">
        <v>-2200</v>
      </c>
      <c r="X48" s="16">
        <v>-3378</v>
      </c>
      <c r="Y48" s="16">
        <v>-3424</v>
      </c>
      <c r="Z48" s="16">
        <v>-14553</v>
      </c>
      <c r="AA48" s="16">
        <v>-7609</v>
      </c>
      <c r="AB48" s="16">
        <v>-3237</v>
      </c>
      <c r="AC48" s="16">
        <v>-811</v>
      </c>
      <c r="AD48" s="16">
        <v>4688</v>
      </c>
      <c r="AE48" s="16">
        <v>4976</v>
      </c>
      <c r="AF48" s="16">
        <v>5838</v>
      </c>
      <c r="AG48" s="16">
        <v>11731</v>
      </c>
      <c r="AH48" s="16">
        <v>2035</v>
      </c>
      <c r="AI48" s="16">
        <v>-1489</v>
      </c>
      <c r="AJ48" s="16">
        <v>-1422</v>
      </c>
      <c r="AK48" s="16">
        <v>-4240</v>
      </c>
      <c r="AL48" s="16">
        <v>-12404</v>
      </c>
      <c r="AM48" s="16">
        <v>-4480</v>
      </c>
      <c r="AN48" s="16">
        <v>-4207</v>
      </c>
      <c r="AO48" s="16">
        <v>1029</v>
      </c>
      <c r="AP48" s="16">
        <v>3558</v>
      </c>
      <c r="AQ48" s="16">
        <v>7244</v>
      </c>
      <c r="AR48" s="16">
        <v>13400</v>
      </c>
      <c r="AS48" s="16">
        <v>3889</v>
      </c>
      <c r="AT48" s="16">
        <v>364</v>
      </c>
      <c r="AU48" s="16">
        <v>-2609</v>
      </c>
      <c r="AV48" s="16">
        <v>-3808</v>
      </c>
      <c r="AW48" s="16">
        <v>-10075</v>
      </c>
      <c r="AX48" s="16">
        <v>-11516</v>
      </c>
      <c r="AY48" s="16">
        <v>-2855</v>
      </c>
      <c r="AZ48" s="16">
        <v>1947</v>
      </c>
      <c r="BA48" s="16">
        <v>1749</v>
      </c>
      <c r="BB48" s="16">
        <v>5644</v>
      </c>
      <c r="BC48" s="16">
        <v>7981</v>
      </c>
      <c r="BD48" s="16">
        <v>14493</v>
      </c>
      <c r="BE48" s="16">
        <v>4292</v>
      </c>
      <c r="BF48" s="16">
        <v>-1312</v>
      </c>
      <c r="BG48" s="16">
        <v>-1733</v>
      </c>
      <c r="BH48" s="16">
        <v>-2872</v>
      </c>
      <c r="BI48" s="16">
        <v>-5754</v>
      </c>
      <c r="BJ48" s="16">
        <v>-6654</v>
      </c>
      <c r="BK48" s="16">
        <v>-3677</v>
      </c>
      <c r="BL48" s="16">
        <v>-1742</v>
      </c>
      <c r="BM48" s="16">
        <v>-2852</v>
      </c>
      <c r="BN48" s="16">
        <v>2960</v>
      </c>
      <c r="BO48" s="16">
        <v>5934</v>
      </c>
      <c r="BP48" s="16">
        <v>9826</v>
      </c>
      <c r="BQ48" s="16">
        <v>10528</v>
      </c>
      <c r="BR48" s="16">
        <v>-514</v>
      </c>
      <c r="BS48" s="16">
        <v>-1185</v>
      </c>
      <c r="BT48" s="16">
        <v>-1039</v>
      </c>
      <c r="BU48" s="16">
        <v>-3268</v>
      </c>
      <c r="BV48" s="16">
        <v>-9538</v>
      </c>
      <c r="BW48" s="16">
        <v>-6485</v>
      </c>
      <c r="BX48" s="16">
        <v>-4870</v>
      </c>
      <c r="BY48" s="16">
        <v>134</v>
      </c>
      <c r="BZ48" s="16">
        <v>7092</v>
      </c>
      <c r="CA48" s="16">
        <v>2967</v>
      </c>
      <c r="CB48" s="16">
        <v>14352</v>
      </c>
      <c r="CC48" s="16">
        <v>4958</v>
      </c>
      <c r="CD48" s="16">
        <v>-993</v>
      </c>
      <c r="CE48" s="16">
        <v>-640</v>
      </c>
      <c r="CF48" s="16">
        <v>-2508</v>
      </c>
      <c r="CG48" s="16">
        <v>-6795</v>
      </c>
      <c r="CH48" s="16">
        <v>-13620</v>
      </c>
      <c r="CI48" s="16">
        <v>-5090</v>
      </c>
      <c r="CJ48" s="16">
        <v>-2208</v>
      </c>
      <c r="CK48" s="16">
        <v>3828</v>
      </c>
      <c r="CL48" s="16">
        <v>4113</v>
      </c>
      <c r="CM48" s="16">
        <v>3119</v>
      </c>
      <c r="CN48" s="16">
        <v>12343</v>
      </c>
      <c r="CO48" s="16">
        <v>5789</v>
      </c>
      <c r="CP48" s="16">
        <v>-15</v>
      </c>
      <c r="CQ48" s="16">
        <v>-597</v>
      </c>
      <c r="CR48" s="16">
        <v>-2770</v>
      </c>
      <c r="CS48" s="16">
        <v>-5761</v>
      </c>
      <c r="CT48" s="16">
        <v>-13319</v>
      </c>
      <c r="CU48" s="16">
        <v>-4172</v>
      </c>
      <c r="CV48" s="16">
        <v>-4331</v>
      </c>
      <c r="CW48" s="16">
        <v>2252</v>
      </c>
      <c r="CX48" s="16">
        <v>4516</v>
      </c>
      <c r="CY48" s="16">
        <v>5331</v>
      </c>
      <c r="CZ48" s="16">
        <v>7445</v>
      </c>
      <c r="DA48" s="16">
        <v>5941</v>
      </c>
      <c r="DB48" s="16">
        <v>181</v>
      </c>
      <c r="DC48" s="16">
        <v>435</v>
      </c>
      <c r="DD48" s="16">
        <v>-1070</v>
      </c>
      <c r="DE48" s="16">
        <v>-4184</v>
      </c>
      <c r="DF48" s="16">
        <v>-9982</v>
      </c>
      <c r="DG48" s="16">
        <v>-3429</v>
      </c>
      <c r="DH48" s="16">
        <v>-3819</v>
      </c>
    </row>
    <row r="49" spans="1:112" x14ac:dyDescent="0.2">
      <c r="A49" s="8"/>
      <c r="B49" s="15" t="s">
        <v>37</v>
      </c>
      <c r="C49" s="16">
        <v>-145</v>
      </c>
      <c r="D49" s="16">
        <v>-117</v>
      </c>
      <c r="E49" s="16">
        <v>-83</v>
      </c>
      <c r="F49" s="16">
        <v>33</v>
      </c>
      <c r="G49" s="16">
        <v>941</v>
      </c>
      <c r="H49" s="16">
        <v>479</v>
      </c>
      <c r="I49" s="16">
        <v>-84</v>
      </c>
      <c r="J49" s="16">
        <v>-509</v>
      </c>
      <c r="K49" s="16">
        <v>68</v>
      </c>
      <c r="L49" s="16">
        <v>55</v>
      </c>
      <c r="M49" s="16">
        <v>12</v>
      </c>
      <c r="N49" s="16">
        <v>-6</v>
      </c>
      <c r="O49" s="16">
        <v>-147</v>
      </c>
      <c r="P49" s="16">
        <v>557</v>
      </c>
      <c r="Q49" s="16">
        <v>1162</v>
      </c>
      <c r="R49" s="16">
        <v>-87</v>
      </c>
      <c r="S49" s="16">
        <v>452</v>
      </c>
      <c r="T49" s="16">
        <v>787</v>
      </c>
      <c r="U49" s="16">
        <v>41</v>
      </c>
      <c r="V49" s="16">
        <v>2</v>
      </c>
      <c r="W49" s="16">
        <v>-507</v>
      </c>
      <c r="X49" s="16">
        <v>-224</v>
      </c>
      <c r="Y49" s="16">
        <v>-194</v>
      </c>
      <c r="Z49" s="16">
        <v>-795</v>
      </c>
      <c r="AA49" s="16">
        <v>49</v>
      </c>
      <c r="AB49" s="16">
        <v>-235</v>
      </c>
      <c r="AC49" s="16">
        <v>37</v>
      </c>
      <c r="AD49" s="16">
        <v>12</v>
      </c>
      <c r="AE49" s="16">
        <v>363</v>
      </c>
      <c r="AF49" s="16">
        <v>373</v>
      </c>
      <c r="AG49" s="16">
        <v>10</v>
      </c>
      <c r="AH49" s="16">
        <v>-138</v>
      </c>
      <c r="AI49" s="16">
        <v>-29</v>
      </c>
      <c r="AJ49" s="16">
        <v>-261</v>
      </c>
      <c r="AK49" s="16">
        <v>110</v>
      </c>
      <c r="AL49" s="16">
        <v>-819</v>
      </c>
      <c r="AM49" s="16">
        <v>1</v>
      </c>
      <c r="AN49" s="16">
        <v>41</v>
      </c>
      <c r="AO49" s="16">
        <v>337</v>
      </c>
      <c r="AP49" s="16">
        <v>200</v>
      </c>
      <c r="AQ49" s="16">
        <v>551</v>
      </c>
      <c r="AR49" s="16">
        <v>26</v>
      </c>
      <c r="AS49" s="16">
        <v>141</v>
      </c>
      <c r="AT49" s="16">
        <v>-6</v>
      </c>
      <c r="AU49" s="16">
        <v>-429</v>
      </c>
      <c r="AV49" s="16">
        <v>-72</v>
      </c>
      <c r="AW49" s="16">
        <v>-223</v>
      </c>
      <c r="AX49" s="16">
        <v>-898</v>
      </c>
      <c r="AY49" s="16">
        <v>177</v>
      </c>
      <c r="AZ49" s="16">
        <v>-154</v>
      </c>
      <c r="BA49" s="16">
        <v>-166</v>
      </c>
      <c r="BB49" s="16">
        <v>316</v>
      </c>
      <c r="BC49" s="16">
        <v>563</v>
      </c>
      <c r="BD49" s="16">
        <v>333</v>
      </c>
      <c r="BE49" s="16">
        <v>-18</v>
      </c>
      <c r="BF49" s="16">
        <v>190</v>
      </c>
      <c r="BG49" s="16">
        <v>24</v>
      </c>
      <c r="BH49" s="16">
        <v>101</v>
      </c>
      <c r="BI49" s="16">
        <v>-481</v>
      </c>
      <c r="BJ49" s="16">
        <v>-1105</v>
      </c>
      <c r="BK49" s="16">
        <v>174</v>
      </c>
      <c r="BL49" s="16">
        <v>249</v>
      </c>
      <c r="BM49" s="16">
        <v>-77</v>
      </c>
      <c r="BN49" s="16">
        <v>415</v>
      </c>
      <c r="BO49" s="16">
        <v>301</v>
      </c>
      <c r="BP49" s="16">
        <v>293</v>
      </c>
      <c r="BQ49" s="16">
        <v>212</v>
      </c>
      <c r="BR49" s="16">
        <v>-104</v>
      </c>
      <c r="BS49" s="16">
        <v>-117</v>
      </c>
      <c r="BT49" s="16">
        <v>3</v>
      </c>
      <c r="BU49" s="16">
        <v>-263</v>
      </c>
      <c r="BV49" s="16">
        <v>-647</v>
      </c>
      <c r="BW49" s="16">
        <v>41</v>
      </c>
      <c r="BX49" s="16">
        <v>112</v>
      </c>
      <c r="BY49" s="16">
        <v>-18</v>
      </c>
      <c r="BZ49" s="16">
        <v>185</v>
      </c>
      <c r="CA49" s="16">
        <v>193</v>
      </c>
      <c r="CB49" s="16">
        <v>40</v>
      </c>
      <c r="CC49" s="16">
        <v>33</v>
      </c>
      <c r="CD49" s="16">
        <v>41</v>
      </c>
      <c r="CE49" s="16">
        <v>54</v>
      </c>
      <c r="CF49" s="16">
        <v>-5</v>
      </c>
      <c r="CG49" s="16">
        <v>-19</v>
      </c>
      <c r="CH49" s="16">
        <v>-470</v>
      </c>
      <c r="CI49" s="16">
        <v>-9</v>
      </c>
      <c r="CJ49" s="16">
        <v>261</v>
      </c>
      <c r="CK49" s="16">
        <v>32</v>
      </c>
      <c r="CL49" s="16">
        <v>138</v>
      </c>
      <c r="CM49" s="16">
        <v>327</v>
      </c>
      <c r="CN49" s="16">
        <v>168</v>
      </c>
      <c r="CO49" s="16">
        <v>58</v>
      </c>
      <c r="CP49" s="16">
        <v>-190</v>
      </c>
      <c r="CQ49" s="16">
        <v>-164</v>
      </c>
      <c r="CR49" s="16">
        <v>-45</v>
      </c>
      <c r="CS49" s="16">
        <v>-123</v>
      </c>
      <c r="CT49" s="16">
        <v>-418</v>
      </c>
      <c r="CU49" s="16">
        <v>135</v>
      </c>
      <c r="CV49" s="16">
        <v>61</v>
      </c>
      <c r="CW49" s="16">
        <v>136</v>
      </c>
      <c r="CX49" s="16">
        <v>108</v>
      </c>
      <c r="CY49" s="16">
        <v>252</v>
      </c>
      <c r="CZ49" s="16">
        <v>301</v>
      </c>
      <c r="DA49" s="16">
        <v>175</v>
      </c>
      <c r="DB49" s="16">
        <v>46</v>
      </c>
      <c r="DC49" s="16">
        <v>4</v>
      </c>
      <c r="DD49" s="16">
        <v>-143</v>
      </c>
      <c r="DE49" s="16">
        <v>-138</v>
      </c>
      <c r="DF49" s="16">
        <v>-478</v>
      </c>
      <c r="DG49" s="16">
        <v>30</v>
      </c>
      <c r="DH49" s="16">
        <v>37</v>
      </c>
    </row>
    <row r="50" spans="1:112" x14ac:dyDescent="0.2">
      <c r="A50" s="8"/>
      <c r="B50" s="15" t="s">
        <v>38</v>
      </c>
      <c r="C50" s="16">
        <v>474</v>
      </c>
      <c r="D50" s="16">
        <v>285</v>
      </c>
      <c r="E50" s="16">
        <v>149</v>
      </c>
      <c r="F50" s="16">
        <v>708</v>
      </c>
      <c r="G50" s="16">
        <v>367</v>
      </c>
      <c r="H50" s="16">
        <v>-373</v>
      </c>
      <c r="I50" s="16">
        <v>-467</v>
      </c>
      <c r="J50" s="16">
        <v>159</v>
      </c>
      <c r="K50" s="16">
        <v>18</v>
      </c>
      <c r="L50" s="16">
        <v>-448</v>
      </c>
      <c r="M50" s="16">
        <v>520</v>
      </c>
      <c r="N50" s="16">
        <v>-160</v>
      </c>
      <c r="O50" s="16">
        <v>964</v>
      </c>
      <c r="P50" s="16">
        <v>11</v>
      </c>
      <c r="Q50" s="16">
        <v>-706</v>
      </c>
      <c r="R50" s="16">
        <v>750</v>
      </c>
      <c r="S50" s="16">
        <v>596</v>
      </c>
      <c r="T50" s="16">
        <v>363</v>
      </c>
      <c r="U50" s="16">
        <v>-694</v>
      </c>
      <c r="V50" s="16">
        <v>-360</v>
      </c>
      <c r="W50" s="16">
        <v>-179</v>
      </c>
      <c r="X50" s="16">
        <v>-954</v>
      </c>
      <c r="Y50" s="16">
        <v>-2328</v>
      </c>
      <c r="Z50" s="16">
        <v>-2450</v>
      </c>
      <c r="AA50" s="16">
        <v>-91</v>
      </c>
      <c r="AB50" s="16">
        <v>-687</v>
      </c>
      <c r="AC50" s="16">
        <v>-1816</v>
      </c>
      <c r="AD50" s="16">
        <v>-2096</v>
      </c>
      <c r="AE50" s="16">
        <v>-1742</v>
      </c>
      <c r="AF50" s="16">
        <v>-1736</v>
      </c>
      <c r="AG50" s="16">
        <v>-1351</v>
      </c>
      <c r="AH50" s="16">
        <v>-746</v>
      </c>
      <c r="AI50" s="16">
        <v>-117</v>
      </c>
      <c r="AJ50" s="16">
        <v>796</v>
      </c>
      <c r="AK50" s="16">
        <v>953</v>
      </c>
      <c r="AL50" s="16">
        <v>571</v>
      </c>
      <c r="AM50" s="16">
        <v>1965</v>
      </c>
      <c r="AN50" s="16">
        <v>1382</v>
      </c>
      <c r="AO50" s="16">
        <v>725</v>
      </c>
      <c r="AP50" s="16">
        <v>1072</v>
      </c>
      <c r="AQ50" s="16">
        <v>1096</v>
      </c>
      <c r="AR50" s="16">
        <v>348</v>
      </c>
      <c r="AS50" s="16">
        <v>-504</v>
      </c>
      <c r="AT50" s="16">
        <v>391</v>
      </c>
      <c r="AU50" s="16">
        <v>610</v>
      </c>
      <c r="AV50" s="16">
        <v>435</v>
      </c>
      <c r="AW50" s="16">
        <v>1513</v>
      </c>
      <c r="AX50" s="16">
        <v>918</v>
      </c>
      <c r="AY50" s="16">
        <v>923</v>
      </c>
      <c r="AZ50" s="16">
        <v>768</v>
      </c>
      <c r="BA50" s="16">
        <v>75</v>
      </c>
      <c r="BB50" s="16">
        <v>1086</v>
      </c>
      <c r="BC50" s="16">
        <v>1152</v>
      </c>
      <c r="BD50" s="16">
        <v>640</v>
      </c>
      <c r="BE50" s="16">
        <v>-1366</v>
      </c>
      <c r="BF50" s="16">
        <v>-1227</v>
      </c>
      <c r="BG50" s="16">
        <v>-908</v>
      </c>
      <c r="BH50" s="16">
        <v>-367</v>
      </c>
      <c r="BI50" s="16">
        <v>1003</v>
      </c>
      <c r="BJ50" s="16">
        <v>-148</v>
      </c>
      <c r="BK50" s="16">
        <v>421</v>
      </c>
      <c r="BL50" s="16">
        <v>-940</v>
      </c>
      <c r="BM50" s="16">
        <v>-327</v>
      </c>
      <c r="BN50" s="16">
        <v>-698</v>
      </c>
      <c r="BO50" s="16">
        <v>-658</v>
      </c>
      <c r="BP50" s="16">
        <v>-1220</v>
      </c>
      <c r="BQ50" s="16">
        <v>-861</v>
      </c>
      <c r="BR50" s="16">
        <v>-472</v>
      </c>
      <c r="BS50" s="16">
        <v>-510</v>
      </c>
      <c r="BT50" s="16">
        <v>-177</v>
      </c>
      <c r="BU50" s="16">
        <v>-224</v>
      </c>
      <c r="BV50" s="16">
        <v>-579</v>
      </c>
      <c r="BW50" s="16">
        <v>-1235</v>
      </c>
      <c r="BX50" s="16">
        <v>-232</v>
      </c>
      <c r="BY50" s="16">
        <v>-504</v>
      </c>
      <c r="BZ50" s="16">
        <v>-796</v>
      </c>
      <c r="CA50" s="16">
        <v>-128</v>
      </c>
      <c r="CB50" s="16">
        <v>-295</v>
      </c>
      <c r="CC50" s="16">
        <v>-353</v>
      </c>
      <c r="CD50" s="16">
        <v>-1149</v>
      </c>
      <c r="CE50" s="16">
        <v>-334</v>
      </c>
      <c r="CF50" s="16">
        <v>-1081</v>
      </c>
      <c r="CG50" s="16">
        <v>-547</v>
      </c>
      <c r="CH50" s="16">
        <v>-1010</v>
      </c>
      <c r="CI50" s="16">
        <v>-77</v>
      </c>
      <c r="CJ50" s="16">
        <v>-142</v>
      </c>
      <c r="CK50" s="16">
        <v>306</v>
      </c>
      <c r="CL50" s="16">
        <v>-11</v>
      </c>
      <c r="CM50" s="16">
        <v>-65</v>
      </c>
      <c r="CN50" s="16">
        <v>99</v>
      </c>
      <c r="CO50" s="16">
        <v>124</v>
      </c>
      <c r="CP50" s="16">
        <v>-413</v>
      </c>
      <c r="CQ50" s="16">
        <v>67</v>
      </c>
      <c r="CR50" s="16">
        <v>-520</v>
      </c>
      <c r="CS50" s="16">
        <v>-560</v>
      </c>
      <c r="CT50" s="16">
        <v>-647</v>
      </c>
      <c r="CU50" s="16">
        <v>-895</v>
      </c>
      <c r="CV50" s="16">
        <v>68</v>
      </c>
      <c r="CW50" s="16">
        <v>-467</v>
      </c>
      <c r="CX50" s="16">
        <v>-248</v>
      </c>
      <c r="CY50" s="16">
        <v>323</v>
      </c>
      <c r="CZ50" s="16">
        <v>-216</v>
      </c>
      <c r="DA50" s="16">
        <v>-324</v>
      </c>
      <c r="DB50" s="16">
        <v>-323</v>
      </c>
      <c r="DC50" s="16">
        <v>-149</v>
      </c>
      <c r="DD50" s="16">
        <v>-717</v>
      </c>
      <c r="DE50" s="16">
        <v>-965</v>
      </c>
      <c r="DF50" s="16">
        <v>-466</v>
      </c>
      <c r="DG50" s="16">
        <v>-205</v>
      </c>
      <c r="DH50" s="16">
        <v>231</v>
      </c>
    </row>
    <row r="51" spans="1:112" x14ac:dyDescent="0.2">
      <c r="A51" s="8"/>
      <c r="B51" s="15" t="s">
        <v>39</v>
      </c>
      <c r="C51" s="16">
        <v>7</v>
      </c>
      <c r="D51" s="16">
        <v>4</v>
      </c>
      <c r="E51" s="16">
        <v>8</v>
      </c>
      <c r="F51" s="16">
        <v>210</v>
      </c>
      <c r="G51" s="16">
        <v>84</v>
      </c>
      <c r="H51" s="16">
        <v>61</v>
      </c>
      <c r="I51" s="16">
        <v>-15</v>
      </c>
      <c r="J51" s="16">
        <v>71</v>
      </c>
      <c r="K51" s="16">
        <v>51</v>
      </c>
      <c r="L51" s="16">
        <v>-18</v>
      </c>
      <c r="M51" s="16">
        <v>-85</v>
      </c>
      <c r="N51" s="16">
        <v>49</v>
      </c>
      <c r="O51" s="16">
        <v>181</v>
      </c>
      <c r="P51" s="16">
        <v>288</v>
      </c>
      <c r="Q51" s="16">
        <v>-50</v>
      </c>
      <c r="R51" s="16">
        <v>-32</v>
      </c>
      <c r="S51" s="16">
        <v>-266</v>
      </c>
      <c r="T51" s="16">
        <v>327</v>
      </c>
      <c r="U51" s="16">
        <v>-17</v>
      </c>
      <c r="V51" s="16">
        <v>6</v>
      </c>
      <c r="W51" s="16">
        <v>-178</v>
      </c>
      <c r="X51" s="16">
        <v>-99</v>
      </c>
      <c r="Y51" s="16">
        <v>-252</v>
      </c>
      <c r="Z51" s="16">
        <v>-104</v>
      </c>
      <c r="AA51" s="16">
        <v>215</v>
      </c>
      <c r="AB51" s="16">
        <v>138</v>
      </c>
      <c r="AC51" s="16">
        <v>300</v>
      </c>
      <c r="AD51" s="16">
        <v>39</v>
      </c>
      <c r="AE51" s="16">
        <v>-3</v>
      </c>
      <c r="AF51" s="16">
        <v>142</v>
      </c>
      <c r="AG51" s="16">
        <v>141</v>
      </c>
      <c r="AH51" s="16">
        <v>9</v>
      </c>
      <c r="AI51" s="16">
        <v>39</v>
      </c>
      <c r="AJ51" s="16">
        <v>-326</v>
      </c>
      <c r="AK51" s="16">
        <v>-188</v>
      </c>
      <c r="AL51" s="16">
        <v>-149</v>
      </c>
      <c r="AM51" s="16">
        <v>232</v>
      </c>
      <c r="AN51" s="16">
        <v>194</v>
      </c>
      <c r="AO51" s="16">
        <v>125</v>
      </c>
      <c r="AP51" s="16">
        <v>169</v>
      </c>
      <c r="AQ51" s="16">
        <v>-103</v>
      </c>
      <c r="AR51" s="16">
        <v>164</v>
      </c>
      <c r="AS51" s="16">
        <v>-66</v>
      </c>
      <c r="AT51" s="16">
        <v>0</v>
      </c>
      <c r="AU51" s="16">
        <v>-129</v>
      </c>
      <c r="AV51" s="16">
        <v>-169</v>
      </c>
      <c r="AW51" s="16">
        <v>-13</v>
      </c>
      <c r="AX51" s="16">
        <v>-117</v>
      </c>
      <c r="AY51" s="16">
        <v>71</v>
      </c>
      <c r="AZ51" s="16">
        <v>226</v>
      </c>
      <c r="BA51" s="16">
        <v>467</v>
      </c>
      <c r="BB51" s="16">
        <v>46</v>
      </c>
      <c r="BC51" s="16">
        <v>23</v>
      </c>
      <c r="BD51" s="16">
        <v>-47</v>
      </c>
      <c r="BE51" s="16">
        <v>-59</v>
      </c>
      <c r="BF51" s="16">
        <v>1</v>
      </c>
      <c r="BG51" s="16">
        <v>-18</v>
      </c>
      <c r="BH51" s="16">
        <v>-167</v>
      </c>
      <c r="BI51" s="16">
        <v>-25</v>
      </c>
      <c r="BJ51" s="16">
        <v>-109</v>
      </c>
      <c r="BK51" s="16">
        <v>82</v>
      </c>
      <c r="BL51" s="16">
        <v>285</v>
      </c>
      <c r="BM51" s="16">
        <v>394</v>
      </c>
      <c r="BN51" s="16">
        <v>73</v>
      </c>
      <c r="BO51" s="16">
        <v>-32</v>
      </c>
      <c r="BP51" s="16">
        <v>120</v>
      </c>
      <c r="BQ51" s="16">
        <v>35</v>
      </c>
      <c r="BR51" s="16">
        <v>-106</v>
      </c>
      <c r="BS51" s="16">
        <v>-112</v>
      </c>
      <c r="BT51" s="16">
        <v>-87</v>
      </c>
      <c r="BU51" s="16">
        <v>-69</v>
      </c>
      <c r="BV51" s="16">
        <v>-53</v>
      </c>
      <c r="BW51" s="16">
        <v>189</v>
      </c>
      <c r="BX51" s="16">
        <v>546</v>
      </c>
      <c r="BY51" s="16">
        <v>275</v>
      </c>
      <c r="BZ51" s="16">
        <v>-55</v>
      </c>
      <c r="CA51" s="16">
        <v>-204</v>
      </c>
      <c r="CB51" s="16">
        <v>55</v>
      </c>
      <c r="CC51" s="16">
        <v>-16</v>
      </c>
      <c r="CD51" s="16">
        <v>-10</v>
      </c>
      <c r="CE51" s="16">
        <v>-19</v>
      </c>
      <c r="CF51" s="16">
        <v>-174</v>
      </c>
      <c r="CG51" s="16">
        <v>-3</v>
      </c>
      <c r="CH51" s="16">
        <v>-61</v>
      </c>
      <c r="CI51" s="16">
        <v>500</v>
      </c>
      <c r="CJ51" s="16">
        <v>362</v>
      </c>
      <c r="CK51" s="16">
        <v>181</v>
      </c>
      <c r="CL51" s="16">
        <v>-21</v>
      </c>
      <c r="CM51" s="16">
        <v>-323</v>
      </c>
      <c r="CN51" s="16">
        <v>31</v>
      </c>
      <c r="CO51" s="16">
        <v>-21</v>
      </c>
      <c r="CP51" s="16">
        <v>-122</v>
      </c>
      <c r="CQ51" s="16">
        <v>-42</v>
      </c>
      <c r="CR51" s="16">
        <v>-135</v>
      </c>
      <c r="CS51" s="16">
        <v>52</v>
      </c>
      <c r="CT51" s="16">
        <v>-202</v>
      </c>
      <c r="CU51" s="16">
        <v>472</v>
      </c>
      <c r="CV51" s="16">
        <v>406</v>
      </c>
      <c r="CW51" s="16">
        <v>471</v>
      </c>
      <c r="CX51" s="16">
        <v>-34</v>
      </c>
      <c r="CY51" s="16">
        <v>-265</v>
      </c>
      <c r="CZ51" s="16">
        <v>-203</v>
      </c>
      <c r="DA51" s="16">
        <v>313</v>
      </c>
      <c r="DB51" s="16">
        <v>-65</v>
      </c>
      <c r="DC51" s="16">
        <v>-130</v>
      </c>
      <c r="DD51" s="16">
        <v>-82</v>
      </c>
      <c r="DE51" s="16">
        <v>-352</v>
      </c>
      <c r="DF51" s="16">
        <v>-13</v>
      </c>
      <c r="DG51" s="16">
        <v>249</v>
      </c>
      <c r="DH51" s="16">
        <v>575</v>
      </c>
    </row>
    <row r="52" spans="1:112" x14ac:dyDescent="0.2">
      <c r="A52" s="8"/>
      <c r="B52" s="17" t="s">
        <v>40</v>
      </c>
      <c r="C52" s="36">
        <v>0</v>
      </c>
      <c r="D52" s="36">
        <v>0</v>
      </c>
      <c r="E52" s="36">
        <v>3</v>
      </c>
      <c r="F52" s="36">
        <v>11</v>
      </c>
      <c r="G52" s="36">
        <v>6</v>
      </c>
      <c r="H52" s="36">
        <v>4</v>
      </c>
      <c r="I52" s="36">
        <v>1</v>
      </c>
      <c r="J52" s="36">
        <v>3</v>
      </c>
      <c r="K52" s="36">
        <v>1</v>
      </c>
      <c r="L52" s="36">
        <v>-1</v>
      </c>
      <c r="M52" s="36">
        <v>-1</v>
      </c>
      <c r="N52" s="36">
        <v>-17</v>
      </c>
      <c r="O52" s="36">
        <v>0</v>
      </c>
      <c r="P52" s="36">
        <v>-3</v>
      </c>
      <c r="Q52" s="36">
        <v>-1</v>
      </c>
      <c r="R52" s="36">
        <v>4</v>
      </c>
      <c r="S52" s="36">
        <v>-5</v>
      </c>
      <c r="T52" s="36">
        <v>4</v>
      </c>
      <c r="U52" s="36">
        <v>2</v>
      </c>
      <c r="V52" s="36">
        <v>-1</v>
      </c>
      <c r="W52" s="36">
        <v>-1</v>
      </c>
      <c r="X52" s="36">
        <v>2</v>
      </c>
      <c r="Y52" s="36">
        <v>6</v>
      </c>
      <c r="Z52" s="36">
        <v>-1</v>
      </c>
      <c r="AA52" s="36">
        <v>3</v>
      </c>
      <c r="AB52" s="36">
        <v>0</v>
      </c>
      <c r="AC52" s="36">
        <v>1</v>
      </c>
      <c r="AD52" s="36">
        <v>-4</v>
      </c>
      <c r="AE52" s="36">
        <v>-2</v>
      </c>
      <c r="AF52" s="36">
        <v>-1</v>
      </c>
      <c r="AG52" s="36">
        <v>1</v>
      </c>
      <c r="AH52" s="36">
        <v>0</v>
      </c>
      <c r="AI52" s="36">
        <v>-1</v>
      </c>
      <c r="AJ52" s="36">
        <v>-1</v>
      </c>
      <c r="AK52" s="36">
        <v>0</v>
      </c>
      <c r="AL52" s="36">
        <v>-1</v>
      </c>
      <c r="AM52" s="36">
        <v>-3</v>
      </c>
      <c r="AN52" s="36">
        <v>-1</v>
      </c>
      <c r="AO52" s="36">
        <v>-6</v>
      </c>
      <c r="AP52" s="36">
        <v>-2</v>
      </c>
      <c r="AQ52" s="36">
        <v>2</v>
      </c>
      <c r="AR52" s="36">
        <v>1</v>
      </c>
      <c r="AS52" s="36">
        <v>3</v>
      </c>
      <c r="AT52" s="36">
        <v>1</v>
      </c>
      <c r="AU52" s="36">
        <v>6</v>
      </c>
      <c r="AV52" s="36">
        <v>-2</v>
      </c>
      <c r="AW52" s="36">
        <v>0</v>
      </c>
      <c r="AX52" s="36">
        <v>0</v>
      </c>
      <c r="AY52" s="36">
        <v>0</v>
      </c>
      <c r="AZ52" s="36">
        <v>0</v>
      </c>
      <c r="BA52" s="36">
        <v>2</v>
      </c>
      <c r="BB52" s="36">
        <v>-2</v>
      </c>
      <c r="BC52" s="36">
        <v>9</v>
      </c>
      <c r="BD52" s="36">
        <v>0</v>
      </c>
      <c r="BE52" s="36">
        <v>-6</v>
      </c>
      <c r="BF52" s="36">
        <v>1</v>
      </c>
      <c r="BG52" s="36">
        <v>0</v>
      </c>
      <c r="BH52" s="36">
        <v>0</v>
      </c>
      <c r="BI52" s="36">
        <v>0</v>
      </c>
      <c r="BJ52" s="36">
        <v>-2</v>
      </c>
      <c r="BK52" s="36">
        <v>8</v>
      </c>
      <c r="BL52" s="36">
        <v>3</v>
      </c>
      <c r="BM52" s="36">
        <v>-2</v>
      </c>
      <c r="BN52" s="36">
        <v>1</v>
      </c>
      <c r="BO52" s="36">
        <v>-2</v>
      </c>
      <c r="BP52" s="36">
        <v>7</v>
      </c>
      <c r="BQ52" s="36">
        <v>3</v>
      </c>
      <c r="BR52" s="36">
        <v>-1</v>
      </c>
      <c r="BS52" s="36">
        <v>-1</v>
      </c>
      <c r="BT52" s="36">
        <v>2</v>
      </c>
      <c r="BU52" s="36">
        <v>3</v>
      </c>
      <c r="BV52" s="36">
        <v>-2</v>
      </c>
      <c r="BW52" s="36">
        <v>6</v>
      </c>
      <c r="BX52" s="36">
        <v>-2</v>
      </c>
      <c r="BY52" s="36">
        <v>1</v>
      </c>
      <c r="BZ52" s="36">
        <v>4</v>
      </c>
      <c r="CA52" s="36">
        <v>3</v>
      </c>
      <c r="CB52" s="36">
        <v>-1</v>
      </c>
      <c r="CC52" s="36">
        <v>0</v>
      </c>
      <c r="CD52" s="36">
        <v>-1</v>
      </c>
      <c r="CE52" s="36">
        <v>-16</v>
      </c>
      <c r="CF52" s="36">
        <v>-2</v>
      </c>
      <c r="CG52" s="36">
        <v>0</v>
      </c>
      <c r="CH52" s="36">
        <v>1</v>
      </c>
      <c r="CI52" s="36">
        <v>-1</v>
      </c>
      <c r="CJ52" s="36">
        <v>1</v>
      </c>
      <c r="CK52" s="36">
        <v>0</v>
      </c>
      <c r="CL52" s="36">
        <v>0</v>
      </c>
      <c r="CM52" s="36">
        <v>0</v>
      </c>
      <c r="CN52" s="36">
        <v>-1</v>
      </c>
      <c r="CO52" s="36">
        <v>2</v>
      </c>
      <c r="CP52" s="36">
        <v>-1</v>
      </c>
      <c r="CQ52" s="36">
        <v>-1</v>
      </c>
      <c r="CR52" s="36">
        <v>1</v>
      </c>
      <c r="CS52" s="36">
        <v>1</v>
      </c>
      <c r="CT52" s="36">
        <v>0</v>
      </c>
      <c r="CU52" s="36">
        <v>-1</v>
      </c>
      <c r="CV52" s="36">
        <v>-1</v>
      </c>
      <c r="CW52" s="36">
        <v>0</v>
      </c>
      <c r="CX52" s="36">
        <v>0</v>
      </c>
      <c r="CY52" s="36">
        <v>-1</v>
      </c>
      <c r="CZ52" s="36">
        <v>0</v>
      </c>
      <c r="DA52" s="36">
        <v>-1</v>
      </c>
      <c r="DB52" s="36">
        <v>0</v>
      </c>
      <c r="DC52" s="36">
        <v>1</v>
      </c>
      <c r="DD52" s="36">
        <v>0</v>
      </c>
      <c r="DE52" s="36">
        <v>1</v>
      </c>
      <c r="DF52" s="36">
        <v>-1</v>
      </c>
      <c r="DG52" s="36">
        <v>0</v>
      </c>
      <c r="DH52" s="36">
        <v>-2</v>
      </c>
    </row>
    <row r="53" spans="1:112" x14ac:dyDescent="0.2">
      <c r="A53" s="8"/>
      <c r="B53" s="20" t="s">
        <v>41</v>
      </c>
      <c r="C53" s="16">
        <v>0</v>
      </c>
      <c r="D53" s="16">
        <v>0</v>
      </c>
      <c r="E53" s="16">
        <v>3</v>
      </c>
      <c r="F53" s="16">
        <v>11</v>
      </c>
      <c r="G53" s="16">
        <v>6</v>
      </c>
      <c r="H53" s="16">
        <v>4</v>
      </c>
      <c r="I53" s="16">
        <v>1</v>
      </c>
      <c r="J53" s="16">
        <v>3</v>
      </c>
      <c r="K53" s="16">
        <v>1</v>
      </c>
      <c r="L53" s="16">
        <v>-1</v>
      </c>
      <c r="M53" s="16">
        <v>-1</v>
      </c>
      <c r="N53" s="16">
        <v>-17</v>
      </c>
      <c r="O53" s="16">
        <v>0</v>
      </c>
      <c r="P53" s="16">
        <v>-3</v>
      </c>
      <c r="Q53" s="16">
        <v>-1</v>
      </c>
      <c r="R53" s="16">
        <v>4</v>
      </c>
      <c r="S53" s="16">
        <v>-5</v>
      </c>
      <c r="T53" s="16">
        <v>4</v>
      </c>
      <c r="U53" s="16">
        <v>2</v>
      </c>
      <c r="V53" s="16">
        <v>-1</v>
      </c>
      <c r="W53" s="16">
        <v>-1</v>
      </c>
      <c r="X53" s="16">
        <v>2</v>
      </c>
      <c r="Y53" s="16">
        <v>6</v>
      </c>
      <c r="Z53" s="16">
        <v>-1</v>
      </c>
      <c r="AA53" s="16">
        <v>3</v>
      </c>
      <c r="AB53" s="16">
        <v>0</v>
      </c>
      <c r="AC53" s="16">
        <v>1</v>
      </c>
      <c r="AD53" s="16">
        <v>-4</v>
      </c>
      <c r="AE53" s="16">
        <v>-2</v>
      </c>
      <c r="AF53" s="16">
        <v>-1</v>
      </c>
      <c r="AG53" s="16">
        <v>1</v>
      </c>
      <c r="AH53" s="16">
        <v>0</v>
      </c>
      <c r="AI53" s="16">
        <v>-1</v>
      </c>
      <c r="AJ53" s="16">
        <v>-1</v>
      </c>
      <c r="AK53" s="16">
        <v>0</v>
      </c>
      <c r="AL53" s="16">
        <v>-1</v>
      </c>
      <c r="AM53" s="16">
        <v>-3</v>
      </c>
      <c r="AN53" s="16">
        <v>-1</v>
      </c>
      <c r="AO53" s="16">
        <v>-6</v>
      </c>
      <c r="AP53" s="16">
        <v>-2</v>
      </c>
      <c r="AQ53" s="16">
        <v>2</v>
      </c>
      <c r="AR53" s="16">
        <v>1</v>
      </c>
      <c r="AS53" s="16">
        <v>3</v>
      </c>
      <c r="AT53" s="16">
        <v>1</v>
      </c>
      <c r="AU53" s="16">
        <v>6</v>
      </c>
      <c r="AV53" s="16">
        <v>-2</v>
      </c>
      <c r="AW53" s="16">
        <v>0</v>
      </c>
      <c r="AX53" s="16">
        <v>0</v>
      </c>
      <c r="AY53" s="16">
        <v>0</v>
      </c>
      <c r="AZ53" s="16">
        <v>0</v>
      </c>
      <c r="BA53" s="16">
        <v>2</v>
      </c>
      <c r="BB53" s="16">
        <v>-2</v>
      </c>
      <c r="BC53" s="16">
        <v>9</v>
      </c>
      <c r="BD53" s="16">
        <v>0</v>
      </c>
      <c r="BE53" s="16">
        <v>-6</v>
      </c>
      <c r="BF53" s="16">
        <v>1</v>
      </c>
      <c r="BG53" s="16">
        <v>0</v>
      </c>
      <c r="BH53" s="16">
        <v>0</v>
      </c>
      <c r="BI53" s="16">
        <v>0</v>
      </c>
      <c r="BJ53" s="16">
        <v>-2</v>
      </c>
      <c r="BK53" s="16">
        <v>8</v>
      </c>
      <c r="BL53" s="16">
        <v>3</v>
      </c>
      <c r="BM53" s="16">
        <v>-2</v>
      </c>
      <c r="BN53" s="16">
        <v>1</v>
      </c>
      <c r="BO53" s="16">
        <v>-2</v>
      </c>
      <c r="BP53" s="16">
        <v>7</v>
      </c>
      <c r="BQ53" s="16">
        <v>3</v>
      </c>
      <c r="BR53" s="16">
        <v>-1</v>
      </c>
      <c r="BS53" s="16">
        <v>-1</v>
      </c>
      <c r="BT53" s="16">
        <v>2</v>
      </c>
      <c r="BU53" s="16">
        <v>3</v>
      </c>
      <c r="BV53" s="16">
        <v>-2</v>
      </c>
      <c r="BW53" s="16">
        <v>6</v>
      </c>
      <c r="BX53" s="16">
        <v>-2</v>
      </c>
      <c r="BY53" s="16">
        <v>1</v>
      </c>
      <c r="BZ53" s="16">
        <v>4</v>
      </c>
      <c r="CA53" s="16">
        <v>3</v>
      </c>
      <c r="CB53" s="16">
        <v>-1</v>
      </c>
      <c r="CC53" s="16">
        <v>0</v>
      </c>
      <c r="CD53" s="16">
        <v>-1</v>
      </c>
      <c r="CE53" s="16">
        <v>-16</v>
      </c>
      <c r="CF53" s="16">
        <v>-2</v>
      </c>
      <c r="CG53" s="16">
        <v>0</v>
      </c>
      <c r="CH53" s="16">
        <v>1</v>
      </c>
      <c r="CI53" s="16">
        <v>-1</v>
      </c>
      <c r="CJ53" s="16">
        <v>1</v>
      </c>
      <c r="CK53" s="16">
        <v>0</v>
      </c>
      <c r="CL53" s="16">
        <v>0</v>
      </c>
      <c r="CM53" s="16">
        <v>0</v>
      </c>
      <c r="CN53" s="16">
        <v>-1</v>
      </c>
      <c r="CO53" s="16">
        <v>2</v>
      </c>
      <c r="CP53" s="16">
        <v>-1</v>
      </c>
      <c r="CQ53" s="16">
        <v>-1</v>
      </c>
      <c r="CR53" s="16">
        <v>1</v>
      </c>
      <c r="CS53" s="16">
        <v>1</v>
      </c>
      <c r="CT53" s="16">
        <v>0</v>
      </c>
      <c r="CU53" s="16">
        <v>-1</v>
      </c>
      <c r="CV53" s="16">
        <v>-1</v>
      </c>
      <c r="CW53" s="16">
        <v>0</v>
      </c>
      <c r="CX53" s="16">
        <v>0</v>
      </c>
      <c r="CY53" s="16">
        <v>-1</v>
      </c>
      <c r="CZ53" s="16">
        <v>0</v>
      </c>
      <c r="DA53" s="16">
        <v>-1</v>
      </c>
      <c r="DB53" s="16">
        <v>0</v>
      </c>
      <c r="DC53" s="16">
        <v>1</v>
      </c>
      <c r="DD53" s="16">
        <v>0</v>
      </c>
      <c r="DE53" s="16">
        <v>1</v>
      </c>
      <c r="DF53" s="16">
        <v>-1</v>
      </c>
      <c r="DG53" s="16">
        <v>0</v>
      </c>
      <c r="DH53" s="16">
        <v>-2</v>
      </c>
    </row>
    <row r="54" spans="1:112" x14ac:dyDescent="0.2">
      <c r="A54" s="8"/>
      <c r="B54" s="13" t="s">
        <v>42</v>
      </c>
      <c r="C54" s="56">
        <v>753</v>
      </c>
      <c r="D54" s="56">
        <v>950</v>
      </c>
      <c r="E54" s="56">
        <v>1365</v>
      </c>
      <c r="F54" s="56">
        <v>2297</v>
      </c>
      <c r="G54" s="56">
        <v>2366</v>
      </c>
      <c r="H54" s="56">
        <v>1505</v>
      </c>
      <c r="I54" s="56">
        <v>1482</v>
      </c>
      <c r="J54" s="56">
        <v>1837</v>
      </c>
      <c r="K54" s="56">
        <v>2447</v>
      </c>
      <c r="L54" s="56">
        <v>1537</v>
      </c>
      <c r="M54" s="56">
        <v>207</v>
      </c>
      <c r="N54" s="56">
        <v>-635</v>
      </c>
      <c r="O54" s="56">
        <v>2327</v>
      </c>
      <c r="P54" s="56">
        <v>1721</v>
      </c>
      <c r="Q54" s="56">
        <v>2700</v>
      </c>
      <c r="R54" s="56">
        <v>2423</v>
      </c>
      <c r="S54" s="56">
        <v>1600</v>
      </c>
      <c r="T54" s="56">
        <v>2843</v>
      </c>
      <c r="U54" s="56">
        <v>2255</v>
      </c>
      <c r="V54" s="56">
        <v>1754</v>
      </c>
      <c r="W54" s="56">
        <v>2104</v>
      </c>
      <c r="X54" s="56">
        <v>311</v>
      </c>
      <c r="Y54" s="56">
        <v>-2569</v>
      </c>
      <c r="Z54" s="56">
        <v>-4464</v>
      </c>
      <c r="AA54" s="56">
        <v>-231</v>
      </c>
      <c r="AB54" s="56">
        <v>-914</v>
      </c>
      <c r="AC54" s="56">
        <v>-925</v>
      </c>
      <c r="AD54" s="56">
        <v>-473</v>
      </c>
      <c r="AE54" s="56">
        <v>8</v>
      </c>
      <c r="AF54" s="56">
        <v>1844</v>
      </c>
      <c r="AG54" s="56">
        <v>1123</v>
      </c>
      <c r="AH54" s="56">
        <v>1365</v>
      </c>
      <c r="AI54" s="56">
        <v>1714</v>
      </c>
      <c r="AJ54" s="56">
        <v>2149</v>
      </c>
      <c r="AK54" s="56">
        <v>218</v>
      </c>
      <c r="AL54" s="56">
        <v>-2349</v>
      </c>
      <c r="AM54" s="56">
        <v>996</v>
      </c>
      <c r="AN54" s="56">
        <v>1237</v>
      </c>
      <c r="AO54" s="56">
        <v>1575</v>
      </c>
      <c r="AP54" s="56">
        <v>2256</v>
      </c>
      <c r="AQ54" s="56">
        <v>2518</v>
      </c>
      <c r="AR54" s="56">
        <v>1833</v>
      </c>
      <c r="AS54" s="56">
        <v>1335</v>
      </c>
      <c r="AT54" s="56">
        <v>2278</v>
      </c>
      <c r="AU54" s="56">
        <v>1517</v>
      </c>
      <c r="AV54" s="56">
        <v>1649</v>
      </c>
      <c r="AW54" s="56">
        <v>766</v>
      </c>
      <c r="AX54" s="56">
        <v>-2376</v>
      </c>
      <c r="AY54" s="56">
        <v>173</v>
      </c>
      <c r="AZ54" s="56">
        <v>1787</v>
      </c>
      <c r="BA54" s="56">
        <v>1647</v>
      </c>
      <c r="BB54" s="56">
        <v>2443</v>
      </c>
      <c r="BC54" s="56">
        <v>2350</v>
      </c>
      <c r="BD54" s="56">
        <v>1905</v>
      </c>
      <c r="BE54" s="56">
        <v>1395</v>
      </c>
      <c r="BF54" s="56">
        <v>1630</v>
      </c>
      <c r="BG54" s="56">
        <v>2996</v>
      </c>
      <c r="BH54" s="56">
        <v>1827</v>
      </c>
      <c r="BI54" s="56">
        <v>2061</v>
      </c>
      <c r="BJ54" s="56">
        <v>-2458</v>
      </c>
      <c r="BK54" s="56">
        <v>1924</v>
      </c>
      <c r="BL54" s="56">
        <v>218</v>
      </c>
      <c r="BM54" s="56">
        <v>911</v>
      </c>
      <c r="BN54" s="56">
        <v>2381</v>
      </c>
      <c r="BO54" s="56">
        <v>1255</v>
      </c>
      <c r="BP54" s="56">
        <v>2180</v>
      </c>
      <c r="BQ54" s="56">
        <v>748</v>
      </c>
      <c r="BR54" s="56">
        <v>386</v>
      </c>
      <c r="BS54" s="56">
        <v>2437</v>
      </c>
      <c r="BT54" s="56">
        <v>2298</v>
      </c>
      <c r="BU54" s="56">
        <v>1440</v>
      </c>
      <c r="BV54" s="56">
        <v>-3727</v>
      </c>
      <c r="BW54" s="56">
        <v>2503</v>
      </c>
      <c r="BX54" s="56">
        <v>959</v>
      </c>
      <c r="BY54" s="56">
        <v>1670</v>
      </c>
      <c r="BZ54" s="56">
        <v>3534</v>
      </c>
      <c r="CA54" s="56">
        <v>2009</v>
      </c>
      <c r="CB54" s="56">
        <v>2478</v>
      </c>
      <c r="CC54" s="56">
        <v>1562</v>
      </c>
      <c r="CD54" s="56">
        <v>489</v>
      </c>
      <c r="CE54" s="56">
        <v>2504</v>
      </c>
      <c r="CF54" s="56">
        <v>2028</v>
      </c>
      <c r="CG54" s="56">
        <v>1748</v>
      </c>
      <c r="CH54" s="56">
        <v>-3308</v>
      </c>
      <c r="CI54" s="56">
        <v>799</v>
      </c>
      <c r="CJ54" s="56">
        <v>1338</v>
      </c>
      <c r="CK54" s="56">
        <v>1016</v>
      </c>
      <c r="CL54" s="56">
        <v>1225</v>
      </c>
      <c r="CM54" s="56">
        <v>590</v>
      </c>
      <c r="CN54" s="56">
        <v>877</v>
      </c>
      <c r="CO54" s="56">
        <v>951</v>
      </c>
      <c r="CP54" s="56">
        <v>940</v>
      </c>
      <c r="CQ54" s="56">
        <v>597</v>
      </c>
      <c r="CR54" s="56">
        <v>-226</v>
      </c>
      <c r="CS54" s="56">
        <v>-737</v>
      </c>
      <c r="CT54" s="56">
        <v>-5747</v>
      </c>
      <c r="CU54" s="56">
        <v>97</v>
      </c>
      <c r="CV54" s="56">
        <v>285</v>
      </c>
      <c r="CW54" s="56">
        <v>163</v>
      </c>
      <c r="CX54" s="56">
        <v>284</v>
      </c>
      <c r="CY54" s="56">
        <v>-949</v>
      </c>
      <c r="CZ54" s="56">
        <v>-747</v>
      </c>
      <c r="DA54" s="56">
        <v>-1514</v>
      </c>
      <c r="DB54" s="56">
        <v>-399</v>
      </c>
      <c r="DC54" s="56">
        <v>65</v>
      </c>
      <c r="DD54" s="56">
        <v>-1425</v>
      </c>
      <c r="DE54" s="56">
        <v>-1139</v>
      </c>
      <c r="DF54" s="56">
        <v>-4044</v>
      </c>
      <c r="DG54" s="56">
        <v>-158</v>
      </c>
      <c r="DH54" s="56">
        <v>-339</v>
      </c>
    </row>
    <row r="55" spans="1:112" x14ac:dyDescent="0.2">
      <c r="A55" s="8"/>
      <c r="B55" s="14" t="s">
        <v>43</v>
      </c>
      <c r="C55" s="36">
        <v>7</v>
      </c>
      <c r="D55" s="36">
        <v>14</v>
      </c>
      <c r="E55" s="36">
        <v>33</v>
      </c>
      <c r="F55" s="36">
        <v>51</v>
      </c>
      <c r="G55" s="36">
        <v>62</v>
      </c>
      <c r="H55" s="36">
        <v>24</v>
      </c>
      <c r="I55" s="36">
        <v>58</v>
      </c>
      <c r="J55" s="36">
        <v>0</v>
      </c>
      <c r="K55" s="36">
        <v>182</v>
      </c>
      <c r="L55" s="36">
        <v>17</v>
      </c>
      <c r="M55" s="36">
        <v>45</v>
      </c>
      <c r="N55" s="36">
        <v>134</v>
      </c>
      <c r="O55" s="36">
        <v>210</v>
      </c>
      <c r="P55" s="36">
        <v>-57</v>
      </c>
      <c r="Q55" s="36">
        <v>470</v>
      </c>
      <c r="R55" s="36">
        <v>94</v>
      </c>
      <c r="S55" s="36">
        <v>168</v>
      </c>
      <c r="T55" s="36">
        <v>261</v>
      </c>
      <c r="U55" s="36">
        <v>-147</v>
      </c>
      <c r="V55" s="36">
        <v>-408</v>
      </c>
      <c r="W55" s="36">
        <v>222</v>
      </c>
      <c r="X55" s="36">
        <v>-181</v>
      </c>
      <c r="Y55" s="36">
        <v>-35</v>
      </c>
      <c r="Z55" s="36">
        <v>-615</v>
      </c>
      <c r="AA55" s="36">
        <v>273</v>
      </c>
      <c r="AB55" s="36">
        <v>-73</v>
      </c>
      <c r="AC55" s="36">
        <v>-130</v>
      </c>
      <c r="AD55" s="36">
        <v>81</v>
      </c>
      <c r="AE55" s="36">
        <v>427</v>
      </c>
      <c r="AF55" s="36">
        <v>646</v>
      </c>
      <c r="AG55" s="36">
        <v>-326</v>
      </c>
      <c r="AH55" s="36">
        <v>17</v>
      </c>
      <c r="AI55" s="36">
        <v>-193</v>
      </c>
      <c r="AJ55" s="36">
        <v>595</v>
      </c>
      <c r="AK55" s="36">
        <v>-153</v>
      </c>
      <c r="AL55" s="36">
        <v>-275</v>
      </c>
      <c r="AM55" s="36">
        <v>-806</v>
      </c>
      <c r="AN55" s="36">
        <v>-255</v>
      </c>
      <c r="AO55" s="36">
        <v>-47</v>
      </c>
      <c r="AP55" s="36">
        <v>1018</v>
      </c>
      <c r="AQ55" s="36">
        <v>444</v>
      </c>
      <c r="AR55" s="36">
        <v>15</v>
      </c>
      <c r="AS55" s="36">
        <v>-872</v>
      </c>
      <c r="AT55" s="36">
        <v>-198</v>
      </c>
      <c r="AU55" s="36">
        <v>-265</v>
      </c>
      <c r="AV55" s="36">
        <v>630</v>
      </c>
      <c r="AW55" s="36">
        <v>743</v>
      </c>
      <c r="AX55" s="36">
        <v>-488</v>
      </c>
      <c r="AY55" s="36">
        <v>-1031</v>
      </c>
      <c r="AZ55" s="36">
        <v>-159</v>
      </c>
      <c r="BA55" s="36">
        <v>610</v>
      </c>
      <c r="BB55" s="36">
        <v>1215</v>
      </c>
      <c r="BC55" s="36">
        <v>501</v>
      </c>
      <c r="BD55" s="36">
        <v>131</v>
      </c>
      <c r="BE55" s="36">
        <v>-628</v>
      </c>
      <c r="BF55" s="36">
        <v>-199</v>
      </c>
      <c r="BG55" s="36">
        <v>971</v>
      </c>
      <c r="BH55" s="36">
        <v>124</v>
      </c>
      <c r="BI55" s="36">
        <v>1521</v>
      </c>
      <c r="BJ55" s="36">
        <v>-494</v>
      </c>
      <c r="BK55" s="36">
        <v>-289</v>
      </c>
      <c r="BL55" s="36">
        <v>-1108</v>
      </c>
      <c r="BM55" s="36">
        <v>191</v>
      </c>
      <c r="BN55" s="36">
        <v>1162</v>
      </c>
      <c r="BO55" s="36">
        <v>-155</v>
      </c>
      <c r="BP55" s="36">
        <v>813</v>
      </c>
      <c r="BQ55" s="36">
        <v>-964</v>
      </c>
      <c r="BR55" s="36">
        <v>-767</v>
      </c>
      <c r="BS55" s="36">
        <v>1035</v>
      </c>
      <c r="BT55" s="36">
        <v>1092</v>
      </c>
      <c r="BU55" s="36">
        <v>1203</v>
      </c>
      <c r="BV55" s="36">
        <v>-1306</v>
      </c>
      <c r="BW55" s="36">
        <v>-485</v>
      </c>
      <c r="BX55" s="36">
        <v>-1272</v>
      </c>
      <c r="BY55" s="36">
        <v>-368</v>
      </c>
      <c r="BZ55" s="36">
        <v>1730</v>
      </c>
      <c r="CA55" s="36">
        <v>389</v>
      </c>
      <c r="CB55" s="36">
        <v>915</v>
      </c>
      <c r="CC55" s="36">
        <v>-754</v>
      </c>
      <c r="CD55" s="36">
        <v>-1659</v>
      </c>
      <c r="CE55" s="36">
        <v>395</v>
      </c>
      <c r="CF55" s="36">
        <v>472</v>
      </c>
      <c r="CG55" s="36">
        <v>2073</v>
      </c>
      <c r="CH55" s="36">
        <v>-79</v>
      </c>
      <c r="CI55" s="36">
        <v>-1310</v>
      </c>
      <c r="CJ55" s="36">
        <v>-863</v>
      </c>
      <c r="CK55" s="36">
        <v>-82</v>
      </c>
      <c r="CL55" s="36">
        <v>679</v>
      </c>
      <c r="CM55" s="36">
        <v>-78</v>
      </c>
      <c r="CN55" s="36">
        <v>86</v>
      </c>
      <c r="CO55" s="36">
        <v>-1088</v>
      </c>
      <c r="CP55" s="36">
        <v>-320</v>
      </c>
      <c r="CQ55" s="36">
        <v>-193</v>
      </c>
      <c r="CR55" s="36">
        <v>210</v>
      </c>
      <c r="CS55" s="36">
        <v>1336</v>
      </c>
      <c r="CT55" s="36">
        <v>-1563</v>
      </c>
      <c r="CU55" s="36">
        <v>-158</v>
      </c>
      <c r="CV55" s="36">
        <v>90</v>
      </c>
      <c r="CW55" s="36">
        <v>-176</v>
      </c>
      <c r="CX55" s="36">
        <v>1128</v>
      </c>
      <c r="CY55" s="36">
        <v>-283</v>
      </c>
      <c r="CZ55" s="36">
        <v>279</v>
      </c>
      <c r="DA55" s="36">
        <v>-1176</v>
      </c>
      <c r="DB55" s="36">
        <v>-345</v>
      </c>
      <c r="DC55" s="36">
        <v>606</v>
      </c>
      <c r="DD55" s="36">
        <v>-235</v>
      </c>
      <c r="DE55" s="36">
        <v>424</v>
      </c>
      <c r="DF55" s="36">
        <v>-374</v>
      </c>
      <c r="DG55" s="36">
        <v>-521</v>
      </c>
      <c r="DH55" s="36">
        <v>-498</v>
      </c>
    </row>
    <row r="56" spans="1:112" x14ac:dyDescent="0.2">
      <c r="A56" s="8"/>
      <c r="B56" s="15" t="s">
        <v>44</v>
      </c>
      <c r="C56" s="16">
        <v>1</v>
      </c>
      <c r="D56" s="16">
        <v>14</v>
      </c>
      <c r="E56" s="16">
        <v>17</v>
      </c>
      <c r="F56" s="16">
        <v>27</v>
      </c>
      <c r="G56" s="16">
        <v>37</v>
      </c>
      <c r="H56" s="16">
        <v>20</v>
      </c>
      <c r="I56" s="16">
        <v>51</v>
      </c>
      <c r="J56" s="16">
        <v>-8</v>
      </c>
      <c r="K56" s="16">
        <v>160</v>
      </c>
      <c r="L56" s="16">
        <v>-30</v>
      </c>
      <c r="M56" s="16">
        <v>9</v>
      </c>
      <c r="N56" s="16">
        <v>138</v>
      </c>
      <c r="O56" s="16">
        <v>127</v>
      </c>
      <c r="P56" s="16">
        <v>-79</v>
      </c>
      <c r="Q56" s="16">
        <v>344</v>
      </c>
      <c r="R56" s="16">
        <v>62</v>
      </c>
      <c r="S56" s="16">
        <v>166</v>
      </c>
      <c r="T56" s="16">
        <v>289</v>
      </c>
      <c r="U56" s="16">
        <v>-84</v>
      </c>
      <c r="V56" s="16">
        <v>-425</v>
      </c>
      <c r="W56" s="16">
        <v>188</v>
      </c>
      <c r="X56" s="16">
        <v>-205</v>
      </c>
      <c r="Y56" s="16">
        <v>-57</v>
      </c>
      <c r="Z56" s="16">
        <v>-415</v>
      </c>
      <c r="AA56" s="16">
        <v>370</v>
      </c>
      <c r="AB56" s="16">
        <v>-45</v>
      </c>
      <c r="AC56" s="16">
        <v>-14</v>
      </c>
      <c r="AD56" s="16">
        <v>91</v>
      </c>
      <c r="AE56" s="16">
        <v>403</v>
      </c>
      <c r="AF56" s="16">
        <v>728</v>
      </c>
      <c r="AG56" s="16">
        <v>-224</v>
      </c>
      <c r="AH56" s="16">
        <v>-53</v>
      </c>
      <c r="AI56" s="16">
        <v>-278</v>
      </c>
      <c r="AJ56" s="16">
        <v>472</v>
      </c>
      <c r="AK56" s="16">
        <v>-247</v>
      </c>
      <c r="AL56" s="16">
        <v>-277</v>
      </c>
      <c r="AM56" s="16">
        <v>-887</v>
      </c>
      <c r="AN56" s="16">
        <v>-272</v>
      </c>
      <c r="AO56" s="16">
        <v>-98</v>
      </c>
      <c r="AP56" s="16">
        <v>1009</v>
      </c>
      <c r="AQ56" s="16">
        <v>343</v>
      </c>
      <c r="AR56" s="16">
        <v>-88</v>
      </c>
      <c r="AS56" s="16">
        <v>-892</v>
      </c>
      <c r="AT56" s="16">
        <v>-243</v>
      </c>
      <c r="AU56" s="16">
        <v>-298</v>
      </c>
      <c r="AV56" s="16">
        <v>574</v>
      </c>
      <c r="AW56" s="16">
        <v>624</v>
      </c>
      <c r="AX56" s="16">
        <v>-412</v>
      </c>
      <c r="AY56" s="16">
        <v>-1099</v>
      </c>
      <c r="AZ56" s="16">
        <v>-205</v>
      </c>
      <c r="BA56" s="16">
        <v>583</v>
      </c>
      <c r="BB56" s="16">
        <v>1097</v>
      </c>
      <c r="BC56" s="16">
        <v>513</v>
      </c>
      <c r="BD56" s="16">
        <v>176</v>
      </c>
      <c r="BE56" s="16">
        <v>-648</v>
      </c>
      <c r="BF56" s="16">
        <v>-329</v>
      </c>
      <c r="BG56" s="16">
        <v>814</v>
      </c>
      <c r="BH56" s="16">
        <v>193</v>
      </c>
      <c r="BI56" s="16">
        <v>1498</v>
      </c>
      <c r="BJ56" s="16">
        <v>-440</v>
      </c>
      <c r="BK56" s="16">
        <v>-296</v>
      </c>
      <c r="BL56" s="16">
        <v>-1146</v>
      </c>
      <c r="BM56" s="16">
        <v>265</v>
      </c>
      <c r="BN56" s="16">
        <v>1153</v>
      </c>
      <c r="BO56" s="16">
        <v>-82</v>
      </c>
      <c r="BP56" s="16">
        <v>849</v>
      </c>
      <c r="BQ56" s="16">
        <v>-927</v>
      </c>
      <c r="BR56" s="16">
        <v>-748</v>
      </c>
      <c r="BS56" s="16">
        <v>1010</v>
      </c>
      <c r="BT56" s="16">
        <v>1059</v>
      </c>
      <c r="BU56" s="16">
        <v>1299</v>
      </c>
      <c r="BV56" s="16">
        <v>-1248</v>
      </c>
      <c r="BW56" s="16">
        <v>-550</v>
      </c>
      <c r="BX56" s="16">
        <v>-1117</v>
      </c>
      <c r="BY56" s="16">
        <v>-262</v>
      </c>
      <c r="BZ56" s="16">
        <v>1850</v>
      </c>
      <c r="CA56" s="16">
        <v>412</v>
      </c>
      <c r="CB56" s="16">
        <v>864</v>
      </c>
      <c r="CC56" s="16">
        <v>-659</v>
      </c>
      <c r="CD56" s="16">
        <v>-1670</v>
      </c>
      <c r="CE56" s="16">
        <v>397</v>
      </c>
      <c r="CF56" s="16">
        <v>497</v>
      </c>
      <c r="CG56" s="16">
        <v>2041</v>
      </c>
      <c r="CH56" s="16">
        <v>-63</v>
      </c>
      <c r="CI56" s="16">
        <v>-1334</v>
      </c>
      <c r="CJ56" s="16">
        <v>-917</v>
      </c>
      <c r="CK56" s="16">
        <v>-179</v>
      </c>
      <c r="CL56" s="16">
        <v>713</v>
      </c>
      <c r="CM56" s="16">
        <v>-73</v>
      </c>
      <c r="CN56" s="16">
        <v>119</v>
      </c>
      <c r="CO56" s="16">
        <v>-1009</v>
      </c>
      <c r="CP56" s="16">
        <v>-354</v>
      </c>
      <c r="CQ56" s="16">
        <v>-213</v>
      </c>
      <c r="CR56" s="16">
        <v>270</v>
      </c>
      <c r="CS56" s="16">
        <v>1401</v>
      </c>
      <c r="CT56" s="16">
        <v>-1538</v>
      </c>
      <c r="CU56" s="16">
        <v>-212</v>
      </c>
      <c r="CV56" s="16">
        <v>128</v>
      </c>
      <c r="CW56" s="16">
        <v>-115</v>
      </c>
      <c r="CX56" s="16">
        <v>1196</v>
      </c>
      <c r="CY56" s="16">
        <v>-150</v>
      </c>
      <c r="CZ56" s="16">
        <v>282</v>
      </c>
      <c r="DA56" s="16">
        <v>-1150</v>
      </c>
      <c r="DB56" s="16">
        <v>-349</v>
      </c>
      <c r="DC56" s="16">
        <v>585</v>
      </c>
      <c r="DD56" s="16">
        <v>-255</v>
      </c>
      <c r="DE56" s="16">
        <v>382</v>
      </c>
      <c r="DF56" s="16">
        <v>-361</v>
      </c>
      <c r="DG56" s="16">
        <v>-544</v>
      </c>
      <c r="DH56" s="16">
        <v>-502</v>
      </c>
    </row>
    <row r="57" spans="1:112" x14ac:dyDescent="0.2">
      <c r="A57" s="8"/>
      <c r="B57" s="15" t="s">
        <v>45</v>
      </c>
      <c r="C57" s="16">
        <v>6</v>
      </c>
      <c r="D57" s="16">
        <v>0</v>
      </c>
      <c r="E57" s="16">
        <v>16</v>
      </c>
      <c r="F57" s="16">
        <v>24</v>
      </c>
      <c r="G57" s="16">
        <v>25</v>
      </c>
      <c r="H57" s="16">
        <v>4</v>
      </c>
      <c r="I57" s="16">
        <v>7</v>
      </c>
      <c r="J57" s="16">
        <v>8</v>
      </c>
      <c r="K57" s="16">
        <v>22</v>
      </c>
      <c r="L57" s="16">
        <v>47</v>
      </c>
      <c r="M57" s="16">
        <v>36</v>
      </c>
      <c r="N57" s="16">
        <v>-4</v>
      </c>
      <c r="O57" s="16">
        <v>83</v>
      </c>
      <c r="P57" s="16">
        <v>22</v>
      </c>
      <c r="Q57" s="16">
        <v>126</v>
      </c>
      <c r="R57" s="16">
        <v>32</v>
      </c>
      <c r="S57" s="16">
        <v>2</v>
      </c>
      <c r="T57" s="16">
        <v>-28</v>
      </c>
      <c r="U57" s="16">
        <v>-63</v>
      </c>
      <c r="V57" s="16">
        <v>17</v>
      </c>
      <c r="W57" s="16">
        <v>34</v>
      </c>
      <c r="X57" s="16">
        <v>24</v>
      </c>
      <c r="Y57" s="16">
        <v>22</v>
      </c>
      <c r="Z57" s="16">
        <v>-200</v>
      </c>
      <c r="AA57" s="16">
        <v>-97</v>
      </c>
      <c r="AB57" s="16">
        <v>-28</v>
      </c>
      <c r="AC57" s="16">
        <v>-116</v>
      </c>
      <c r="AD57" s="16">
        <v>-10</v>
      </c>
      <c r="AE57" s="16">
        <v>24</v>
      </c>
      <c r="AF57" s="16">
        <v>-82</v>
      </c>
      <c r="AG57" s="16">
        <v>-102</v>
      </c>
      <c r="AH57" s="16">
        <v>70</v>
      </c>
      <c r="AI57" s="16">
        <v>85</v>
      </c>
      <c r="AJ57" s="16">
        <v>123</v>
      </c>
      <c r="AK57" s="16">
        <v>94</v>
      </c>
      <c r="AL57" s="16">
        <v>2</v>
      </c>
      <c r="AM57" s="16">
        <v>81</v>
      </c>
      <c r="AN57" s="16">
        <v>17</v>
      </c>
      <c r="AO57" s="16">
        <v>51</v>
      </c>
      <c r="AP57" s="16">
        <v>9</v>
      </c>
      <c r="AQ57" s="16">
        <v>101</v>
      </c>
      <c r="AR57" s="16">
        <v>103</v>
      </c>
      <c r="AS57" s="16">
        <v>20</v>
      </c>
      <c r="AT57" s="16">
        <v>45</v>
      </c>
      <c r="AU57" s="16">
        <v>33</v>
      </c>
      <c r="AV57" s="16">
        <v>56</v>
      </c>
      <c r="AW57" s="16">
        <v>119</v>
      </c>
      <c r="AX57" s="16">
        <v>-76</v>
      </c>
      <c r="AY57" s="16">
        <v>68</v>
      </c>
      <c r="AZ57" s="16">
        <v>46</v>
      </c>
      <c r="BA57" s="16">
        <v>27</v>
      </c>
      <c r="BB57" s="16">
        <v>118</v>
      </c>
      <c r="BC57" s="16">
        <v>-12</v>
      </c>
      <c r="BD57" s="16">
        <v>-45</v>
      </c>
      <c r="BE57" s="16">
        <v>20</v>
      </c>
      <c r="BF57" s="16">
        <v>130</v>
      </c>
      <c r="BG57" s="16">
        <v>157</v>
      </c>
      <c r="BH57" s="16">
        <v>-69</v>
      </c>
      <c r="BI57" s="16">
        <v>23</v>
      </c>
      <c r="BJ57" s="16">
        <v>-54</v>
      </c>
      <c r="BK57" s="16">
        <v>7</v>
      </c>
      <c r="BL57" s="16">
        <v>38</v>
      </c>
      <c r="BM57" s="16">
        <v>-74</v>
      </c>
      <c r="BN57" s="16">
        <v>9</v>
      </c>
      <c r="BO57" s="16">
        <v>-73</v>
      </c>
      <c r="BP57" s="16">
        <v>-36</v>
      </c>
      <c r="BQ57" s="16">
        <v>-37</v>
      </c>
      <c r="BR57" s="16">
        <v>-19</v>
      </c>
      <c r="BS57" s="16">
        <v>25</v>
      </c>
      <c r="BT57" s="16">
        <v>33</v>
      </c>
      <c r="BU57" s="16">
        <v>-96</v>
      </c>
      <c r="BV57" s="16">
        <v>-58</v>
      </c>
      <c r="BW57" s="16">
        <v>65</v>
      </c>
      <c r="BX57" s="16">
        <v>-155</v>
      </c>
      <c r="BY57" s="16">
        <v>-106</v>
      </c>
      <c r="BZ57" s="16">
        <v>-120</v>
      </c>
      <c r="CA57" s="16">
        <v>-23</v>
      </c>
      <c r="CB57" s="16">
        <v>51</v>
      </c>
      <c r="CC57" s="16">
        <v>-95</v>
      </c>
      <c r="CD57" s="16">
        <v>11</v>
      </c>
      <c r="CE57" s="16">
        <v>-2</v>
      </c>
      <c r="CF57" s="16">
        <v>-25</v>
      </c>
      <c r="CG57" s="16">
        <v>32</v>
      </c>
      <c r="CH57" s="16">
        <v>-16</v>
      </c>
      <c r="CI57" s="16">
        <v>24</v>
      </c>
      <c r="CJ57" s="16">
        <v>54</v>
      </c>
      <c r="CK57" s="16">
        <v>97</v>
      </c>
      <c r="CL57" s="16">
        <v>-34</v>
      </c>
      <c r="CM57" s="16">
        <v>-5</v>
      </c>
      <c r="CN57" s="16">
        <v>-33</v>
      </c>
      <c r="CO57" s="16">
        <v>-79</v>
      </c>
      <c r="CP57" s="16">
        <v>34</v>
      </c>
      <c r="CQ57" s="16">
        <v>20</v>
      </c>
      <c r="CR57" s="16">
        <v>-60</v>
      </c>
      <c r="CS57" s="16">
        <v>-65</v>
      </c>
      <c r="CT57" s="16">
        <v>-25</v>
      </c>
      <c r="CU57" s="16">
        <v>54</v>
      </c>
      <c r="CV57" s="16">
        <v>-38</v>
      </c>
      <c r="CW57" s="16">
        <v>-61</v>
      </c>
      <c r="CX57" s="16">
        <v>-68</v>
      </c>
      <c r="CY57" s="16">
        <v>-133</v>
      </c>
      <c r="CZ57" s="16">
        <v>-3</v>
      </c>
      <c r="DA57" s="16">
        <v>-26</v>
      </c>
      <c r="DB57" s="16">
        <v>4</v>
      </c>
      <c r="DC57" s="16">
        <v>21</v>
      </c>
      <c r="DD57" s="16">
        <v>20</v>
      </c>
      <c r="DE57" s="16">
        <v>42</v>
      </c>
      <c r="DF57" s="16">
        <v>-13</v>
      </c>
      <c r="DG57" s="16">
        <v>23</v>
      </c>
      <c r="DH57" s="16">
        <v>4</v>
      </c>
    </row>
    <row r="58" spans="1:112" x14ac:dyDescent="0.2">
      <c r="A58" s="8"/>
      <c r="B58" s="17" t="s">
        <v>46</v>
      </c>
      <c r="C58" s="36">
        <v>9</v>
      </c>
      <c r="D58" s="36">
        <v>-80</v>
      </c>
      <c r="E58" s="36">
        <v>123</v>
      </c>
      <c r="F58" s="36">
        <v>293</v>
      </c>
      <c r="G58" s="36">
        <v>304</v>
      </c>
      <c r="H58" s="36">
        <v>134</v>
      </c>
      <c r="I58" s="36">
        <v>258</v>
      </c>
      <c r="J58" s="36">
        <v>214</v>
      </c>
      <c r="K58" s="36">
        <v>365</v>
      </c>
      <c r="L58" s="36">
        <v>-80</v>
      </c>
      <c r="M58" s="36">
        <v>77</v>
      </c>
      <c r="N58" s="36">
        <v>-110</v>
      </c>
      <c r="O58" s="36">
        <v>189</v>
      </c>
      <c r="P58" s="36">
        <v>-28</v>
      </c>
      <c r="Q58" s="36">
        <v>221</v>
      </c>
      <c r="R58" s="36">
        <v>340</v>
      </c>
      <c r="S58" s="36">
        <v>265</v>
      </c>
      <c r="T58" s="36">
        <v>554</v>
      </c>
      <c r="U58" s="36">
        <v>440</v>
      </c>
      <c r="V58" s="36">
        <v>130</v>
      </c>
      <c r="W58" s="36">
        <v>-30</v>
      </c>
      <c r="X58" s="36">
        <v>133</v>
      </c>
      <c r="Y58" s="36">
        <v>-46</v>
      </c>
      <c r="Z58" s="36">
        <v>-303</v>
      </c>
      <c r="AA58" s="36">
        <v>-21</v>
      </c>
      <c r="AB58" s="36">
        <v>-79</v>
      </c>
      <c r="AC58" s="36">
        <v>175</v>
      </c>
      <c r="AD58" s="36">
        <v>134</v>
      </c>
      <c r="AE58" s="36">
        <v>236</v>
      </c>
      <c r="AF58" s="36">
        <v>495</v>
      </c>
      <c r="AG58" s="36">
        <v>277</v>
      </c>
      <c r="AH58" s="36">
        <v>300</v>
      </c>
      <c r="AI58" s="36">
        <v>184</v>
      </c>
      <c r="AJ58" s="36">
        <v>57</v>
      </c>
      <c r="AK58" s="36">
        <v>89</v>
      </c>
      <c r="AL58" s="36">
        <v>-310</v>
      </c>
      <c r="AM58" s="36">
        <v>305</v>
      </c>
      <c r="AN58" s="36">
        <v>292</v>
      </c>
      <c r="AO58" s="36">
        <v>260</v>
      </c>
      <c r="AP58" s="36">
        <v>332</v>
      </c>
      <c r="AQ58" s="36">
        <v>607</v>
      </c>
      <c r="AR58" s="36">
        <v>338</v>
      </c>
      <c r="AS58" s="36">
        <v>438</v>
      </c>
      <c r="AT58" s="36">
        <v>467</v>
      </c>
      <c r="AU58" s="36">
        <v>263</v>
      </c>
      <c r="AV58" s="36">
        <v>201</v>
      </c>
      <c r="AW58" s="36">
        <v>105</v>
      </c>
      <c r="AX58" s="36">
        <v>-176</v>
      </c>
      <c r="AY58" s="36">
        <v>128</v>
      </c>
      <c r="AZ58" s="36">
        <v>272</v>
      </c>
      <c r="BA58" s="36">
        <v>7</v>
      </c>
      <c r="BB58" s="36">
        <v>240</v>
      </c>
      <c r="BC58" s="36">
        <v>593</v>
      </c>
      <c r="BD58" s="36">
        <v>482</v>
      </c>
      <c r="BE58" s="36">
        <v>679</v>
      </c>
      <c r="BF58" s="36">
        <v>372</v>
      </c>
      <c r="BG58" s="36">
        <v>173</v>
      </c>
      <c r="BH58" s="36">
        <v>-45</v>
      </c>
      <c r="BI58" s="36">
        <v>-21</v>
      </c>
      <c r="BJ58" s="36">
        <v>-370</v>
      </c>
      <c r="BK58" s="36">
        <v>209</v>
      </c>
      <c r="BL58" s="36">
        <v>67</v>
      </c>
      <c r="BM58" s="36">
        <v>100</v>
      </c>
      <c r="BN58" s="36">
        <v>486</v>
      </c>
      <c r="BO58" s="36">
        <v>268</v>
      </c>
      <c r="BP58" s="36">
        <v>366</v>
      </c>
      <c r="BQ58" s="36">
        <v>546</v>
      </c>
      <c r="BR58" s="36">
        <v>87</v>
      </c>
      <c r="BS58" s="36">
        <v>-102</v>
      </c>
      <c r="BT58" s="36">
        <v>-121</v>
      </c>
      <c r="BU58" s="36">
        <v>-193</v>
      </c>
      <c r="BV58" s="36">
        <v>-322</v>
      </c>
      <c r="BW58" s="36">
        <v>416</v>
      </c>
      <c r="BX58" s="36">
        <v>97</v>
      </c>
      <c r="BY58" s="36">
        <v>29</v>
      </c>
      <c r="BZ58" s="36">
        <v>276</v>
      </c>
      <c r="CA58" s="36">
        <v>261</v>
      </c>
      <c r="CB58" s="36">
        <v>296</v>
      </c>
      <c r="CC58" s="36">
        <v>524</v>
      </c>
      <c r="CD58" s="36">
        <v>480</v>
      </c>
      <c r="CE58" s="36">
        <v>171</v>
      </c>
      <c r="CF58" s="36">
        <v>-115</v>
      </c>
      <c r="CG58" s="36">
        <v>-111</v>
      </c>
      <c r="CH58" s="36">
        <v>-433</v>
      </c>
      <c r="CI58" s="36">
        <v>319</v>
      </c>
      <c r="CJ58" s="36">
        <v>503</v>
      </c>
      <c r="CK58" s="36">
        <v>182</v>
      </c>
      <c r="CL58" s="36">
        <v>374</v>
      </c>
      <c r="CM58" s="36">
        <v>269</v>
      </c>
      <c r="CN58" s="36">
        <v>281</v>
      </c>
      <c r="CO58" s="36">
        <v>608</v>
      </c>
      <c r="CP58" s="36">
        <v>423</v>
      </c>
      <c r="CQ58" s="36">
        <v>202</v>
      </c>
      <c r="CR58" s="36">
        <v>214</v>
      </c>
      <c r="CS58" s="36">
        <v>24</v>
      </c>
      <c r="CT58" s="36">
        <v>-389</v>
      </c>
      <c r="CU58" s="36">
        <v>305</v>
      </c>
      <c r="CV58" s="36">
        <v>189</v>
      </c>
      <c r="CW58" s="36">
        <v>293</v>
      </c>
      <c r="CX58" s="36">
        <v>156</v>
      </c>
      <c r="CY58" s="36">
        <v>136</v>
      </c>
      <c r="CZ58" s="36">
        <v>288</v>
      </c>
      <c r="DA58" s="36">
        <v>527</v>
      </c>
      <c r="DB58" s="36">
        <v>227</v>
      </c>
      <c r="DC58" s="36">
        <v>17</v>
      </c>
      <c r="DD58" s="36">
        <v>51</v>
      </c>
      <c r="DE58" s="36">
        <v>29</v>
      </c>
      <c r="DF58" s="36">
        <v>-304</v>
      </c>
      <c r="DG58" s="36">
        <v>68</v>
      </c>
      <c r="DH58" s="36">
        <v>2</v>
      </c>
    </row>
    <row r="59" spans="1:112" x14ac:dyDescent="0.2">
      <c r="A59" s="8"/>
      <c r="B59" s="15" t="s">
        <v>47</v>
      </c>
      <c r="C59" s="16">
        <v>9</v>
      </c>
      <c r="D59" s="16">
        <v>-80</v>
      </c>
      <c r="E59" s="16">
        <v>123</v>
      </c>
      <c r="F59" s="16">
        <v>293</v>
      </c>
      <c r="G59" s="16">
        <v>304</v>
      </c>
      <c r="H59" s="16">
        <v>134</v>
      </c>
      <c r="I59" s="16">
        <v>258</v>
      </c>
      <c r="J59" s="16">
        <v>214</v>
      </c>
      <c r="K59" s="16">
        <v>365</v>
      </c>
      <c r="L59" s="16">
        <v>-80</v>
      </c>
      <c r="M59" s="16">
        <v>77</v>
      </c>
      <c r="N59" s="16">
        <v>-110</v>
      </c>
      <c r="O59" s="16">
        <v>189</v>
      </c>
      <c r="P59" s="16">
        <v>-28</v>
      </c>
      <c r="Q59" s="16">
        <v>221</v>
      </c>
      <c r="R59" s="16">
        <v>340</v>
      </c>
      <c r="S59" s="16">
        <v>265</v>
      </c>
      <c r="T59" s="16">
        <v>554</v>
      </c>
      <c r="U59" s="16">
        <v>440</v>
      </c>
      <c r="V59" s="16">
        <v>130</v>
      </c>
      <c r="W59" s="16">
        <v>-30</v>
      </c>
      <c r="X59" s="16">
        <v>133</v>
      </c>
      <c r="Y59" s="16">
        <v>-46</v>
      </c>
      <c r="Z59" s="16">
        <v>-303</v>
      </c>
      <c r="AA59" s="16">
        <v>-21</v>
      </c>
      <c r="AB59" s="16">
        <v>-79</v>
      </c>
      <c r="AC59" s="16">
        <v>175</v>
      </c>
      <c r="AD59" s="16">
        <v>134</v>
      </c>
      <c r="AE59" s="16">
        <v>236</v>
      </c>
      <c r="AF59" s="16">
        <v>495</v>
      </c>
      <c r="AG59" s="16">
        <v>277</v>
      </c>
      <c r="AH59" s="16">
        <v>300</v>
      </c>
      <c r="AI59" s="16">
        <v>184</v>
      </c>
      <c r="AJ59" s="16">
        <v>57</v>
      </c>
      <c r="AK59" s="16">
        <v>89</v>
      </c>
      <c r="AL59" s="16">
        <v>-310</v>
      </c>
      <c r="AM59" s="16">
        <v>305</v>
      </c>
      <c r="AN59" s="16">
        <v>292</v>
      </c>
      <c r="AO59" s="16">
        <v>260</v>
      </c>
      <c r="AP59" s="16">
        <v>332</v>
      </c>
      <c r="AQ59" s="16">
        <v>607</v>
      </c>
      <c r="AR59" s="16">
        <v>338</v>
      </c>
      <c r="AS59" s="16">
        <v>438</v>
      </c>
      <c r="AT59" s="16">
        <v>467</v>
      </c>
      <c r="AU59" s="16">
        <v>263</v>
      </c>
      <c r="AV59" s="16">
        <v>201</v>
      </c>
      <c r="AW59" s="16">
        <v>105</v>
      </c>
      <c r="AX59" s="16">
        <v>-176</v>
      </c>
      <c r="AY59" s="16">
        <v>128</v>
      </c>
      <c r="AZ59" s="16">
        <v>272</v>
      </c>
      <c r="BA59" s="16">
        <v>7</v>
      </c>
      <c r="BB59" s="16">
        <v>240</v>
      </c>
      <c r="BC59" s="16">
        <v>593</v>
      </c>
      <c r="BD59" s="16">
        <v>482</v>
      </c>
      <c r="BE59" s="16">
        <v>679</v>
      </c>
      <c r="BF59" s="16">
        <v>372</v>
      </c>
      <c r="BG59" s="16">
        <v>173</v>
      </c>
      <c r="BH59" s="16">
        <v>-45</v>
      </c>
      <c r="BI59" s="16">
        <v>-21</v>
      </c>
      <c r="BJ59" s="16">
        <v>-370</v>
      </c>
      <c r="BK59" s="16">
        <v>209</v>
      </c>
      <c r="BL59" s="16">
        <v>67</v>
      </c>
      <c r="BM59" s="16">
        <v>100</v>
      </c>
      <c r="BN59" s="16">
        <v>486</v>
      </c>
      <c r="BO59" s="16">
        <v>268</v>
      </c>
      <c r="BP59" s="16">
        <v>366</v>
      </c>
      <c r="BQ59" s="16">
        <v>546</v>
      </c>
      <c r="BR59" s="16">
        <v>87</v>
      </c>
      <c r="BS59" s="16">
        <v>-102</v>
      </c>
      <c r="BT59" s="16">
        <v>-121</v>
      </c>
      <c r="BU59" s="16">
        <v>-193</v>
      </c>
      <c r="BV59" s="16">
        <v>-322</v>
      </c>
      <c r="BW59" s="16">
        <v>416</v>
      </c>
      <c r="BX59" s="16">
        <v>97</v>
      </c>
      <c r="BY59" s="16">
        <v>29</v>
      </c>
      <c r="BZ59" s="16">
        <v>276</v>
      </c>
      <c r="CA59" s="16">
        <v>261</v>
      </c>
      <c r="CB59" s="16">
        <v>296</v>
      </c>
      <c r="CC59" s="16">
        <v>524</v>
      </c>
      <c r="CD59" s="16">
        <v>480</v>
      </c>
      <c r="CE59" s="16">
        <v>171</v>
      </c>
      <c r="CF59" s="16">
        <v>-115</v>
      </c>
      <c r="CG59" s="16">
        <v>-111</v>
      </c>
      <c r="CH59" s="16">
        <v>-433</v>
      </c>
      <c r="CI59" s="16">
        <v>319</v>
      </c>
      <c r="CJ59" s="16">
        <v>503</v>
      </c>
      <c r="CK59" s="16">
        <v>182</v>
      </c>
      <c r="CL59" s="16">
        <v>374</v>
      </c>
      <c r="CM59" s="16">
        <v>269</v>
      </c>
      <c r="CN59" s="16">
        <v>281</v>
      </c>
      <c r="CO59" s="16">
        <v>608</v>
      </c>
      <c r="CP59" s="16">
        <v>423</v>
      </c>
      <c r="CQ59" s="16">
        <v>202</v>
      </c>
      <c r="CR59" s="16">
        <v>214</v>
      </c>
      <c r="CS59" s="16">
        <v>24</v>
      </c>
      <c r="CT59" s="16">
        <v>-389</v>
      </c>
      <c r="CU59" s="16">
        <v>305</v>
      </c>
      <c r="CV59" s="16">
        <v>189</v>
      </c>
      <c r="CW59" s="16">
        <v>293</v>
      </c>
      <c r="CX59" s="16">
        <v>156</v>
      </c>
      <c r="CY59" s="16">
        <v>136</v>
      </c>
      <c r="CZ59" s="16">
        <v>288</v>
      </c>
      <c r="DA59" s="16">
        <v>527</v>
      </c>
      <c r="DB59" s="16">
        <v>227</v>
      </c>
      <c r="DC59" s="16">
        <v>17</v>
      </c>
      <c r="DD59" s="16">
        <v>51</v>
      </c>
      <c r="DE59" s="16">
        <v>29</v>
      </c>
      <c r="DF59" s="16">
        <v>-304</v>
      </c>
      <c r="DG59" s="16">
        <v>68</v>
      </c>
      <c r="DH59" s="16">
        <v>2</v>
      </c>
    </row>
    <row r="60" spans="1:112" x14ac:dyDescent="0.2">
      <c r="A60" s="8"/>
      <c r="B60" s="17" t="s">
        <v>48</v>
      </c>
      <c r="C60" s="36">
        <v>-391</v>
      </c>
      <c r="D60" s="36">
        <v>43</v>
      </c>
      <c r="E60" s="36">
        <v>208</v>
      </c>
      <c r="F60" s="36">
        <v>193</v>
      </c>
      <c r="G60" s="36">
        <v>404</v>
      </c>
      <c r="H60" s="36">
        <v>477</v>
      </c>
      <c r="I60" s="36">
        <v>415</v>
      </c>
      <c r="J60" s="36">
        <v>633</v>
      </c>
      <c r="K60" s="36">
        <v>509</v>
      </c>
      <c r="L60" s="36">
        <v>226</v>
      </c>
      <c r="M60" s="36">
        <v>-574</v>
      </c>
      <c r="N60" s="36">
        <v>-848</v>
      </c>
      <c r="O60" s="36">
        <v>-124</v>
      </c>
      <c r="P60" s="36">
        <v>88</v>
      </c>
      <c r="Q60" s="36">
        <v>209</v>
      </c>
      <c r="R60" s="36">
        <v>153</v>
      </c>
      <c r="S60" s="36">
        <v>268</v>
      </c>
      <c r="T60" s="36">
        <v>680</v>
      </c>
      <c r="U60" s="36">
        <v>470</v>
      </c>
      <c r="V60" s="36">
        <v>255</v>
      </c>
      <c r="W60" s="36">
        <v>364</v>
      </c>
      <c r="X60" s="36">
        <v>-328</v>
      </c>
      <c r="Y60" s="36">
        <v>-1397</v>
      </c>
      <c r="Z60" s="36">
        <v>-950</v>
      </c>
      <c r="AA60" s="36">
        <v>-187</v>
      </c>
      <c r="AB60" s="36">
        <v>159</v>
      </c>
      <c r="AC60" s="36">
        <v>-67</v>
      </c>
      <c r="AD60" s="36">
        <v>24</v>
      </c>
      <c r="AE60" s="36">
        <v>95</v>
      </c>
      <c r="AF60" s="36">
        <v>712</v>
      </c>
      <c r="AG60" s="36">
        <v>651</v>
      </c>
      <c r="AH60" s="36">
        <v>657</v>
      </c>
      <c r="AI60" s="36">
        <v>324</v>
      </c>
      <c r="AJ60" s="36">
        <v>158</v>
      </c>
      <c r="AK60" s="36">
        <v>-612</v>
      </c>
      <c r="AL60" s="36">
        <v>-993</v>
      </c>
      <c r="AM60" s="36">
        <v>-69</v>
      </c>
      <c r="AN60" s="36">
        <v>49</v>
      </c>
      <c r="AO60" s="36">
        <v>-28</v>
      </c>
      <c r="AP60" s="36">
        <v>50</v>
      </c>
      <c r="AQ60" s="36">
        <v>142</v>
      </c>
      <c r="AR60" s="36">
        <v>256</v>
      </c>
      <c r="AS60" s="36">
        <v>423</v>
      </c>
      <c r="AT60" s="36">
        <v>645</v>
      </c>
      <c r="AU60" s="36">
        <v>686</v>
      </c>
      <c r="AV60" s="36">
        <v>299</v>
      </c>
      <c r="AW60" s="36">
        <v>-302</v>
      </c>
      <c r="AX60" s="36">
        <v>-681</v>
      </c>
      <c r="AY60" s="36">
        <v>-227</v>
      </c>
      <c r="AZ60" s="36">
        <v>102</v>
      </c>
      <c r="BA60" s="36">
        <v>-207</v>
      </c>
      <c r="BB60" s="36">
        <v>288</v>
      </c>
      <c r="BC60" s="36">
        <v>285</v>
      </c>
      <c r="BD60" s="36">
        <v>499</v>
      </c>
      <c r="BE60" s="36">
        <v>696</v>
      </c>
      <c r="BF60" s="36">
        <v>446</v>
      </c>
      <c r="BG60" s="36">
        <v>493</v>
      </c>
      <c r="BH60" s="36">
        <v>175</v>
      </c>
      <c r="BI60" s="36">
        <v>-344</v>
      </c>
      <c r="BJ60" s="36">
        <v>-776</v>
      </c>
      <c r="BK60" s="36">
        <v>46</v>
      </c>
      <c r="BL60" s="36">
        <v>-149</v>
      </c>
      <c r="BM60" s="36">
        <v>9</v>
      </c>
      <c r="BN60" s="36">
        <v>252</v>
      </c>
      <c r="BO60" s="36">
        <v>490</v>
      </c>
      <c r="BP60" s="36">
        <v>491</v>
      </c>
      <c r="BQ60" s="36">
        <v>436</v>
      </c>
      <c r="BR60" s="36">
        <v>580</v>
      </c>
      <c r="BS60" s="36">
        <v>572</v>
      </c>
      <c r="BT60" s="36">
        <v>208</v>
      </c>
      <c r="BU60" s="36">
        <v>-261</v>
      </c>
      <c r="BV60" s="36">
        <v>-992</v>
      </c>
      <c r="BW60" s="36">
        <v>-115</v>
      </c>
      <c r="BX60" s="36">
        <v>-16</v>
      </c>
      <c r="BY60" s="36">
        <v>-166</v>
      </c>
      <c r="BZ60" s="36">
        <v>187</v>
      </c>
      <c r="CA60" s="36">
        <v>359</v>
      </c>
      <c r="CB60" s="36">
        <v>463</v>
      </c>
      <c r="CC60" s="36">
        <v>538</v>
      </c>
      <c r="CD60" s="36">
        <v>575</v>
      </c>
      <c r="CE60" s="36">
        <v>500</v>
      </c>
      <c r="CF60" s="36">
        <v>68</v>
      </c>
      <c r="CG60" s="36">
        <v>-292</v>
      </c>
      <c r="CH60" s="36">
        <v>-725</v>
      </c>
      <c r="CI60" s="36">
        <v>121</v>
      </c>
      <c r="CJ60" s="36">
        <v>90</v>
      </c>
      <c r="CK60" s="36">
        <v>-60</v>
      </c>
      <c r="CL60" s="36">
        <v>222</v>
      </c>
      <c r="CM60" s="36">
        <v>389</v>
      </c>
      <c r="CN60" s="36">
        <v>416</v>
      </c>
      <c r="CO60" s="36">
        <v>628</v>
      </c>
      <c r="CP60" s="36">
        <v>420</v>
      </c>
      <c r="CQ60" s="36">
        <v>345</v>
      </c>
      <c r="CR60" s="36">
        <v>48</v>
      </c>
      <c r="CS60" s="36">
        <v>-566</v>
      </c>
      <c r="CT60" s="36">
        <v>-1048</v>
      </c>
      <c r="CU60" s="36">
        <v>-193</v>
      </c>
      <c r="CV60" s="36">
        <v>-63</v>
      </c>
      <c r="CW60" s="36">
        <v>-24</v>
      </c>
      <c r="CX60" s="36">
        <v>184</v>
      </c>
      <c r="CY60" s="36">
        <v>285</v>
      </c>
      <c r="CZ60" s="36">
        <v>397</v>
      </c>
      <c r="DA60" s="36">
        <v>320</v>
      </c>
      <c r="DB60" s="36">
        <v>382</v>
      </c>
      <c r="DC60" s="36">
        <v>168</v>
      </c>
      <c r="DD60" s="36">
        <v>-226</v>
      </c>
      <c r="DE60" s="36">
        <v>-419</v>
      </c>
      <c r="DF60" s="36">
        <v>-704</v>
      </c>
      <c r="DG60" s="36">
        <v>-218</v>
      </c>
      <c r="DH60" s="36">
        <v>-105</v>
      </c>
    </row>
    <row r="61" spans="1:112" x14ac:dyDescent="0.2">
      <c r="A61" s="8"/>
      <c r="B61" s="15" t="s">
        <v>49</v>
      </c>
      <c r="C61" s="16">
        <v>-15</v>
      </c>
      <c r="D61" s="16">
        <v>6</v>
      </c>
      <c r="E61" s="16">
        <v>-2</v>
      </c>
      <c r="F61" s="16">
        <v>13</v>
      </c>
      <c r="G61" s="16">
        <v>4</v>
      </c>
      <c r="H61" s="16">
        <v>17</v>
      </c>
      <c r="I61" s="16">
        <v>6</v>
      </c>
      <c r="J61" s="16">
        <v>17</v>
      </c>
      <c r="K61" s="16">
        <v>19</v>
      </c>
      <c r="L61" s="16">
        <v>19</v>
      </c>
      <c r="M61" s="16">
        <v>-8</v>
      </c>
      <c r="N61" s="16">
        <v>-15</v>
      </c>
      <c r="O61" s="16">
        <v>12</v>
      </c>
      <c r="P61" s="16">
        <v>-1</v>
      </c>
      <c r="Q61" s="16">
        <v>23</v>
      </c>
      <c r="R61" s="16">
        <v>14</v>
      </c>
      <c r="S61" s="16">
        <v>26</v>
      </c>
      <c r="T61" s="16">
        <v>18</v>
      </c>
      <c r="U61" s="16">
        <v>46</v>
      </c>
      <c r="V61" s="16">
        <v>44</v>
      </c>
      <c r="W61" s="16">
        <v>14</v>
      </c>
      <c r="X61" s="16">
        <v>-3</v>
      </c>
      <c r="Y61" s="16">
        <v>-26</v>
      </c>
      <c r="Z61" s="16">
        <v>-40</v>
      </c>
      <c r="AA61" s="16">
        <v>-9</v>
      </c>
      <c r="AB61" s="16">
        <v>-5</v>
      </c>
      <c r="AC61" s="16">
        <v>14</v>
      </c>
      <c r="AD61" s="16">
        <v>-18</v>
      </c>
      <c r="AE61" s="16">
        <v>-1</v>
      </c>
      <c r="AF61" s="16">
        <v>23</v>
      </c>
      <c r="AG61" s="16">
        <v>9</v>
      </c>
      <c r="AH61" s="16">
        <v>1</v>
      </c>
      <c r="AI61" s="16">
        <v>29</v>
      </c>
      <c r="AJ61" s="16">
        <v>-4</v>
      </c>
      <c r="AK61" s="16">
        <v>2</v>
      </c>
      <c r="AL61" s="16">
        <v>-16</v>
      </c>
      <c r="AM61" s="16">
        <v>-4</v>
      </c>
      <c r="AN61" s="16">
        <v>39</v>
      </c>
      <c r="AO61" s="16">
        <v>15</v>
      </c>
      <c r="AP61" s="16">
        <v>3</v>
      </c>
      <c r="AQ61" s="16">
        <v>17</v>
      </c>
      <c r="AR61" s="16">
        <v>-3</v>
      </c>
      <c r="AS61" s="16">
        <v>4</v>
      </c>
      <c r="AT61" s="16">
        <v>-21</v>
      </c>
      <c r="AU61" s="16">
        <v>33</v>
      </c>
      <c r="AV61" s="16">
        <v>48</v>
      </c>
      <c r="AW61" s="16">
        <v>31</v>
      </c>
      <c r="AX61" s="16">
        <v>-23</v>
      </c>
      <c r="AY61" s="16">
        <v>-18</v>
      </c>
      <c r="AZ61" s="16">
        <v>18</v>
      </c>
      <c r="BA61" s="16">
        <v>8</v>
      </c>
      <c r="BB61" s="16">
        <v>-3</v>
      </c>
      <c r="BC61" s="16">
        <v>14</v>
      </c>
      <c r="BD61" s="16">
        <v>-9</v>
      </c>
      <c r="BE61" s="16">
        <v>28</v>
      </c>
      <c r="BF61" s="16">
        <v>40</v>
      </c>
      <c r="BG61" s="16">
        <v>-10</v>
      </c>
      <c r="BH61" s="16">
        <v>6</v>
      </c>
      <c r="BI61" s="16">
        <v>40</v>
      </c>
      <c r="BJ61" s="16">
        <v>-25</v>
      </c>
      <c r="BK61" s="16">
        <v>-11</v>
      </c>
      <c r="BL61" s="16">
        <v>-2</v>
      </c>
      <c r="BM61" s="16">
        <v>11</v>
      </c>
      <c r="BN61" s="16">
        <v>2</v>
      </c>
      <c r="BO61" s="16">
        <v>17</v>
      </c>
      <c r="BP61" s="16">
        <v>-25</v>
      </c>
      <c r="BQ61" s="16">
        <v>30</v>
      </c>
      <c r="BR61" s="16">
        <v>27</v>
      </c>
      <c r="BS61" s="16">
        <v>33</v>
      </c>
      <c r="BT61" s="16">
        <v>45</v>
      </c>
      <c r="BU61" s="16">
        <v>3</v>
      </c>
      <c r="BV61" s="16">
        <v>-35</v>
      </c>
      <c r="BW61" s="16">
        <v>-17</v>
      </c>
      <c r="BX61" s="16">
        <v>3</v>
      </c>
      <c r="BY61" s="16">
        <v>-4</v>
      </c>
      <c r="BZ61" s="16">
        <v>-10</v>
      </c>
      <c r="CA61" s="16">
        <v>-9</v>
      </c>
      <c r="CB61" s="16">
        <v>-4</v>
      </c>
      <c r="CC61" s="16">
        <v>49</v>
      </c>
      <c r="CD61" s="16">
        <v>0</v>
      </c>
      <c r="CE61" s="16">
        <v>28</v>
      </c>
      <c r="CF61" s="16">
        <v>-16</v>
      </c>
      <c r="CG61" s="16">
        <v>9</v>
      </c>
      <c r="CH61" s="16">
        <v>-20</v>
      </c>
      <c r="CI61" s="16">
        <v>-6</v>
      </c>
      <c r="CJ61" s="16">
        <v>-7</v>
      </c>
      <c r="CK61" s="16">
        <v>21</v>
      </c>
      <c r="CL61" s="16">
        <v>-2</v>
      </c>
      <c r="CM61" s="16">
        <v>22</v>
      </c>
      <c r="CN61" s="16">
        <v>23</v>
      </c>
      <c r="CO61" s="16">
        <v>33</v>
      </c>
      <c r="CP61" s="16">
        <v>-7</v>
      </c>
      <c r="CQ61" s="16">
        <v>24</v>
      </c>
      <c r="CR61" s="16">
        <v>25</v>
      </c>
      <c r="CS61" s="16">
        <v>34</v>
      </c>
      <c r="CT61" s="16">
        <v>-30</v>
      </c>
      <c r="CU61" s="16">
        <v>-18</v>
      </c>
      <c r="CV61" s="16">
        <v>-34</v>
      </c>
      <c r="CW61" s="16">
        <v>-14</v>
      </c>
      <c r="CX61" s="16">
        <v>14</v>
      </c>
      <c r="CY61" s="16">
        <v>20</v>
      </c>
      <c r="CZ61" s="16">
        <v>19</v>
      </c>
      <c r="DA61" s="16">
        <v>-1</v>
      </c>
      <c r="DB61" s="16">
        <v>36</v>
      </c>
      <c r="DC61" s="16">
        <v>7</v>
      </c>
      <c r="DD61" s="16">
        <v>-2</v>
      </c>
      <c r="DE61" s="16">
        <v>20</v>
      </c>
      <c r="DF61" s="16">
        <v>-7</v>
      </c>
      <c r="DG61" s="16">
        <v>15</v>
      </c>
      <c r="DH61" s="16">
        <v>-1</v>
      </c>
    </row>
    <row r="62" spans="1:112" x14ac:dyDescent="0.2">
      <c r="A62" s="8"/>
      <c r="B62" s="15" t="s">
        <v>50</v>
      </c>
      <c r="C62" s="16">
        <v>-376</v>
      </c>
      <c r="D62" s="16">
        <v>37</v>
      </c>
      <c r="E62" s="16">
        <v>210</v>
      </c>
      <c r="F62" s="16">
        <v>180</v>
      </c>
      <c r="G62" s="16">
        <v>400</v>
      </c>
      <c r="H62" s="16">
        <v>460</v>
      </c>
      <c r="I62" s="16">
        <v>409</v>
      </c>
      <c r="J62" s="16">
        <v>616</v>
      </c>
      <c r="K62" s="16">
        <v>490</v>
      </c>
      <c r="L62" s="16">
        <v>207</v>
      </c>
      <c r="M62" s="16">
        <v>-566</v>
      </c>
      <c r="N62" s="16">
        <v>-833</v>
      </c>
      <c r="O62" s="16">
        <v>-136</v>
      </c>
      <c r="P62" s="16">
        <v>89</v>
      </c>
      <c r="Q62" s="16">
        <v>186</v>
      </c>
      <c r="R62" s="16">
        <v>139</v>
      </c>
      <c r="S62" s="16">
        <v>242</v>
      </c>
      <c r="T62" s="16">
        <v>662</v>
      </c>
      <c r="U62" s="16">
        <v>424</v>
      </c>
      <c r="V62" s="16">
        <v>211</v>
      </c>
      <c r="W62" s="16">
        <v>350</v>
      </c>
      <c r="X62" s="16">
        <v>-325</v>
      </c>
      <c r="Y62" s="16">
        <v>-1371</v>
      </c>
      <c r="Z62" s="16">
        <v>-910</v>
      </c>
      <c r="AA62" s="16">
        <v>-178</v>
      </c>
      <c r="AB62" s="16">
        <v>164</v>
      </c>
      <c r="AC62" s="16">
        <v>-81</v>
      </c>
      <c r="AD62" s="16">
        <v>42</v>
      </c>
      <c r="AE62" s="16">
        <v>96</v>
      </c>
      <c r="AF62" s="16">
        <v>689</v>
      </c>
      <c r="AG62" s="16">
        <v>642</v>
      </c>
      <c r="AH62" s="16">
        <v>656</v>
      </c>
      <c r="AI62" s="16">
        <v>295</v>
      </c>
      <c r="AJ62" s="16">
        <v>162</v>
      </c>
      <c r="AK62" s="16">
        <v>-614</v>
      </c>
      <c r="AL62" s="16">
        <v>-977</v>
      </c>
      <c r="AM62" s="16">
        <v>-65</v>
      </c>
      <c r="AN62" s="16">
        <v>10</v>
      </c>
      <c r="AO62" s="16">
        <v>-43</v>
      </c>
      <c r="AP62" s="16">
        <v>47</v>
      </c>
      <c r="AQ62" s="16">
        <v>125</v>
      </c>
      <c r="AR62" s="16">
        <v>259</v>
      </c>
      <c r="AS62" s="16">
        <v>419</v>
      </c>
      <c r="AT62" s="16">
        <v>666</v>
      </c>
      <c r="AU62" s="16">
        <v>653</v>
      </c>
      <c r="AV62" s="16">
        <v>251</v>
      </c>
      <c r="AW62" s="16">
        <v>-333</v>
      </c>
      <c r="AX62" s="16">
        <v>-658</v>
      </c>
      <c r="AY62" s="16">
        <v>-209</v>
      </c>
      <c r="AZ62" s="16">
        <v>84</v>
      </c>
      <c r="BA62" s="16">
        <v>-215</v>
      </c>
      <c r="BB62" s="16">
        <v>291</v>
      </c>
      <c r="BC62" s="16">
        <v>271</v>
      </c>
      <c r="BD62" s="16">
        <v>508</v>
      </c>
      <c r="BE62" s="16">
        <v>668</v>
      </c>
      <c r="BF62" s="16">
        <v>406</v>
      </c>
      <c r="BG62" s="16">
        <v>503</v>
      </c>
      <c r="BH62" s="16">
        <v>169</v>
      </c>
      <c r="BI62" s="16">
        <v>-384</v>
      </c>
      <c r="BJ62" s="16">
        <v>-751</v>
      </c>
      <c r="BK62" s="16">
        <v>57</v>
      </c>
      <c r="BL62" s="16">
        <v>-147</v>
      </c>
      <c r="BM62" s="16">
        <v>-2</v>
      </c>
      <c r="BN62" s="16">
        <v>250</v>
      </c>
      <c r="BO62" s="16">
        <v>473</v>
      </c>
      <c r="BP62" s="16">
        <v>516</v>
      </c>
      <c r="BQ62" s="16">
        <v>406</v>
      </c>
      <c r="BR62" s="16">
        <v>553</v>
      </c>
      <c r="BS62" s="16">
        <v>539</v>
      </c>
      <c r="BT62" s="16">
        <v>163</v>
      </c>
      <c r="BU62" s="16">
        <v>-264</v>
      </c>
      <c r="BV62" s="16">
        <v>-957</v>
      </c>
      <c r="BW62" s="16">
        <v>-98</v>
      </c>
      <c r="BX62" s="16">
        <v>-19</v>
      </c>
      <c r="BY62" s="16">
        <v>-162</v>
      </c>
      <c r="BZ62" s="16">
        <v>197</v>
      </c>
      <c r="CA62" s="16">
        <v>368</v>
      </c>
      <c r="CB62" s="16">
        <v>467</v>
      </c>
      <c r="CC62" s="16">
        <v>489</v>
      </c>
      <c r="CD62" s="16">
        <v>575</v>
      </c>
      <c r="CE62" s="16">
        <v>472</v>
      </c>
      <c r="CF62" s="16">
        <v>84</v>
      </c>
      <c r="CG62" s="16">
        <v>-301</v>
      </c>
      <c r="CH62" s="16">
        <v>-705</v>
      </c>
      <c r="CI62" s="16">
        <v>127</v>
      </c>
      <c r="CJ62" s="16">
        <v>97</v>
      </c>
      <c r="CK62" s="16">
        <v>-81</v>
      </c>
      <c r="CL62" s="16">
        <v>224</v>
      </c>
      <c r="CM62" s="16">
        <v>367</v>
      </c>
      <c r="CN62" s="16">
        <v>393</v>
      </c>
      <c r="CO62" s="16">
        <v>595</v>
      </c>
      <c r="CP62" s="16">
        <v>427</v>
      </c>
      <c r="CQ62" s="16">
        <v>321</v>
      </c>
      <c r="CR62" s="16">
        <v>23</v>
      </c>
      <c r="CS62" s="16">
        <v>-600</v>
      </c>
      <c r="CT62" s="16">
        <v>-1018</v>
      </c>
      <c r="CU62" s="16">
        <v>-175</v>
      </c>
      <c r="CV62" s="16">
        <v>-29</v>
      </c>
      <c r="CW62" s="16">
        <v>-10</v>
      </c>
      <c r="CX62" s="16">
        <v>170</v>
      </c>
      <c r="CY62" s="16">
        <v>265</v>
      </c>
      <c r="CZ62" s="16">
        <v>378</v>
      </c>
      <c r="DA62" s="16">
        <v>321</v>
      </c>
      <c r="DB62" s="16">
        <v>346</v>
      </c>
      <c r="DC62" s="16">
        <v>161</v>
      </c>
      <c r="DD62" s="16">
        <v>-224</v>
      </c>
      <c r="DE62" s="16">
        <v>-439</v>
      </c>
      <c r="DF62" s="16">
        <v>-697</v>
      </c>
      <c r="DG62" s="16">
        <v>-233</v>
      </c>
      <c r="DH62" s="16">
        <v>-104</v>
      </c>
    </row>
    <row r="63" spans="1:112" x14ac:dyDescent="0.2">
      <c r="A63" s="8"/>
      <c r="B63" s="17" t="s">
        <v>51</v>
      </c>
      <c r="C63" s="36">
        <v>-13</v>
      </c>
      <c r="D63" s="36">
        <v>2</v>
      </c>
      <c r="E63" s="36">
        <v>13</v>
      </c>
      <c r="F63" s="36">
        <v>-5</v>
      </c>
      <c r="G63" s="36">
        <v>66</v>
      </c>
      <c r="H63" s="36">
        <v>-3</v>
      </c>
      <c r="I63" s="36">
        <v>57</v>
      </c>
      <c r="J63" s="36">
        <v>80</v>
      </c>
      <c r="K63" s="36">
        <v>102</v>
      </c>
      <c r="L63" s="36">
        <v>23</v>
      </c>
      <c r="M63" s="36">
        <v>-42</v>
      </c>
      <c r="N63" s="36">
        <v>-9</v>
      </c>
      <c r="O63" s="36">
        <v>52</v>
      </c>
      <c r="P63" s="36">
        <v>42</v>
      </c>
      <c r="Q63" s="36">
        <v>14</v>
      </c>
      <c r="R63" s="36">
        <v>18</v>
      </c>
      <c r="S63" s="36">
        <v>33</v>
      </c>
      <c r="T63" s="36">
        <v>78</v>
      </c>
      <c r="U63" s="36">
        <v>138</v>
      </c>
      <c r="V63" s="36">
        <v>68</v>
      </c>
      <c r="W63" s="36">
        <v>-2</v>
      </c>
      <c r="X63" s="36">
        <v>14</v>
      </c>
      <c r="Y63" s="36">
        <v>31</v>
      </c>
      <c r="Z63" s="36">
        <v>-8</v>
      </c>
      <c r="AA63" s="36">
        <v>22</v>
      </c>
      <c r="AB63" s="36">
        <v>20</v>
      </c>
      <c r="AC63" s="36">
        <v>42</v>
      </c>
      <c r="AD63" s="36">
        <v>-41</v>
      </c>
      <c r="AE63" s="36">
        <v>-25</v>
      </c>
      <c r="AF63" s="36">
        <v>-7</v>
      </c>
      <c r="AG63" s="36">
        <v>97</v>
      </c>
      <c r="AH63" s="36">
        <v>3</v>
      </c>
      <c r="AI63" s="36">
        <v>75</v>
      </c>
      <c r="AJ63" s="36">
        <v>75</v>
      </c>
      <c r="AK63" s="36">
        <v>9</v>
      </c>
      <c r="AL63" s="36">
        <v>-87</v>
      </c>
      <c r="AM63" s="36">
        <v>-43</v>
      </c>
      <c r="AN63" s="36">
        <v>-20</v>
      </c>
      <c r="AO63" s="36">
        <v>-6</v>
      </c>
      <c r="AP63" s="36">
        <v>34</v>
      </c>
      <c r="AQ63" s="36">
        <v>53</v>
      </c>
      <c r="AR63" s="36">
        <v>28</v>
      </c>
      <c r="AS63" s="36">
        <v>28</v>
      </c>
      <c r="AT63" s="36">
        <v>96</v>
      </c>
      <c r="AU63" s="36">
        <v>28</v>
      </c>
      <c r="AV63" s="36">
        <v>-89</v>
      </c>
      <c r="AW63" s="36">
        <v>-68</v>
      </c>
      <c r="AX63" s="36">
        <v>-21</v>
      </c>
      <c r="AY63" s="36">
        <v>-78</v>
      </c>
      <c r="AZ63" s="36">
        <v>-65</v>
      </c>
      <c r="BA63" s="36">
        <v>72</v>
      </c>
      <c r="BB63" s="36">
        <v>210</v>
      </c>
      <c r="BC63" s="36">
        <v>-44</v>
      </c>
      <c r="BD63" s="36">
        <v>236</v>
      </c>
      <c r="BE63" s="36">
        <v>-141</v>
      </c>
      <c r="BF63" s="36">
        <v>-47</v>
      </c>
      <c r="BG63" s="36">
        <v>54</v>
      </c>
      <c r="BH63" s="36">
        <v>243</v>
      </c>
      <c r="BI63" s="36">
        <v>54</v>
      </c>
      <c r="BJ63" s="36">
        <v>175</v>
      </c>
      <c r="BK63" s="36">
        <v>23</v>
      </c>
      <c r="BL63" s="36">
        <v>34</v>
      </c>
      <c r="BM63" s="36">
        <v>9</v>
      </c>
      <c r="BN63" s="36">
        <v>-2</v>
      </c>
      <c r="BO63" s="36">
        <v>63</v>
      </c>
      <c r="BP63" s="36">
        <v>134</v>
      </c>
      <c r="BQ63" s="36">
        <v>63</v>
      </c>
      <c r="BR63" s="36">
        <v>44</v>
      </c>
      <c r="BS63" s="36">
        <v>130</v>
      </c>
      <c r="BT63" s="36">
        <v>75</v>
      </c>
      <c r="BU63" s="36">
        <v>23</v>
      </c>
      <c r="BV63" s="36">
        <v>-48</v>
      </c>
      <c r="BW63" s="36">
        <v>49</v>
      </c>
      <c r="BX63" s="36">
        <v>4</v>
      </c>
      <c r="BY63" s="36">
        <v>26</v>
      </c>
      <c r="BZ63" s="36">
        <v>44</v>
      </c>
      <c r="CA63" s="36">
        <v>168</v>
      </c>
      <c r="CB63" s="36">
        <v>7</v>
      </c>
      <c r="CC63" s="36">
        <v>104</v>
      </c>
      <c r="CD63" s="36">
        <v>57</v>
      </c>
      <c r="CE63" s="36">
        <v>134</v>
      </c>
      <c r="CF63" s="36">
        <v>117</v>
      </c>
      <c r="CG63" s="36">
        <v>-17</v>
      </c>
      <c r="CH63" s="36">
        <v>-71</v>
      </c>
      <c r="CI63" s="36">
        <v>11</v>
      </c>
      <c r="CJ63" s="36">
        <v>-1</v>
      </c>
      <c r="CK63" s="36">
        <v>-37</v>
      </c>
      <c r="CL63" s="36">
        <v>50</v>
      </c>
      <c r="CM63" s="36">
        <v>52</v>
      </c>
      <c r="CN63" s="36">
        <v>81</v>
      </c>
      <c r="CO63" s="36">
        <v>135</v>
      </c>
      <c r="CP63" s="36">
        <v>104</v>
      </c>
      <c r="CQ63" s="36">
        <v>66</v>
      </c>
      <c r="CR63" s="36">
        <v>-10</v>
      </c>
      <c r="CS63" s="36">
        <v>-91</v>
      </c>
      <c r="CT63" s="36">
        <v>-95</v>
      </c>
      <c r="CU63" s="36">
        <v>-22</v>
      </c>
      <c r="CV63" s="36">
        <v>-126</v>
      </c>
      <c r="CW63" s="36">
        <v>-15</v>
      </c>
      <c r="CX63" s="36">
        <v>-4</v>
      </c>
      <c r="CY63" s="36">
        <v>16</v>
      </c>
      <c r="CZ63" s="36">
        <v>35</v>
      </c>
      <c r="DA63" s="36">
        <v>-20</v>
      </c>
      <c r="DB63" s="36">
        <v>53</v>
      </c>
      <c r="DC63" s="36">
        <v>-10</v>
      </c>
      <c r="DD63" s="36">
        <v>-21</v>
      </c>
      <c r="DE63" s="36">
        <v>-48</v>
      </c>
      <c r="DF63" s="36">
        <v>-79</v>
      </c>
      <c r="DG63" s="36">
        <v>58</v>
      </c>
      <c r="DH63" s="36">
        <v>25</v>
      </c>
    </row>
    <row r="64" spans="1:112" x14ac:dyDescent="0.2">
      <c r="A64" s="8"/>
      <c r="B64" s="15" t="s">
        <v>52</v>
      </c>
      <c r="C64" s="16">
        <v>-13</v>
      </c>
      <c r="D64" s="16">
        <v>2</v>
      </c>
      <c r="E64" s="16">
        <v>13</v>
      </c>
      <c r="F64" s="16">
        <v>-5</v>
      </c>
      <c r="G64" s="16">
        <v>66</v>
      </c>
      <c r="H64" s="16">
        <v>-3</v>
      </c>
      <c r="I64" s="16">
        <v>57</v>
      </c>
      <c r="J64" s="16">
        <v>80</v>
      </c>
      <c r="K64" s="16">
        <v>102</v>
      </c>
      <c r="L64" s="16">
        <v>23</v>
      </c>
      <c r="M64" s="16">
        <v>-42</v>
      </c>
      <c r="N64" s="16">
        <v>-9</v>
      </c>
      <c r="O64" s="16">
        <v>52</v>
      </c>
      <c r="P64" s="16">
        <v>42</v>
      </c>
      <c r="Q64" s="16">
        <v>14</v>
      </c>
      <c r="R64" s="16">
        <v>18</v>
      </c>
      <c r="S64" s="16">
        <v>33</v>
      </c>
      <c r="T64" s="16">
        <v>78</v>
      </c>
      <c r="U64" s="16">
        <v>138</v>
      </c>
      <c r="V64" s="16">
        <v>68</v>
      </c>
      <c r="W64" s="16">
        <v>-2</v>
      </c>
      <c r="X64" s="16">
        <v>14</v>
      </c>
      <c r="Y64" s="16">
        <v>31</v>
      </c>
      <c r="Z64" s="16">
        <v>-8</v>
      </c>
      <c r="AA64" s="16">
        <v>22</v>
      </c>
      <c r="AB64" s="16">
        <v>20</v>
      </c>
      <c r="AC64" s="16">
        <v>42</v>
      </c>
      <c r="AD64" s="16">
        <v>-41</v>
      </c>
      <c r="AE64" s="16">
        <v>-25</v>
      </c>
      <c r="AF64" s="16">
        <v>-7</v>
      </c>
      <c r="AG64" s="16">
        <v>97</v>
      </c>
      <c r="AH64" s="16">
        <v>3</v>
      </c>
      <c r="AI64" s="16">
        <v>75</v>
      </c>
      <c r="AJ64" s="16">
        <v>75</v>
      </c>
      <c r="AK64" s="16">
        <v>9</v>
      </c>
      <c r="AL64" s="16">
        <v>-87</v>
      </c>
      <c r="AM64" s="16">
        <v>-43</v>
      </c>
      <c r="AN64" s="16">
        <v>-20</v>
      </c>
      <c r="AO64" s="16">
        <v>-6</v>
      </c>
      <c r="AP64" s="16">
        <v>34</v>
      </c>
      <c r="AQ64" s="16">
        <v>53</v>
      </c>
      <c r="AR64" s="16">
        <v>28</v>
      </c>
      <c r="AS64" s="16">
        <v>28</v>
      </c>
      <c r="AT64" s="16">
        <v>96</v>
      </c>
      <c r="AU64" s="16">
        <v>28</v>
      </c>
      <c r="AV64" s="16">
        <v>-89</v>
      </c>
      <c r="AW64" s="16">
        <v>-68</v>
      </c>
      <c r="AX64" s="16">
        <v>-21</v>
      </c>
      <c r="AY64" s="16">
        <v>-78</v>
      </c>
      <c r="AZ64" s="16">
        <v>-65</v>
      </c>
      <c r="BA64" s="16">
        <v>72</v>
      </c>
      <c r="BB64" s="16">
        <v>210</v>
      </c>
      <c r="BC64" s="16">
        <v>-44</v>
      </c>
      <c r="BD64" s="16">
        <v>236</v>
      </c>
      <c r="BE64" s="16">
        <v>-141</v>
      </c>
      <c r="BF64" s="16">
        <v>-47</v>
      </c>
      <c r="BG64" s="16">
        <v>54</v>
      </c>
      <c r="BH64" s="16">
        <v>243</v>
      </c>
      <c r="BI64" s="16">
        <v>54</v>
      </c>
      <c r="BJ64" s="16">
        <v>175</v>
      </c>
      <c r="BK64" s="16">
        <v>23</v>
      </c>
      <c r="BL64" s="16">
        <v>34</v>
      </c>
      <c r="BM64" s="16">
        <v>9</v>
      </c>
      <c r="BN64" s="16">
        <v>-2</v>
      </c>
      <c r="BO64" s="16">
        <v>63</v>
      </c>
      <c r="BP64" s="16">
        <v>134</v>
      </c>
      <c r="BQ64" s="16">
        <v>63</v>
      </c>
      <c r="BR64" s="16">
        <v>44</v>
      </c>
      <c r="BS64" s="16">
        <v>130</v>
      </c>
      <c r="BT64" s="16">
        <v>75</v>
      </c>
      <c r="BU64" s="16">
        <v>23</v>
      </c>
      <c r="BV64" s="16">
        <v>-48</v>
      </c>
      <c r="BW64" s="16">
        <v>49</v>
      </c>
      <c r="BX64" s="16">
        <v>4</v>
      </c>
      <c r="BY64" s="16">
        <v>26</v>
      </c>
      <c r="BZ64" s="16">
        <v>44</v>
      </c>
      <c r="CA64" s="16">
        <v>168</v>
      </c>
      <c r="CB64" s="16">
        <v>7</v>
      </c>
      <c r="CC64" s="16">
        <v>104</v>
      </c>
      <c r="CD64" s="16">
        <v>57</v>
      </c>
      <c r="CE64" s="16">
        <v>134</v>
      </c>
      <c r="CF64" s="16">
        <v>117</v>
      </c>
      <c r="CG64" s="16">
        <v>-17</v>
      </c>
      <c r="CH64" s="16">
        <v>-71</v>
      </c>
      <c r="CI64" s="16">
        <v>11</v>
      </c>
      <c r="CJ64" s="16">
        <v>-1</v>
      </c>
      <c r="CK64" s="16">
        <v>-37</v>
      </c>
      <c r="CL64" s="16">
        <v>50</v>
      </c>
      <c r="CM64" s="16">
        <v>52</v>
      </c>
      <c r="CN64" s="16">
        <v>81</v>
      </c>
      <c r="CO64" s="16">
        <v>135</v>
      </c>
      <c r="CP64" s="16">
        <v>104</v>
      </c>
      <c r="CQ64" s="16">
        <v>66</v>
      </c>
      <c r="CR64" s="16">
        <v>-10</v>
      </c>
      <c r="CS64" s="16">
        <v>-91</v>
      </c>
      <c r="CT64" s="16">
        <v>-95</v>
      </c>
      <c r="CU64" s="16">
        <v>-22</v>
      </c>
      <c r="CV64" s="16">
        <v>-126</v>
      </c>
      <c r="CW64" s="16">
        <v>-15</v>
      </c>
      <c r="CX64" s="16">
        <v>-4</v>
      </c>
      <c r="CY64" s="16">
        <v>16</v>
      </c>
      <c r="CZ64" s="16">
        <v>35</v>
      </c>
      <c r="DA64" s="16">
        <v>-20</v>
      </c>
      <c r="DB64" s="16">
        <v>53</v>
      </c>
      <c r="DC64" s="16">
        <v>-10</v>
      </c>
      <c r="DD64" s="16">
        <v>-21</v>
      </c>
      <c r="DE64" s="16">
        <v>-48</v>
      </c>
      <c r="DF64" s="16">
        <v>-79</v>
      </c>
      <c r="DG64" s="16">
        <v>58</v>
      </c>
      <c r="DH64" s="16">
        <v>25</v>
      </c>
    </row>
    <row r="65" spans="1:112" x14ac:dyDescent="0.2">
      <c r="A65" s="8"/>
      <c r="B65" s="17" t="s">
        <v>53</v>
      </c>
      <c r="C65" s="36">
        <v>142</v>
      </c>
      <c r="D65" s="36">
        <v>63</v>
      </c>
      <c r="E65" s="36">
        <v>38</v>
      </c>
      <c r="F65" s="36">
        <v>62</v>
      </c>
      <c r="G65" s="36">
        <v>62</v>
      </c>
      <c r="H65" s="36">
        <v>2</v>
      </c>
      <c r="I65" s="36">
        <v>38</v>
      </c>
      <c r="J65" s="36">
        <v>66</v>
      </c>
      <c r="K65" s="36">
        <v>66</v>
      </c>
      <c r="L65" s="36">
        <v>89</v>
      </c>
      <c r="M65" s="36">
        <v>8</v>
      </c>
      <c r="N65" s="36">
        <v>-50</v>
      </c>
      <c r="O65" s="36">
        <v>25</v>
      </c>
      <c r="P65" s="36">
        <v>48</v>
      </c>
      <c r="Q65" s="36">
        <v>75</v>
      </c>
      <c r="R65" s="36">
        <v>90</v>
      </c>
      <c r="S65" s="36">
        <v>16</v>
      </c>
      <c r="T65" s="36">
        <v>51</v>
      </c>
      <c r="U65" s="36">
        <v>111</v>
      </c>
      <c r="V65" s="36">
        <v>55</v>
      </c>
      <c r="W65" s="36">
        <v>69</v>
      </c>
      <c r="X65" s="36">
        <v>28</v>
      </c>
      <c r="Y65" s="36">
        <v>20</v>
      </c>
      <c r="Z65" s="36">
        <v>-127</v>
      </c>
      <c r="AA65" s="36">
        <v>64</v>
      </c>
      <c r="AB65" s="36">
        <v>-7</v>
      </c>
      <c r="AC65" s="36">
        <v>59</v>
      </c>
      <c r="AD65" s="36">
        <v>-8</v>
      </c>
      <c r="AE65" s="36">
        <v>21</v>
      </c>
      <c r="AF65" s="36">
        <v>-36</v>
      </c>
      <c r="AG65" s="36">
        <v>13</v>
      </c>
      <c r="AH65" s="36">
        <v>84</v>
      </c>
      <c r="AI65" s="36">
        <v>18</v>
      </c>
      <c r="AJ65" s="36">
        <v>54</v>
      </c>
      <c r="AK65" s="36">
        <v>25</v>
      </c>
      <c r="AL65" s="36">
        <v>-73</v>
      </c>
      <c r="AM65" s="36">
        <v>86</v>
      </c>
      <c r="AN65" s="36">
        <v>45</v>
      </c>
      <c r="AO65" s="36">
        <v>45</v>
      </c>
      <c r="AP65" s="36">
        <v>-35</v>
      </c>
      <c r="AQ65" s="36">
        <v>36</v>
      </c>
      <c r="AR65" s="36">
        <v>-17</v>
      </c>
      <c r="AS65" s="36">
        <v>27</v>
      </c>
      <c r="AT65" s="36">
        <v>23</v>
      </c>
      <c r="AU65" s="36">
        <v>-38</v>
      </c>
      <c r="AV65" s="36">
        <v>5</v>
      </c>
      <c r="AW65" s="36">
        <v>-17</v>
      </c>
      <c r="AX65" s="36">
        <v>-59</v>
      </c>
      <c r="AY65" s="36">
        <v>101</v>
      </c>
      <c r="AZ65" s="36">
        <v>92</v>
      </c>
      <c r="BA65" s="36">
        <v>38</v>
      </c>
      <c r="BB65" s="36">
        <v>96</v>
      </c>
      <c r="BC65" s="36">
        <v>95</v>
      </c>
      <c r="BD65" s="36">
        <v>65</v>
      </c>
      <c r="BE65" s="36">
        <v>59</v>
      </c>
      <c r="BF65" s="36">
        <v>30</v>
      </c>
      <c r="BG65" s="36">
        <v>7</v>
      </c>
      <c r="BH65" s="36">
        <v>38</v>
      </c>
      <c r="BI65" s="36">
        <v>2</v>
      </c>
      <c r="BJ65" s="36">
        <v>-66</v>
      </c>
      <c r="BK65" s="36">
        <v>99</v>
      </c>
      <c r="BL65" s="36">
        <v>37</v>
      </c>
      <c r="BM65" s="36">
        <v>41</v>
      </c>
      <c r="BN65" s="36">
        <v>97</v>
      </c>
      <c r="BO65" s="36">
        <v>35</v>
      </c>
      <c r="BP65" s="36">
        <v>59</v>
      </c>
      <c r="BQ65" s="36">
        <v>-9</v>
      </c>
      <c r="BR65" s="36">
        <v>10</v>
      </c>
      <c r="BS65" s="36">
        <v>44</v>
      </c>
      <c r="BT65" s="36">
        <v>10</v>
      </c>
      <c r="BU65" s="36">
        <v>-80</v>
      </c>
      <c r="BV65" s="36">
        <v>-57</v>
      </c>
      <c r="BW65" s="36">
        <v>61</v>
      </c>
      <c r="BX65" s="36">
        <v>-140</v>
      </c>
      <c r="BY65" s="36">
        <v>200</v>
      </c>
      <c r="BZ65" s="36">
        <v>58</v>
      </c>
      <c r="CA65" s="36">
        <v>87</v>
      </c>
      <c r="CB65" s="36">
        <v>-10</v>
      </c>
      <c r="CC65" s="36">
        <v>-17</v>
      </c>
      <c r="CD65" s="36">
        <v>29</v>
      </c>
      <c r="CE65" s="36">
        <v>37</v>
      </c>
      <c r="CF65" s="36">
        <v>50</v>
      </c>
      <c r="CG65" s="36">
        <v>26</v>
      </c>
      <c r="CH65" s="36">
        <v>-124</v>
      </c>
      <c r="CI65" s="36">
        <v>94</v>
      </c>
      <c r="CJ65" s="36">
        <v>68</v>
      </c>
      <c r="CK65" s="36">
        <v>49</v>
      </c>
      <c r="CL65" s="36">
        <v>63</v>
      </c>
      <c r="CM65" s="36">
        <v>46</v>
      </c>
      <c r="CN65" s="36">
        <v>57</v>
      </c>
      <c r="CO65" s="36">
        <v>42</v>
      </c>
      <c r="CP65" s="36">
        <v>26</v>
      </c>
      <c r="CQ65" s="36">
        <v>46</v>
      </c>
      <c r="CR65" s="36">
        <v>52</v>
      </c>
      <c r="CS65" s="36">
        <v>21</v>
      </c>
      <c r="CT65" s="36">
        <v>-83</v>
      </c>
      <c r="CU65" s="36">
        <v>90</v>
      </c>
      <c r="CV65" s="36">
        <v>-12</v>
      </c>
      <c r="CW65" s="36">
        <v>80</v>
      </c>
      <c r="CX65" s="36">
        <v>60</v>
      </c>
      <c r="CY65" s="36">
        <v>64</v>
      </c>
      <c r="CZ65" s="36">
        <v>-6</v>
      </c>
      <c r="DA65" s="36">
        <v>-26</v>
      </c>
      <c r="DB65" s="36">
        <v>41</v>
      </c>
      <c r="DC65" s="36">
        <v>3</v>
      </c>
      <c r="DD65" s="36">
        <v>22</v>
      </c>
      <c r="DE65" s="36">
        <v>-4</v>
      </c>
      <c r="DF65" s="36">
        <v>-87</v>
      </c>
      <c r="DG65" s="36">
        <v>79</v>
      </c>
      <c r="DH65" s="36">
        <v>38</v>
      </c>
    </row>
    <row r="66" spans="1:112" x14ac:dyDescent="0.2">
      <c r="A66" s="8"/>
      <c r="B66" s="15" t="s">
        <v>54</v>
      </c>
      <c r="C66" s="16">
        <v>142</v>
      </c>
      <c r="D66" s="16">
        <v>63</v>
      </c>
      <c r="E66" s="16">
        <v>38</v>
      </c>
      <c r="F66" s="16">
        <v>62</v>
      </c>
      <c r="G66" s="16">
        <v>62</v>
      </c>
      <c r="H66" s="16">
        <v>2</v>
      </c>
      <c r="I66" s="16">
        <v>38</v>
      </c>
      <c r="J66" s="16">
        <v>66</v>
      </c>
      <c r="K66" s="16">
        <v>66</v>
      </c>
      <c r="L66" s="16">
        <v>89</v>
      </c>
      <c r="M66" s="16">
        <v>8</v>
      </c>
      <c r="N66" s="16">
        <v>-50</v>
      </c>
      <c r="O66" s="16">
        <v>25</v>
      </c>
      <c r="P66" s="16">
        <v>48</v>
      </c>
      <c r="Q66" s="16">
        <v>75</v>
      </c>
      <c r="R66" s="16">
        <v>90</v>
      </c>
      <c r="S66" s="16">
        <v>16</v>
      </c>
      <c r="T66" s="16">
        <v>51</v>
      </c>
      <c r="U66" s="16">
        <v>111</v>
      </c>
      <c r="V66" s="16">
        <v>55</v>
      </c>
      <c r="W66" s="16">
        <v>69</v>
      </c>
      <c r="X66" s="16">
        <v>28</v>
      </c>
      <c r="Y66" s="16">
        <v>20</v>
      </c>
      <c r="Z66" s="16">
        <v>-127</v>
      </c>
      <c r="AA66" s="16">
        <v>64</v>
      </c>
      <c r="AB66" s="16">
        <v>-7</v>
      </c>
      <c r="AC66" s="16">
        <v>59</v>
      </c>
      <c r="AD66" s="16">
        <v>-8</v>
      </c>
      <c r="AE66" s="16">
        <v>21</v>
      </c>
      <c r="AF66" s="16">
        <v>-36</v>
      </c>
      <c r="AG66" s="16">
        <v>13</v>
      </c>
      <c r="AH66" s="16">
        <v>84</v>
      </c>
      <c r="AI66" s="16">
        <v>18</v>
      </c>
      <c r="AJ66" s="16">
        <v>54</v>
      </c>
      <c r="AK66" s="16">
        <v>25</v>
      </c>
      <c r="AL66" s="16">
        <v>-73</v>
      </c>
      <c r="AM66" s="16">
        <v>86</v>
      </c>
      <c r="AN66" s="16">
        <v>45</v>
      </c>
      <c r="AO66" s="16">
        <v>45</v>
      </c>
      <c r="AP66" s="16">
        <v>-35</v>
      </c>
      <c r="AQ66" s="16">
        <v>36</v>
      </c>
      <c r="AR66" s="16">
        <v>-17</v>
      </c>
      <c r="AS66" s="16">
        <v>27</v>
      </c>
      <c r="AT66" s="16">
        <v>23</v>
      </c>
      <c r="AU66" s="16">
        <v>-38</v>
      </c>
      <c r="AV66" s="16">
        <v>5</v>
      </c>
      <c r="AW66" s="16">
        <v>-17</v>
      </c>
      <c r="AX66" s="16">
        <v>-59</v>
      </c>
      <c r="AY66" s="16">
        <v>101</v>
      </c>
      <c r="AZ66" s="16">
        <v>92</v>
      </c>
      <c r="BA66" s="16">
        <v>38</v>
      </c>
      <c r="BB66" s="16">
        <v>96</v>
      </c>
      <c r="BC66" s="16">
        <v>95</v>
      </c>
      <c r="BD66" s="16">
        <v>65</v>
      </c>
      <c r="BE66" s="16">
        <v>59</v>
      </c>
      <c r="BF66" s="16">
        <v>30</v>
      </c>
      <c r="BG66" s="16">
        <v>7</v>
      </c>
      <c r="BH66" s="16">
        <v>38</v>
      </c>
      <c r="BI66" s="16">
        <v>2</v>
      </c>
      <c r="BJ66" s="16">
        <v>-66</v>
      </c>
      <c r="BK66" s="16">
        <v>99</v>
      </c>
      <c r="BL66" s="16">
        <v>37</v>
      </c>
      <c r="BM66" s="16">
        <v>41</v>
      </c>
      <c r="BN66" s="16">
        <v>97</v>
      </c>
      <c r="BO66" s="16">
        <v>35</v>
      </c>
      <c r="BP66" s="16">
        <v>59</v>
      </c>
      <c r="BQ66" s="16">
        <v>-9</v>
      </c>
      <c r="BR66" s="16">
        <v>10</v>
      </c>
      <c r="BS66" s="16">
        <v>44</v>
      </c>
      <c r="BT66" s="16">
        <v>10</v>
      </c>
      <c r="BU66" s="16">
        <v>-80</v>
      </c>
      <c r="BV66" s="16">
        <v>-57</v>
      </c>
      <c r="BW66" s="16">
        <v>61</v>
      </c>
      <c r="BX66" s="16">
        <v>-140</v>
      </c>
      <c r="BY66" s="16">
        <v>200</v>
      </c>
      <c r="BZ66" s="16">
        <v>58</v>
      </c>
      <c r="CA66" s="16">
        <v>87</v>
      </c>
      <c r="CB66" s="16">
        <v>-10</v>
      </c>
      <c r="CC66" s="16">
        <v>-17</v>
      </c>
      <c r="CD66" s="16">
        <v>29</v>
      </c>
      <c r="CE66" s="16">
        <v>37</v>
      </c>
      <c r="CF66" s="16">
        <v>50</v>
      </c>
      <c r="CG66" s="16">
        <v>26</v>
      </c>
      <c r="CH66" s="16">
        <v>-124</v>
      </c>
      <c r="CI66" s="16">
        <v>94</v>
      </c>
      <c r="CJ66" s="16">
        <v>68</v>
      </c>
      <c r="CK66" s="16">
        <v>49</v>
      </c>
      <c r="CL66" s="16">
        <v>63</v>
      </c>
      <c r="CM66" s="16">
        <v>46</v>
      </c>
      <c r="CN66" s="16">
        <v>57</v>
      </c>
      <c r="CO66" s="16">
        <v>42</v>
      </c>
      <c r="CP66" s="16">
        <v>26</v>
      </c>
      <c r="CQ66" s="16">
        <v>46</v>
      </c>
      <c r="CR66" s="16">
        <v>52</v>
      </c>
      <c r="CS66" s="16">
        <v>21</v>
      </c>
      <c r="CT66" s="16">
        <v>-83</v>
      </c>
      <c r="CU66" s="16">
        <v>90</v>
      </c>
      <c r="CV66" s="16">
        <v>-12</v>
      </c>
      <c r="CW66" s="16">
        <v>80</v>
      </c>
      <c r="CX66" s="16">
        <v>60</v>
      </c>
      <c r="CY66" s="16">
        <v>64</v>
      </c>
      <c r="CZ66" s="16">
        <v>-6</v>
      </c>
      <c r="DA66" s="16">
        <v>-26</v>
      </c>
      <c r="DB66" s="16">
        <v>41</v>
      </c>
      <c r="DC66" s="16">
        <v>3</v>
      </c>
      <c r="DD66" s="16">
        <v>22</v>
      </c>
      <c r="DE66" s="16">
        <v>-4</v>
      </c>
      <c r="DF66" s="16">
        <v>-87</v>
      </c>
      <c r="DG66" s="16">
        <v>79</v>
      </c>
      <c r="DH66" s="16">
        <v>38</v>
      </c>
    </row>
    <row r="67" spans="1:112" x14ac:dyDescent="0.2">
      <c r="A67" s="8"/>
      <c r="B67" s="17" t="s">
        <v>55</v>
      </c>
      <c r="C67" s="36">
        <v>828</v>
      </c>
      <c r="D67" s="36">
        <v>685</v>
      </c>
      <c r="E67" s="36">
        <v>777</v>
      </c>
      <c r="F67" s="36">
        <v>963</v>
      </c>
      <c r="G67" s="36">
        <v>1001</v>
      </c>
      <c r="H67" s="36">
        <v>574</v>
      </c>
      <c r="I67" s="36">
        <v>682</v>
      </c>
      <c r="J67" s="36">
        <v>544</v>
      </c>
      <c r="K67" s="36">
        <v>981</v>
      </c>
      <c r="L67" s="36">
        <v>1034</v>
      </c>
      <c r="M67" s="36">
        <v>650</v>
      </c>
      <c r="N67" s="36">
        <v>368</v>
      </c>
      <c r="O67" s="36">
        <v>1421</v>
      </c>
      <c r="P67" s="36">
        <v>999</v>
      </c>
      <c r="Q67" s="36">
        <v>1140</v>
      </c>
      <c r="R67" s="36">
        <v>1114</v>
      </c>
      <c r="S67" s="36">
        <v>563</v>
      </c>
      <c r="T67" s="36">
        <v>813</v>
      </c>
      <c r="U67" s="36">
        <v>866</v>
      </c>
      <c r="V67" s="36">
        <v>1178</v>
      </c>
      <c r="W67" s="36">
        <v>915</v>
      </c>
      <c r="X67" s="36">
        <v>56</v>
      </c>
      <c r="Y67" s="36">
        <v>-1206</v>
      </c>
      <c r="Z67" s="36">
        <v>-1885</v>
      </c>
      <c r="AA67" s="36">
        <v>-613</v>
      </c>
      <c r="AB67" s="36">
        <v>-1309</v>
      </c>
      <c r="AC67" s="36">
        <v>-1190</v>
      </c>
      <c r="AD67" s="36">
        <v>-893</v>
      </c>
      <c r="AE67" s="36">
        <v>-534</v>
      </c>
      <c r="AF67" s="36">
        <v>-113</v>
      </c>
      <c r="AG67" s="36">
        <v>-221</v>
      </c>
      <c r="AH67" s="36">
        <v>76</v>
      </c>
      <c r="AI67" s="36">
        <v>780</v>
      </c>
      <c r="AJ67" s="36">
        <v>520</v>
      </c>
      <c r="AK67" s="36">
        <v>609</v>
      </c>
      <c r="AL67" s="36">
        <v>-175</v>
      </c>
      <c r="AM67" s="36">
        <v>883</v>
      </c>
      <c r="AN67" s="36">
        <v>778</v>
      </c>
      <c r="AO67" s="36">
        <v>591</v>
      </c>
      <c r="AP67" s="36">
        <v>435</v>
      </c>
      <c r="AQ67" s="36">
        <v>918</v>
      </c>
      <c r="AR67" s="36">
        <v>976</v>
      </c>
      <c r="AS67" s="36">
        <v>891</v>
      </c>
      <c r="AT67" s="36">
        <v>715</v>
      </c>
      <c r="AU67" s="36">
        <v>549</v>
      </c>
      <c r="AV67" s="36">
        <v>267</v>
      </c>
      <c r="AW67" s="36">
        <v>155</v>
      </c>
      <c r="AX67" s="36">
        <v>-621</v>
      </c>
      <c r="AY67" s="36">
        <v>1034</v>
      </c>
      <c r="AZ67" s="36">
        <v>1041</v>
      </c>
      <c r="BA67" s="36">
        <v>945</v>
      </c>
      <c r="BB67" s="36">
        <v>-62</v>
      </c>
      <c r="BC67" s="36">
        <v>401</v>
      </c>
      <c r="BD67" s="36">
        <v>184</v>
      </c>
      <c r="BE67" s="36">
        <v>259</v>
      </c>
      <c r="BF67" s="36">
        <v>465</v>
      </c>
      <c r="BG67" s="36">
        <v>500</v>
      </c>
      <c r="BH67" s="36">
        <v>643</v>
      </c>
      <c r="BI67" s="36">
        <v>637</v>
      </c>
      <c r="BJ67" s="36">
        <v>-465</v>
      </c>
      <c r="BK67" s="36">
        <v>1237</v>
      </c>
      <c r="BL67" s="36">
        <v>714</v>
      </c>
      <c r="BM67" s="36">
        <v>197</v>
      </c>
      <c r="BN67" s="36">
        <v>-100</v>
      </c>
      <c r="BO67" s="36">
        <v>-57</v>
      </c>
      <c r="BP67" s="36">
        <v>-43</v>
      </c>
      <c r="BQ67" s="36">
        <v>413</v>
      </c>
      <c r="BR67" s="36">
        <v>59</v>
      </c>
      <c r="BS67" s="36">
        <v>266</v>
      </c>
      <c r="BT67" s="36">
        <v>420</v>
      </c>
      <c r="BU67" s="36">
        <v>360</v>
      </c>
      <c r="BV67" s="36">
        <v>-627</v>
      </c>
      <c r="BW67" s="36">
        <v>1731</v>
      </c>
      <c r="BX67" s="36">
        <v>1634</v>
      </c>
      <c r="BY67" s="36">
        <v>1185</v>
      </c>
      <c r="BZ67" s="36">
        <v>790</v>
      </c>
      <c r="CA67" s="36">
        <v>556</v>
      </c>
      <c r="CB67" s="36">
        <v>474</v>
      </c>
      <c r="CC67" s="36">
        <v>742</v>
      </c>
      <c r="CD67" s="36">
        <v>843</v>
      </c>
      <c r="CE67" s="36">
        <v>665</v>
      </c>
      <c r="CF67" s="36">
        <v>733</v>
      </c>
      <c r="CG67" s="36">
        <v>-47</v>
      </c>
      <c r="CH67" s="36">
        <v>-1279</v>
      </c>
      <c r="CI67" s="36">
        <v>714</v>
      </c>
      <c r="CJ67" s="36">
        <v>449</v>
      </c>
      <c r="CK67" s="36">
        <v>374</v>
      </c>
      <c r="CL67" s="36">
        <v>-423</v>
      </c>
      <c r="CM67" s="36">
        <v>-529</v>
      </c>
      <c r="CN67" s="36">
        <v>-303</v>
      </c>
      <c r="CO67" s="36">
        <v>164</v>
      </c>
      <c r="CP67" s="36">
        <v>-115</v>
      </c>
      <c r="CQ67" s="36">
        <v>-404</v>
      </c>
      <c r="CR67" s="36">
        <v>-1023</v>
      </c>
      <c r="CS67" s="36">
        <v>-1402</v>
      </c>
      <c r="CT67" s="36">
        <v>-1700</v>
      </c>
      <c r="CU67" s="36">
        <v>-126</v>
      </c>
      <c r="CV67" s="36">
        <v>-94</v>
      </c>
      <c r="CW67" s="36">
        <v>-401</v>
      </c>
      <c r="CX67" s="36">
        <v>-1062</v>
      </c>
      <c r="CY67" s="36">
        <v>-1102</v>
      </c>
      <c r="CZ67" s="36">
        <v>-1754</v>
      </c>
      <c r="DA67" s="36">
        <v>-1016</v>
      </c>
      <c r="DB67" s="36">
        <v>-688</v>
      </c>
      <c r="DC67" s="36">
        <v>-654</v>
      </c>
      <c r="DD67" s="36">
        <v>-1155</v>
      </c>
      <c r="DE67" s="36">
        <v>-917</v>
      </c>
      <c r="DF67" s="36">
        <v>-1640</v>
      </c>
      <c r="DG67" s="36">
        <v>194</v>
      </c>
      <c r="DH67" s="36">
        <v>4</v>
      </c>
    </row>
    <row r="68" spans="1:112" x14ac:dyDescent="0.2">
      <c r="A68" s="8"/>
      <c r="B68" s="15" t="s">
        <v>56</v>
      </c>
      <c r="C68" s="16">
        <v>25</v>
      </c>
      <c r="D68" s="16">
        <v>68</v>
      </c>
      <c r="E68" s="16">
        <v>144</v>
      </c>
      <c r="F68" s="16">
        <v>191</v>
      </c>
      <c r="G68" s="16">
        <v>95</v>
      </c>
      <c r="H68" s="16">
        <v>147</v>
      </c>
      <c r="I68" s="16">
        <v>177</v>
      </c>
      <c r="J68" s="16">
        <v>57</v>
      </c>
      <c r="K68" s="16">
        <v>122</v>
      </c>
      <c r="L68" s="16">
        <v>76</v>
      </c>
      <c r="M68" s="16">
        <v>81</v>
      </c>
      <c r="N68" s="16">
        <v>102</v>
      </c>
      <c r="O68" s="16">
        <v>261</v>
      </c>
      <c r="P68" s="16">
        <v>93</v>
      </c>
      <c r="Q68" s="16">
        <v>166</v>
      </c>
      <c r="R68" s="16">
        <v>-7</v>
      </c>
      <c r="S68" s="16">
        <v>26</v>
      </c>
      <c r="T68" s="16">
        <v>30</v>
      </c>
      <c r="U68" s="16">
        <v>79</v>
      </c>
      <c r="V68" s="16">
        <v>116</v>
      </c>
      <c r="W68" s="16">
        <v>215</v>
      </c>
      <c r="X68" s="16">
        <v>200</v>
      </c>
      <c r="Y68" s="16">
        <v>26</v>
      </c>
      <c r="Z68" s="16">
        <v>-424</v>
      </c>
      <c r="AA68" s="16">
        <v>-47</v>
      </c>
      <c r="AB68" s="16">
        <v>-405</v>
      </c>
      <c r="AC68" s="16">
        <v>-37</v>
      </c>
      <c r="AD68" s="16">
        <v>-367</v>
      </c>
      <c r="AE68" s="16">
        <v>-255</v>
      </c>
      <c r="AF68" s="16">
        <v>6</v>
      </c>
      <c r="AG68" s="16">
        <v>-101</v>
      </c>
      <c r="AH68" s="16">
        <v>14</v>
      </c>
      <c r="AI68" s="16">
        <v>105</v>
      </c>
      <c r="AJ68" s="16">
        <v>210</v>
      </c>
      <c r="AK68" s="16">
        <v>188</v>
      </c>
      <c r="AL68" s="16">
        <v>-14</v>
      </c>
      <c r="AM68" s="16">
        <v>42</v>
      </c>
      <c r="AN68" s="16">
        <v>103</v>
      </c>
      <c r="AO68" s="16">
        <v>-75</v>
      </c>
      <c r="AP68" s="16">
        <v>-29</v>
      </c>
      <c r="AQ68" s="16">
        <v>87</v>
      </c>
      <c r="AR68" s="16">
        <v>78</v>
      </c>
      <c r="AS68" s="16">
        <v>159</v>
      </c>
      <c r="AT68" s="16">
        <v>265</v>
      </c>
      <c r="AU68" s="16">
        <v>66</v>
      </c>
      <c r="AV68" s="16">
        <v>62</v>
      </c>
      <c r="AW68" s="16">
        <v>-3</v>
      </c>
      <c r="AX68" s="16">
        <v>-192</v>
      </c>
      <c r="AY68" s="16">
        <v>146</v>
      </c>
      <c r="AZ68" s="16">
        <v>105</v>
      </c>
      <c r="BA68" s="16">
        <v>-36</v>
      </c>
      <c r="BB68" s="16">
        <v>-150</v>
      </c>
      <c r="BC68" s="16">
        <v>8</v>
      </c>
      <c r="BD68" s="16">
        <v>-119</v>
      </c>
      <c r="BE68" s="16">
        <v>-19</v>
      </c>
      <c r="BF68" s="16">
        <v>28</v>
      </c>
      <c r="BG68" s="16">
        <v>93</v>
      </c>
      <c r="BH68" s="16">
        <v>149</v>
      </c>
      <c r="BI68" s="16">
        <v>207</v>
      </c>
      <c r="BJ68" s="16">
        <v>-20</v>
      </c>
      <c r="BK68" s="16">
        <v>345</v>
      </c>
      <c r="BL68" s="16">
        <v>17</v>
      </c>
      <c r="BM68" s="16">
        <v>-400</v>
      </c>
      <c r="BN68" s="16">
        <v>-61</v>
      </c>
      <c r="BO68" s="16">
        <v>-87</v>
      </c>
      <c r="BP68" s="16">
        <v>13</v>
      </c>
      <c r="BQ68" s="16">
        <v>25</v>
      </c>
      <c r="BR68" s="16">
        <v>-1</v>
      </c>
      <c r="BS68" s="16">
        <v>63</v>
      </c>
      <c r="BT68" s="16">
        <v>115</v>
      </c>
      <c r="BU68" s="16">
        <v>138</v>
      </c>
      <c r="BV68" s="16">
        <v>-116</v>
      </c>
      <c r="BW68" s="16">
        <v>150</v>
      </c>
      <c r="BX68" s="16">
        <v>141</v>
      </c>
      <c r="BY68" s="16">
        <v>86</v>
      </c>
      <c r="BZ68" s="16">
        <v>52</v>
      </c>
      <c r="CA68" s="16">
        <v>9</v>
      </c>
      <c r="CB68" s="16">
        <v>58</v>
      </c>
      <c r="CC68" s="16">
        <v>69</v>
      </c>
      <c r="CD68" s="16">
        <v>255</v>
      </c>
      <c r="CE68" s="16">
        <v>62</v>
      </c>
      <c r="CF68" s="16">
        <v>226</v>
      </c>
      <c r="CG68" s="16">
        <v>177</v>
      </c>
      <c r="CH68" s="16">
        <v>-218</v>
      </c>
      <c r="CI68" s="16">
        <v>138</v>
      </c>
      <c r="CJ68" s="16">
        <v>-140</v>
      </c>
      <c r="CK68" s="16">
        <v>30</v>
      </c>
      <c r="CL68" s="16">
        <v>-77</v>
      </c>
      <c r="CM68" s="16">
        <v>-71</v>
      </c>
      <c r="CN68" s="16">
        <v>-127</v>
      </c>
      <c r="CO68" s="16">
        <v>17</v>
      </c>
      <c r="CP68" s="16">
        <v>-32</v>
      </c>
      <c r="CQ68" s="16">
        <v>-90</v>
      </c>
      <c r="CR68" s="16">
        <v>-70</v>
      </c>
      <c r="CS68" s="16">
        <v>-369</v>
      </c>
      <c r="CT68" s="16">
        <v>-153</v>
      </c>
      <c r="CU68" s="16">
        <v>-226</v>
      </c>
      <c r="CV68" s="16">
        <v>-1</v>
      </c>
      <c r="CW68" s="16">
        <v>8</v>
      </c>
      <c r="CX68" s="16">
        <v>-55</v>
      </c>
      <c r="CY68" s="16">
        <v>-50</v>
      </c>
      <c r="CZ68" s="16">
        <v>-397</v>
      </c>
      <c r="DA68" s="16">
        <v>-28</v>
      </c>
      <c r="DB68" s="16">
        <v>-48</v>
      </c>
      <c r="DC68" s="16">
        <v>-67</v>
      </c>
      <c r="DD68" s="16">
        <v>-116</v>
      </c>
      <c r="DE68" s="16">
        <v>-63</v>
      </c>
      <c r="DF68" s="16">
        <v>-121</v>
      </c>
      <c r="DG68" s="16">
        <v>-5</v>
      </c>
      <c r="DH68" s="16">
        <v>-87</v>
      </c>
    </row>
    <row r="69" spans="1:112" x14ac:dyDescent="0.2">
      <c r="A69" s="8"/>
      <c r="B69" s="15" t="s">
        <v>57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3</v>
      </c>
      <c r="I69" s="16">
        <v>2</v>
      </c>
      <c r="J69" s="16">
        <v>1</v>
      </c>
      <c r="K69" s="16">
        <v>0</v>
      </c>
      <c r="L69" s="16">
        <v>5</v>
      </c>
      <c r="M69" s="16">
        <v>10</v>
      </c>
      <c r="N69" s="16">
        <v>8</v>
      </c>
      <c r="O69" s="16">
        <v>29</v>
      </c>
      <c r="P69" s="16">
        <v>56</v>
      </c>
      <c r="Q69" s="16">
        <v>46</v>
      </c>
      <c r="R69" s="16">
        <v>55</v>
      </c>
      <c r="S69" s="16">
        <v>110</v>
      </c>
      <c r="T69" s="16">
        <v>58</v>
      </c>
      <c r="U69" s="16">
        <v>41</v>
      </c>
      <c r="V69" s="16">
        <v>46</v>
      </c>
      <c r="W69" s="16">
        <v>19</v>
      </c>
      <c r="X69" s="16">
        <v>-32</v>
      </c>
      <c r="Y69" s="16">
        <v>-79</v>
      </c>
      <c r="Z69" s="16">
        <v>-64</v>
      </c>
      <c r="AA69" s="16">
        <v>18</v>
      </c>
      <c r="AB69" s="16">
        <v>-33</v>
      </c>
      <c r="AC69" s="16">
        <v>-34</v>
      </c>
      <c r="AD69" s="16">
        <v>-97</v>
      </c>
      <c r="AE69" s="16">
        <v>-37</v>
      </c>
      <c r="AF69" s="16">
        <v>-63</v>
      </c>
      <c r="AG69" s="16">
        <v>-24</v>
      </c>
      <c r="AH69" s="16">
        <v>30</v>
      </c>
      <c r="AI69" s="16">
        <v>21</v>
      </c>
      <c r="AJ69" s="16">
        <v>0</v>
      </c>
      <c r="AK69" s="16">
        <v>2</v>
      </c>
      <c r="AL69" s="16">
        <v>3</v>
      </c>
      <c r="AM69" s="16">
        <v>74</v>
      </c>
      <c r="AN69" s="16">
        <v>41</v>
      </c>
      <c r="AO69" s="16">
        <v>70</v>
      </c>
      <c r="AP69" s="16">
        <v>19</v>
      </c>
      <c r="AQ69" s="16">
        <v>78</v>
      </c>
      <c r="AR69" s="16">
        <v>52</v>
      </c>
      <c r="AS69" s="16">
        <v>42</v>
      </c>
      <c r="AT69" s="16">
        <v>16</v>
      </c>
      <c r="AU69" s="16">
        <v>29</v>
      </c>
      <c r="AV69" s="16">
        <v>41</v>
      </c>
      <c r="AW69" s="16">
        <v>13</v>
      </c>
      <c r="AX69" s="16">
        <v>-4</v>
      </c>
      <c r="AY69" s="16">
        <v>27</v>
      </c>
      <c r="AZ69" s="16">
        <v>-5</v>
      </c>
      <c r="BA69" s="16">
        <v>-9</v>
      </c>
      <c r="BB69" s="16">
        <v>10</v>
      </c>
      <c r="BC69" s="16">
        <v>9</v>
      </c>
      <c r="BD69" s="16">
        <v>16</v>
      </c>
      <c r="BE69" s="16">
        <v>20</v>
      </c>
      <c r="BF69" s="16">
        <v>-23</v>
      </c>
      <c r="BG69" s="16">
        <v>-21</v>
      </c>
      <c r="BH69" s="16">
        <v>16</v>
      </c>
      <c r="BI69" s="16">
        <v>-19</v>
      </c>
      <c r="BJ69" s="16">
        <v>-23</v>
      </c>
      <c r="BK69" s="16">
        <v>18</v>
      </c>
      <c r="BL69" s="16">
        <v>-17</v>
      </c>
      <c r="BM69" s="16">
        <v>18</v>
      </c>
      <c r="BN69" s="16">
        <v>38</v>
      </c>
      <c r="BO69" s="16">
        <v>53</v>
      </c>
      <c r="BP69" s="16">
        <v>39</v>
      </c>
      <c r="BQ69" s="16">
        <v>9</v>
      </c>
      <c r="BR69" s="16">
        <v>-15</v>
      </c>
      <c r="BS69" s="16">
        <v>22</v>
      </c>
      <c r="BT69" s="16">
        <v>4</v>
      </c>
      <c r="BU69" s="16">
        <v>-13</v>
      </c>
      <c r="BV69" s="16">
        <v>-14</v>
      </c>
      <c r="BW69" s="16">
        <v>69</v>
      </c>
      <c r="BX69" s="16">
        <v>35</v>
      </c>
      <c r="BY69" s="16">
        <v>40</v>
      </c>
      <c r="BZ69" s="16">
        <v>19</v>
      </c>
      <c r="CA69" s="16">
        <v>52</v>
      </c>
      <c r="CB69" s="16">
        <v>1</v>
      </c>
      <c r="CC69" s="16">
        <v>54</v>
      </c>
      <c r="CD69" s="16">
        <v>5</v>
      </c>
      <c r="CE69" s="16">
        <v>23</v>
      </c>
      <c r="CF69" s="16">
        <v>-7</v>
      </c>
      <c r="CG69" s="16">
        <v>-12</v>
      </c>
      <c r="CH69" s="16">
        <v>-53</v>
      </c>
      <c r="CI69" s="16">
        <v>66</v>
      </c>
      <c r="CJ69" s="16">
        <v>31</v>
      </c>
      <c r="CK69" s="16">
        <v>-3</v>
      </c>
      <c r="CL69" s="16">
        <v>11</v>
      </c>
      <c r="CM69" s="16">
        <v>-20</v>
      </c>
      <c r="CN69" s="16">
        <v>21</v>
      </c>
      <c r="CO69" s="16">
        <v>24</v>
      </c>
      <c r="CP69" s="16">
        <v>29</v>
      </c>
      <c r="CQ69" s="16">
        <v>11</v>
      </c>
      <c r="CR69" s="16">
        <v>-36</v>
      </c>
      <c r="CS69" s="16">
        <v>-37</v>
      </c>
      <c r="CT69" s="16">
        <v>-29</v>
      </c>
      <c r="CU69" s="16">
        <v>36</v>
      </c>
      <c r="CV69" s="16">
        <v>37</v>
      </c>
      <c r="CW69" s="16">
        <v>-7</v>
      </c>
      <c r="CX69" s="16">
        <v>-64</v>
      </c>
      <c r="CY69" s="16">
        <v>-49</v>
      </c>
      <c r="CZ69" s="16">
        <v>-55</v>
      </c>
      <c r="DA69" s="16">
        <v>-15</v>
      </c>
      <c r="DB69" s="16">
        <v>-25</v>
      </c>
      <c r="DC69" s="16">
        <v>-5</v>
      </c>
      <c r="DD69" s="16">
        <v>-56</v>
      </c>
      <c r="DE69" s="16">
        <v>-45</v>
      </c>
      <c r="DF69" s="16">
        <v>-34</v>
      </c>
      <c r="DG69" s="16">
        <v>-23</v>
      </c>
      <c r="DH69" s="16">
        <v>15</v>
      </c>
    </row>
    <row r="70" spans="1:112" x14ac:dyDescent="0.2">
      <c r="A70" s="8"/>
      <c r="B70" s="15" t="s">
        <v>58</v>
      </c>
      <c r="C70" s="16">
        <v>803</v>
      </c>
      <c r="D70" s="16">
        <v>617</v>
      </c>
      <c r="E70" s="16">
        <v>633</v>
      </c>
      <c r="F70" s="16">
        <v>772</v>
      </c>
      <c r="G70" s="16">
        <v>906</v>
      </c>
      <c r="H70" s="16">
        <v>424</v>
      </c>
      <c r="I70" s="16">
        <v>503</v>
      </c>
      <c r="J70" s="16">
        <v>486</v>
      </c>
      <c r="K70" s="16">
        <v>859</v>
      </c>
      <c r="L70" s="16">
        <v>953</v>
      </c>
      <c r="M70" s="16">
        <v>559</v>
      </c>
      <c r="N70" s="16">
        <v>258</v>
      </c>
      <c r="O70" s="16">
        <v>1131</v>
      </c>
      <c r="P70" s="16">
        <v>850</v>
      </c>
      <c r="Q70" s="16">
        <v>928</v>
      </c>
      <c r="R70" s="16">
        <v>1066</v>
      </c>
      <c r="S70" s="16">
        <v>427</v>
      </c>
      <c r="T70" s="16">
        <v>725</v>
      </c>
      <c r="U70" s="16">
        <v>746</v>
      </c>
      <c r="V70" s="16">
        <v>1016</v>
      </c>
      <c r="W70" s="16">
        <v>681</v>
      </c>
      <c r="X70" s="16">
        <v>-112</v>
      </c>
      <c r="Y70" s="16">
        <v>-1153</v>
      </c>
      <c r="Z70" s="16">
        <v>-1397</v>
      </c>
      <c r="AA70" s="16">
        <v>-584</v>
      </c>
      <c r="AB70" s="16">
        <v>-871</v>
      </c>
      <c r="AC70" s="16">
        <v>-1119</v>
      </c>
      <c r="AD70" s="16">
        <v>-429</v>
      </c>
      <c r="AE70" s="16">
        <v>-242</v>
      </c>
      <c r="AF70" s="16">
        <v>-56</v>
      </c>
      <c r="AG70" s="16">
        <v>-96</v>
      </c>
      <c r="AH70" s="16">
        <v>32</v>
      </c>
      <c r="AI70" s="16">
        <v>654</v>
      </c>
      <c r="AJ70" s="16">
        <v>310</v>
      </c>
      <c r="AK70" s="16">
        <v>419</v>
      </c>
      <c r="AL70" s="16">
        <v>-164</v>
      </c>
      <c r="AM70" s="16">
        <v>767</v>
      </c>
      <c r="AN70" s="16">
        <v>634</v>
      </c>
      <c r="AO70" s="16">
        <v>596</v>
      </c>
      <c r="AP70" s="16">
        <v>445</v>
      </c>
      <c r="AQ70" s="16">
        <v>753</v>
      </c>
      <c r="AR70" s="16">
        <v>846</v>
      </c>
      <c r="AS70" s="16">
        <v>690</v>
      </c>
      <c r="AT70" s="16">
        <v>434</v>
      </c>
      <c r="AU70" s="16">
        <v>454</v>
      </c>
      <c r="AV70" s="16">
        <v>164</v>
      </c>
      <c r="AW70" s="16">
        <v>145</v>
      </c>
      <c r="AX70" s="16">
        <v>-425</v>
      </c>
      <c r="AY70" s="16">
        <v>861</v>
      </c>
      <c r="AZ70" s="16">
        <v>941</v>
      </c>
      <c r="BA70" s="16">
        <v>990</v>
      </c>
      <c r="BB70" s="16">
        <v>78</v>
      </c>
      <c r="BC70" s="16">
        <v>384</v>
      </c>
      <c r="BD70" s="16">
        <v>287</v>
      </c>
      <c r="BE70" s="16">
        <v>258</v>
      </c>
      <c r="BF70" s="16">
        <v>460</v>
      </c>
      <c r="BG70" s="16">
        <v>428</v>
      </c>
      <c r="BH70" s="16">
        <v>478</v>
      </c>
      <c r="BI70" s="16">
        <v>449</v>
      </c>
      <c r="BJ70" s="16">
        <v>-422</v>
      </c>
      <c r="BK70" s="16">
        <v>874</v>
      </c>
      <c r="BL70" s="16">
        <v>714</v>
      </c>
      <c r="BM70" s="16">
        <v>579</v>
      </c>
      <c r="BN70" s="16">
        <v>-77</v>
      </c>
      <c r="BO70" s="16">
        <v>-23</v>
      </c>
      <c r="BP70" s="16">
        <v>-95</v>
      </c>
      <c r="BQ70" s="16">
        <v>379</v>
      </c>
      <c r="BR70" s="16">
        <v>75</v>
      </c>
      <c r="BS70" s="16">
        <v>181</v>
      </c>
      <c r="BT70" s="16">
        <v>301</v>
      </c>
      <c r="BU70" s="16">
        <v>235</v>
      </c>
      <c r="BV70" s="16">
        <v>-497</v>
      </c>
      <c r="BW70" s="16">
        <v>1512</v>
      </c>
      <c r="BX70" s="16">
        <v>1458</v>
      </c>
      <c r="BY70" s="16">
        <v>1059</v>
      </c>
      <c r="BZ70" s="16">
        <v>719</v>
      </c>
      <c r="CA70" s="16">
        <v>495</v>
      </c>
      <c r="CB70" s="16">
        <v>415</v>
      </c>
      <c r="CC70" s="16">
        <v>619</v>
      </c>
      <c r="CD70" s="16">
        <v>583</v>
      </c>
      <c r="CE70" s="16">
        <v>580</v>
      </c>
      <c r="CF70" s="16">
        <v>514</v>
      </c>
      <c r="CG70" s="16">
        <v>-212</v>
      </c>
      <c r="CH70" s="16">
        <v>-1008</v>
      </c>
      <c r="CI70" s="16">
        <v>510</v>
      </c>
      <c r="CJ70" s="16">
        <v>558</v>
      </c>
      <c r="CK70" s="16">
        <v>347</v>
      </c>
      <c r="CL70" s="16">
        <v>-357</v>
      </c>
      <c r="CM70" s="16">
        <v>-438</v>
      </c>
      <c r="CN70" s="16">
        <v>-197</v>
      </c>
      <c r="CO70" s="16">
        <v>123</v>
      </c>
      <c r="CP70" s="16">
        <v>-112</v>
      </c>
      <c r="CQ70" s="16">
        <v>-325</v>
      </c>
      <c r="CR70" s="16">
        <v>-917</v>
      </c>
      <c r="CS70" s="16">
        <v>-996</v>
      </c>
      <c r="CT70" s="16">
        <v>-1518</v>
      </c>
      <c r="CU70" s="16">
        <v>64</v>
      </c>
      <c r="CV70" s="16">
        <v>-130</v>
      </c>
      <c r="CW70" s="16">
        <v>-402</v>
      </c>
      <c r="CX70" s="16">
        <v>-943</v>
      </c>
      <c r="CY70" s="16">
        <v>-1003</v>
      </c>
      <c r="CZ70" s="16">
        <v>-1302</v>
      </c>
      <c r="DA70" s="16">
        <v>-973</v>
      </c>
      <c r="DB70" s="16">
        <v>-615</v>
      </c>
      <c r="DC70" s="16">
        <v>-582</v>
      </c>
      <c r="DD70" s="16">
        <v>-983</v>
      </c>
      <c r="DE70" s="16">
        <v>-809</v>
      </c>
      <c r="DF70" s="16">
        <v>-1485</v>
      </c>
      <c r="DG70" s="16">
        <v>222</v>
      </c>
      <c r="DH70" s="16">
        <v>76</v>
      </c>
    </row>
    <row r="71" spans="1:112" x14ac:dyDescent="0.2">
      <c r="A71" s="8"/>
      <c r="B71" s="17" t="s">
        <v>59</v>
      </c>
      <c r="C71" s="36">
        <v>199</v>
      </c>
      <c r="D71" s="36">
        <v>196</v>
      </c>
      <c r="E71" s="36">
        <v>110</v>
      </c>
      <c r="F71" s="36">
        <v>254</v>
      </c>
      <c r="G71" s="36">
        <v>259</v>
      </c>
      <c r="H71" s="36">
        <v>176</v>
      </c>
      <c r="I71" s="36">
        <v>165</v>
      </c>
      <c r="J71" s="36">
        <v>176</v>
      </c>
      <c r="K71" s="36">
        <v>266</v>
      </c>
      <c r="L71" s="36">
        <v>180</v>
      </c>
      <c r="M71" s="36">
        <v>173</v>
      </c>
      <c r="N71" s="36">
        <v>-76</v>
      </c>
      <c r="O71" s="36">
        <v>521</v>
      </c>
      <c r="P71" s="36">
        <v>493</v>
      </c>
      <c r="Q71" s="36">
        <v>431</v>
      </c>
      <c r="R71" s="36">
        <v>334</v>
      </c>
      <c r="S71" s="36">
        <v>225</v>
      </c>
      <c r="T71" s="36">
        <v>318</v>
      </c>
      <c r="U71" s="36">
        <v>381</v>
      </c>
      <c r="V71" s="36">
        <v>414</v>
      </c>
      <c r="W71" s="36">
        <v>493</v>
      </c>
      <c r="X71" s="36">
        <v>528</v>
      </c>
      <c r="Y71" s="36">
        <v>219</v>
      </c>
      <c r="Z71" s="36">
        <v>-292</v>
      </c>
      <c r="AA71" s="36">
        <v>203</v>
      </c>
      <c r="AB71" s="36">
        <v>321</v>
      </c>
      <c r="AC71" s="36">
        <v>168</v>
      </c>
      <c r="AD71" s="36">
        <v>52</v>
      </c>
      <c r="AE71" s="36">
        <v>-109</v>
      </c>
      <c r="AF71" s="36">
        <v>92</v>
      </c>
      <c r="AG71" s="36">
        <v>301</v>
      </c>
      <c r="AH71" s="36">
        <v>223</v>
      </c>
      <c r="AI71" s="36">
        <v>454</v>
      </c>
      <c r="AJ71" s="36">
        <v>593</v>
      </c>
      <c r="AK71" s="36">
        <v>296</v>
      </c>
      <c r="AL71" s="36">
        <v>-108</v>
      </c>
      <c r="AM71" s="36">
        <v>605</v>
      </c>
      <c r="AN71" s="36">
        <v>344</v>
      </c>
      <c r="AO71" s="36">
        <v>465</v>
      </c>
      <c r="AP71" s="36">
        <v>248</v>
      </c>
      <c r="AQ71" s="36">
        <v>168</v>
      </c>
      <c r="AR71" s="36">
        <v>103</v>
      </c>
      <c r="AS71" s="36">
        <v>252</v>
      </c>
      <c r="AT71" s="36">
        <v>364</v>
      </c>
      <c r="AU71" s="36">
        <v>92</v>
      </c>
      <c r="AV71" s="36">
        <v>250</v>
      </c>
      <c r="AW71" s="36">
        <v>314</v>
      </c>
      <c r="AX71" s="36">
        <v>-23</v>
      </c>
      <c r="AY71" s="36">
        <v>371</v>
      </c>
      <c r="AZ71" s="36">
        <v>460</v>
      </c>
      <c r="BA71" s="36">
        <v>123</v>
      </c>
      <c r="BB71" s="36">
        <v>258</v>
      </c>
      <c r="BC71" s="36">
        <v>307</v>
      </c>
      <c r="BD71" s="36">
        <v>174</v>
      </c>
      <c r="BE71" s="36">
        <v>483</v>
      </c>
      <c r="BF71" s="36">
        <v>408</v>
      </c>
      <c r="BG71" s="36">
        <v>559</v>
      </c>
      <c r="BH71" s="36">
        <v>524</v>
      </c>
      <c r="BI71" s="36">
        <v>294</v>
      </c>
      <c r="BJ71" s="36">
        <v>-165</v>
      </c>
      <c r="BK71" s="36">
        <v>585</v>
      </c>
      <c r="BL71" s="36">
        <v>576</v>
      </c>
      <c r="BM71" s="36">
        <v>413</v>
      </c>
      <c r="BN71" s="36">
        <v>365</v>
      </c>
      <c r="BO71" s="36">
        <v>202</v>
      </c>
      <c r="BP71" s="36">
        <v>211</v>
      </c>
      <c r="BQ71" s="36">
        <v>244</v>
      </c>
      <c r="BR71" s="36">
        <v>220</v>
      </c>
      <c r="BS71" s="36">
        <v>453</v>
      </c>
      <c r="BT71" s="36">
        <v>463</v>
      </c>
      <c r="BU71" s="36">
        <v>380</v>
      </c>
      <c r="BV71" s="36">
        <v>-97</v>
      </c>
      <c r="BW71" s="36">
        <v>651</v>
      </c>
      <c r="BX71" s="36">
        <v>484</v>
      </c>
      <c r="BY71" s="36">
        <v>594</v>
      </c>
      <c r="BZ71" s="36">
        <v>261</v>
      </c>
      <c r="CA71" s="36">
        <v>37</v>
      </c>
      <c r="CB71" s="36">
        <v>281</v>
      </c>
      <c r="CC71" s="36">
        <v>258</v>
      </c>
      <c r="CD71" s="36">
        <v>266</v>
      </c>
      <c r="CE71" s="36">
        <v>504</v>
      </c>
      <c r="CF71" s="36">
        <v>608</v>
      </c>
      <c r="CG71" s="36">
        <v>211</v>
      </c>
      <c r="CH71" s="36">
        <v>-154</v>
      </c>
      <c r="CI71" s="36">
        <v>703</v>
      </c>
      <c r="CJ71" s="36">
        <v>857</v>
      </c>
      <c r="CK71" s="36">
        <v>371</v>
      </c>
      <c r="CL71" s="36">
        <v>182</v>
      </c>
      <c r="CM71" s="36">
        <v>184</v>
      </c>
      <c r="CN71" s="36">
        <v>184</v>
      </c>
      <c r="CO71" s="36">
        <v>267</v>
      </c>
      <c r="CP71" s="36">
        <v>370</v>
      </c>
      <c r="CQ71" s="36">
        <v>424</v>
      </c>
      <c r="CR71" s="36">
        <v>162</v>
      </c>
      <c r="CS71" s="36">
        <v>51</v>
      </c>
      <c r="CT71" s="36">
        <v>-519</v>
      </c>
      <c r="CU71" s="36">
        <v>325</v>
      </c>
      <c r="CV71" s="36">
        <v>293</v>
      </c>
      <c r="CW71" s="36">
        <v>229</v>
      </c>
      <c r="CX71" s="36">
        <v>-244</v>
      </c>
      <c r="CY71" s="36">
        <v>-49</v>
      </c>
      <c r="CZ71" s="36">
        <v>28</v>
      </c>
      <c r="DA71" s="36">
        <v>8</v>
      </c>
      <c r="DB71" s="36">
        <v>114</v>
      </c>
      <c r="DC71" s="36">
        <v>-7</v>
      </c>
      <c r="DD71" s="36">
        <v>223</v>
      </c>
      <c r="DE71" s="36">
        <v>-53</v>
      </c>
      <c r="DF71" s="36">
        <v>-475</v>
      </c>
      <c r="DG71" s="36">
        <v>236</v>
      </c>
      <c r="DH71" s="36">
        <v>162</v>
      </c>
    </row>
    <row r="72" spans="1:112" x14ac:dyDescent="0.2">
      <c r="A72" s="8"/>
      <c r="B72" s="15" t="s">
        <v>60</v>
      </c>
      <c r="C72" s="16">
        <v>150</v>
      </c>
      <c r="D72" s="16">
        <v>152</v>
      </c>
      <c r="E72" s="16">
        <v>62</v>
      </c>
      <c r="F72" s="16">
        <v>198</v>
      </c>
      <c r="G72" s="16">
        <v>213</v>
      </c>
      <c r="H72" s="16">
        <v>127</v>
      </c>
      <c r="I72" s="16">
        <v>109</v>
      </c>
      <c r="J72" s="16">
        <v>128</v>
      </c>
      <c r="K72" s="16">
        <v>112</v>
      </c>
      <c r="L72" s="16">
        <v>88</v>
      </c>
      <c r="M72" s="16">
        <v>125</v>
      </c>
      <c r="N72" s="16">
        <v>-96</v>
      </c>
      <c r="O72" s="16">
        <v>262</v>
      </c>
      <c r="P72" s="16">
        <v>199</v>
      </c>
      <c r="Q72" s="16">
        <v>166</v>
      </c>
      <c r="R72" s="16">
        <v>187</v>
      </c>
      <c r="S72" s="16">
        <v>178</v>
      </c>
      <c r="T72" s="16">
        <v>255</v>
      </c>
      <c r="U72" s="16">
        <v>118</v>
      </c>
      <c r="V72" s="16">
        <v>162</v>
      </c>
      <c r="W72" s="16">
        <v>242</v>
      </c>
      <c r="X72" s="16">
        <v>231</v>
      </c>
      <c r="Y72" s="16">
        <v>146</v>
      </c>
      <c r="Z72" s="16">
        <v>-130</v>
      </c>
      <c r="AA72" s="16">
        <v>50</v>
      </c>
      <c r="AB72" s="16">
        <v>23</v>
      </c>
      <c r="AC72" s="16">
        <v>-59</v>
      </c>
      <c r="AD72" s="16">
        <v>45</v>
      </c>
      <c r="AE72" s="16">
        <v>16</v>
      </c>
      <c r="AF72" s="16">
        <v>7</v>
      </c>
      <c r="AG72" s="16">
        <v>138</v>
      </c>
      <c r="AH72" s="16">
        <v>68</v>
      </c>
      <c r="AI72" s="16">
        <v>202</v>
      </c>
      <c r="AJ72" s="16">
        <v>307</v>
      </c>
      <c r="AK72" s="16">
        <v>80</v>
      </c>
      <c r="AL72" s="16">
        <v>-68</v>
      </c>
      <c r="AM72" s="16">
        <v>229</v>
      </c>
      <c r="AN72" s="16">
        <v>92</v>
      </c>
      <c r="AO72" s="16">
        <v>146</v>
      </c>
      <c r="AP72" s="16">
        <v>179</v>
      </c>
      <c r="AQ72" s="16">
        <v>116</v>
      </c>
      <c r="AR72" s="16">
        <v>67</v>
      </c>
      <c r="AS72" s="16">
        <v>86</v>
      </c>
      <c r="AT72" s="16">
        <v>144</v>
      </c>
      <c r="AU72" s="16">
        <v>193</v>
      </c>
      <c r="AV72" s="16">
        <v>156</v>
      </c>
      <c r="AW72" s="16">
        <v>152</v>
      </c>
      <c r="AX72" s="16">
        <v>-23</v>
      </c>
      <c r="AY72" s="16">
        <v>161</v>
      </c>
      <c r="AZ72" s="16">
        <v>231</v>
      </c>
      <c r="BA72" s="16">
        <v>147</v>
      </c>
      <c r="BB72" s="16">
        <v>175</v>
      </c>
      <c r="BC72" s="16">
        <v>327</v>
      </c>
      <c r="BD72" s="16">
        <v>125</v>
      </c>
      <c r="BE72" s="16">
        <v>322</v>
      </c>
      <c r="BF72" s="16">
        <v>201</v>
      </c>
      <c r="BG72" s="16">
        <v>299</v>
      </c>
      <c r="BH72" s="16">
        <v>209</v>
      </c>
      <c r="BI72" s="16">
        <v>131</v>
      </c>
      <c r="BJ72" s="16">
        <v>-115</v>
      </c>
      <c r="BK72" s="16">
        <v>240</v>
      </c>
      <c r="BL72" s="16">
        <v>269</v>
      </c>
      <c r="BM72" s="16">
        <v>154</v>
      </c>
      <c r="BN72" s="16">
        <v>198</v>
      </c>
      <c r="BO72" s="16">
        <v>133</v>
      </c>
      <c r="BP72" s="16">
        <v>68</v>
      </c>
      <c r="BQ72" s="16">
        <v>81</v>
      </c>
      <c r="BR72" s="16">
        <v>81</v>
      </c>
      <c r="BS72" s="16">
        <v>80</v>
      </c>
      <c r="BT72" s="16">
        <v>198</v>
      </c>
      <c r="BU72" s="16">
        <v>179</v>
      </c>
      <c r="BV72" s="16">
        <v>-83</v>
      </c>
      <c r="BW72" s="16">
        <v>329</v>
      </c>
      <c r="BX72" s="16">
        <v>142</v>
      </c>
      <c r="BY72" s="16">
        <v>252</v>
      </c>
      <c r="BZ72" s="16">
        <v>88</v>
      </c>
      <c r="CA72" s="16">
        <v>36</v>
      </c>
      <c r="CB72" s="16">
        <v>162</v>
      </c>
      <c r="CC72" s="16">
        <v>58</v>
      </c>
      <c r="CD72" s="16">
        <v>153</v>
      </c>
      <c r="CE72" s="16">
        <v>226</v>
      </c>
      <c r="CF72" s="16">
        <v>249</v>
      </c>
      <c r="CG72" s="16">
        <v>24</v>
      </c>
      <c r="CH72" s="16">
        <v>-121</v>
      </c>
      <c r="CI72" s="16">
        <v>345</v>
      </c>
      <c r="CJ72" s="16">
        <v>360</v>
      </c>
      <c r="CK72" s="16">
        <v>126</v>
      </c>
      <c r="CL72" s="16">
        <v>102</v>
      </c>
      <c r="CM72" s="16">
        <v>39</v>
      </c>
      <c r="CN72" s="16">
        <v>75</v>
      </c>
      <c r="CO72" s="16">
        <v>99</v>
      </c>
      <c r="CP72" s="16">
        <v>118</v>
      </c>
      <c r="CQ72" s="16">
        <v>210</v>
      </c>
      <c r="CR72" s="16">
        <v>-27</v>
      </c>
      <c r="CS72" s="16">
        <v>13</v>
      </c>
      <c r="CT72" s="16">
        <v>-263</v>
      </c>
      <c r="CU72" s="16">
        <v>147</v>
      </c>
      <c r="CV72" s="16">
        <v>37</v>
      </c>
      <c r="CW72" s="16">
        <v>15</v>
      </c>
      <c r="CX72" s="16">
        <v>-99</v>
      </c>
      <c r="CY72" s="16">
        <v>-139</v>
      </c>
      <c r="CZ72" s="16">
        <v>-39</v>
      </c>
      <c r="DA72" s="16">
        <v>-61</v>
      </c>
      <c r="DB72" s="16">
        <v>-9</v>
      </c>
      <c r="DC72" s="16">
        <v>-140</v>
      </c>
      <c r="DD72" s="16">
        <v>-90</v>
      </c>
      <c r="DE72" s="16">
        <v>-126</v>
      </c>
      <c r="DF72" s="16">
        <v>-313</v>
      </c>
      <c r="DG72" s="16">
        <v>21</v>
      </c>
      <c r="DH72" s="16">
        <v>46</v>
      </c>
    </row>
    <row r="73" spans="1:112" x14ac:dyDescent="0.2">
      <c r="A73" s="8"/>
      <c r="B73" s="15" t="s">
        <v>61</v>
      </c>
      <c r="C73" s="16">
        <v>43</v>
      </c>
      <c r="D73" s="16">
        <v>43</v>
      </c>
      <c r="E73" s="16">
        <v>33</v>
      </c>
      <c r="F73" s="16">
        <v>49</v>
      </c>
      <c r="G73" s="16">
        <v>24</v>
      </c>
      <c r="H73" s="16">
        <v>27</v>
      </c>
      <c r="I73" s="16">
        <v>40</v>
      </c>
      <c r="J73" s="16">
        <v>31</v>
      </c>
      <c r="K73" s="16">
        <v>51</v>
      </c>
      <c r="L73" s="16">
        <v>64</v>
      </c>
      <c r="M73" s="16">
        <v>15</v>
      </c>
      <c r="N73" s="16">
        <v>12</v>
      </c>
      <c r="O73" s="16">
        <v>182</v>
      </c>
      <c r="P73" s="16">
        <v>252</v>
      </c>
      <c r="Q73" s="16">
        <v>236</v>
      </c>
      <c r="R73" s="16">
        <v>68</v>
      </c>
      <c r="S73" s="16">
        <v>-21</v>
      </c>
      <c r="T73" s="16">
        <v>19</v>
      </c>
      <c r="U73" s="16">
        <v>163</v>
      </c>
      <c r="V73" s="16">
        <v>177</v>
      </c>
      <c r="W73" s="16">
        <v>182</v>
      </c>
      <c r="X73" s="16">
        <v>210</v>
      </c>
      <c r="Y73" s="16">
        <v>25</v>
      </c>
      <c r="Z73" s="16">
        <v>-148</v>
      </c>
      <c r="AA73" s="16">
        <v>68</v>
      </c>
      <c r="AB73" s="16">
        <v>297</v>
      </c>
      <c r="AC73" s="16">
        <v>193</v>
      </c>
      <c r="AD73" s="16">
        <v>-43</v>
      </c>
      <c r="AE73" s="16">
        <v>-122</v>
      </c>
      <c r="AF73" s="16">
        <v>71</v>
      </c>
      <c r="AG73" s="16">
        <v>86</v>
      </c>
      <c r="AH73" s="16">
        <v>132</v>
      </c>
      <c r="AI73" s="16">
        <v>198</v>
      </c>
      <c r="AJ73" s="16">
        <v>215</v>
      </c>
      <c r="AK73" s="16">
        <v>194</v>
      </c>
      <c r="AL73" s="16">
        <v>-69</v>
      </c>
      <c r="AM73" s="16">
        <v>329</v>
      </c>
      <c r="AN73" s="16">
        <v>186</v>
      </c>
      <c r="AO73" s="16">
        <v>253</v>
      </c>
      <c r="AP73" s="16">
        <v>15</v>
      </c>
      <c r="AQ73" s="16">
        <v>0</v>
      </c>
      <c r="AR73" s="16">
        <v>42</v>
      </c>
      <c r="AS73" s="16">
        <v>133</v>
      </c>
      <c r="AT73" s="16">
        <v>138</v>
      </c>
      <c r="AU73" s="16">
        <v>-102</v>
      </c>
      <c r="AV73" s="16">
        <v>43</v>
      </c>
      <c r="AW73" s="16">
        <v>103</v>
      </c>
      <c r="AX73" s="16">
        <v>15</v>
      </c>
      <c r="AY73" s="16">
        <v>144</v>
      </c>
      <c r="AZ73" s="16">
        <v>217</v>
      </c>
      <c r="BA73" s="16">
        <v>-2</v>
      </c>
      <c r="BB73" s="16">
        <v>63</v>
      </c>
      <c r="BC73" s="16">
        <v>-17</v>
      </c>
      <c r="BD73" s="16">
        <v>21</v>
      </c>
      <c r="BE73" s="16">
        <v>63</v>
      </c>
      <c r="BF73" s="16">
        <v>187</v>
      </c>
      <c r="BG73" s="16">
        <v>179</v>
      </c>
      <c r="BH73" s="16">
        <v>241</v>
      </c>
      <c r="BI73" s="16">
        <v>116</v>
      </c>
      <c r="BJ73" s="16">
        <v>-19</v>
      </c>
      <c r="BK73" s="16">
        <v>211</v>
      </c>
      <c r="BL73" s="16">
        <v>254</v>
      </c>
      <c r="BM73" s="16">
        <v>290</v>
      </c>
      <c r="BN73" s="16">
        <v>158</v>
      </c>
      <c r="BO73" s="16">
        <v>32</v>
      </c>
      <c r="BP73" s="16">
        <v>138</v>
      </c>
      <c r="BQ73" s="16">
        <v>145</v>
      </c>
      <c r="BR73" s="16">
        <v>129</v>
      </c>
      <c r="BS73" s="16">
        <v>328</v>
      </c>
      <c r="BT73" s="16">
        <v>206</v>
      </c>
      <c r="BU73" s="16">
        <v>125</v>
      </c>
      <c r="BV73" s="16">
        <v>21</v>
      </c>
      <c r="BW73" s="16">
        <v>258</v>
      </c>
      <c r="BX73" s="16">
        <v>299</v>
      </c>
      <c r="BY73" s="16">
        <v>273</v>
      </c>
      <c r="BZ73" s="16">
        <v>99</v>
      </c>
      <c r="CA73" s="16">
        <v>-27</v>
      </c>
      <c r="CB73" s="16">
        <v>86</v>
      </c>
      <c r="CC73" s="16">
        <v>178</v>
      </c>
      <c r="CD73" s="16">
        <v>92</v>
      </c>
      <c r="CE73" s="16">
        <v>248</v>
      </c>
      <c r="CF73" s="16">
        <v>232</v>
      </c>
      <c r="CG73" s="16">
        <v>107</v>
      </c>
      <c r="CH73" s="16">
        <v>-3</v>
      </c>
      <c r="CI73" s="16">
        <v>282</v>
      </c>
      <c r="CJ73" s="16">
        <v>413</v>
      </c>
      <c r="CK73" s="16">
        <v>198</v>
      </c>
      <c r="CL73" s="16">
        <v>10</v>
      </c>
      <c r="CM73" s="16">
        <v>110</v>
      </c>
      <c r="CN73" s="16">
        <v>108</v>
      </c>
      <c r="CO73" s="16">
        <v>135</v>
      </c>
      <c r="CP73" s="16">
        <v>160</v>
      </c>
      <c r="CQ73" s="16">
        <v>190</v>
      </c>
      <c r="CR73" s="16">
        <v>200</v>
      </c>
      <c r="CS73" s="16">
        <v>56</v>
      </c>
      <c r="CT73" s="16">
        <v>-134</v>
      </c>
      <c r="CU73" s="16">
        <v>135</v>
      </c>
      <c r="CV73" s="16">
        <v>225</v>
      </c>
      <c r="CW73" s="16">
        <v>149</v>
      </c>
      <c r="CX73" s="16">
        <v>-94</v>
      </c>
      <c r="CY73" s="16">
        <v>76</v>
      </c>
      <c r="CZ73" s="16">
        <v>31</v>
      </c>
      <c r="DA73" s="16">
        <v>19</v>
      </c>
      <c r="DB73" s="16">
        <v>98</v>
      </c>
      <c r="DC73" s="16">
        <v>152</v>
      </c>
      <c r="DD73" s="16">
        <v>281</v>
      </c>
      <c r="DE73" s="16">
        <v>17</v>
      </c>
      <c r="DF73" s="16">
        <v>-79</v>
      </c>
      <c r="DG73" s="16">
        <v>137</v>
      </c>
      <c r="DH73" s="16">
        <v>110</v>
      </c>
    </row>
    <row r="74" spans="1:112" x14ac:dyDescent="0.2">
      <c r="A74" s="8"/>
      <c r="B74" s="15" t="s">
        <v>62</v>
      </c>
      <c r="C74" s="16">
        <v>6</v>
      </c>
      <c r="D74" s="16">
        <v>1</v>
      </c>
      <c r="E74" s="16">
        <v>15</v>
      </c>
      <c r="F74" s="16">
        <v>7</v>
      </c>
      <c r="G74" s="16">
        <v>22</v>
      </c>
      <c r="H74" s="16">
        <v>22</v>
      </c>
      <c r="I74" s="16">
        <v>16</v>
      </c>
      <c r="J74" s="16">
        <v>17</v>
      </c>
      <c r="K74" s="16">
        <v>103</v>
      </c>
      <c r="L74" s="16">
        <v>28</v>
      </c>
      <c r="M74" s="16">
        <v>33</v>
      </c>
      <c r="N74" s="16">
        <v>8</v>
      </c>
      <c r="O74" s="16">
        <v>77</v>
      </c>
      <c r="P74" s="16">
        <v>42</v>
      </c>
      <c r="Q74" s="16">
        <v>29</v>
      </c>
      <c r="R74" s="16">
        <v>79</v>
      </c>
      <c r="S74" s="16">
        <v>68</v>
      </c>
      <c r="T74" s="16">
        <v>44</v>
      </c>
      <c r="U74" s="16">
        <v>100</v>
      </c>
      <c r="V74" s="16">
        <v>75</v>
      </c>
      <c r="W74" s="16">
        <v>69</v>
      </c>
      <c r="X74" s="16">
        <v>87</v>
      </c>
      <c r="Y74" s="16">
        <v>48</v>
      </c>
      <c r="Z74" s="16">
        <v>-14</v>
      </c>
      <c r="AA74" s="16">
        <v>85</v>
      </c>
      <c r="AB74" s="16">
        <v>1</v>
      </c>
      <c r="AC74" s="16">
        <v>34</v>
      </c>
      <c r="AD74" s="16">
        <v>50</v>
      </c>
      <c r="AE74" s="16">
        <v>-3</v>
      </c>
      <c r="AF74" s="16">
        <v>14</v>
      </c>
      <c r="AG74" s="16">
        <v>77</v>
      </c>
      <c r="AH74" s="16">
        <v>23</v>
      </c>
      <c r="AI74" s="16">
        <v>54</v>
      </c>
      <c r="AJ74" s="16">
        <v>71</v>
      </c>
      <c r="AK74" s="16">
        <v>22</v>
      </c>
      <c r="AL74" s="16">
        <v>29</v>
      </c>
      <c r="AM74" s="16">
        <v>47</v>
      </c>
      <c r="AN74" s="16">
        <v>66</v>
      </c>
      <c r="AO74" s="16">
        <v>66</v>
      </c>
      <c r="AP74" s="16">
        <v>54</v>
      </c>
      <c r="AQ74" s="16">
        <v>52</v>
      </c>
      <c r="AR74" s="16">
        <v>-6</v>
      </c>
      <c r="AS74" s="16">
        <v>33</v>
      </c>
      <c r="AT74" s="16">
        <v>82</v>
      </c>
      <c r="AU74" s="16">
        <v>1</v>
      </c>
      <c r="AV74" s="16">
        <v>51</v>
      </c>
      <c r="AW74" s="16">
        <v>59</v>
      </c>
      <c r="AX74" s="16">
        <v>-15</v>
      </c>
      <c r="AY74" s="16">
        <v>66</v>
      </c>
      <c r="AZ74" s="16">
        <v>12</v>
      </c>
      <c r="BA74" s="16">
        <v>-22</v>
      </c>
      <c r="BB74" s="16">
        <v>20</v>
      </c>
      <c r="BC74" s="16">
        <v>-3</v>
      </c>
      <c r="BD74" s="16">
        <v>28</v>
      </c>
      <c r="BE74" s="16">
        <v>98</v>
      </c>
      <c r="BF74" s="16">
        <v>20</v>
      </c>
      <c r="BG74" s="16">
        <v>81</v>
      </c>
      <c r="BH74" s="16">
        <v>74</v>
      </c>
      <c r="BI74" s="16">
        <v>47</v>
      </c>
      <c r="BJ74" s="16">
        <v>-31</v>
      </c>
      <c r="BK74" s="16">
        <v>134</v>
      </c>
      <c r="BL74" s="16">
        <v>53</v>
      </c>
      <c r="BM74" s="16">
        <v>-31</v>
      </c>
      <c r="BN74" s="16">
        <v>9</v>
      </c>
      <c r="BO74" s="16">
        <v>37</v>
      </c>
      <c r="BP74" s="16">
        <v>5</v>
      </c>
      <c r="BQ74" s="16">
        <v>18</v>
      </c>
      <c r="BR74" s="16">
        <v>10</v>
      </c>
      <c r="BS74" s="16">
        <v>45</v>
      </c>
      <c r="BT74" s="16">
        <v>59</v>
      </c>
      <c r="BU74" s="16">
        <v>76</v>
      </c>
      <c r="BV74" s="16">
        <v>-35</v>
      </c>
      <c r="BW74" s="16">
        <v>64</v>
      </c>
      <c r="BX74" s="16">
        <v>43</v>
      </c>
      <c r="BY74" s="16">
        <v>69</v>
      </c>
      <c r="BZ74" s="16">
        <v>74</v>
      </c>
      <c r="CA74" s="16">
        <v>28</v>
      </c>
      <c r="CB74" s="16">
        <v>33</v>
      </c>
      <c r="CC74" s="16">
        <v>22</v>
      </c>
      <c r="CD74" s="16">
        <v>21</v>
      </c>
      <c r="CE74" s="16">
        <v>30</v>
      </c>
      <c r="CF74" s="16">
        <v>127</v>
      </c>
      <c r="CG74" s="16">
        <v>80</v>
      </c>
      <c r="CH74" s="16">
        <v>-30</v>
      </c>
      <c r="CI74" s="16">
        <v>76</v>
      </c>
      <c r="CJ74" s="16">
        <v>84</v>
      </c>
      <c r="CK74" s="16">
        <v>47</v>
      </c>
      <c r="CL74" s="16">
        <v>70</v>
      </c>
      <c r="CM74" s="16">
        <v>35</v>
      </c>
      <c r="CN74" s="16">
        <v>1</v>
      </c>
      <c r="CO74" s="16">
        <v>33</v>
      </c>
      <c r="CP74" s="16">
        <v>92</v>
      </c>
      <c r="CQ74" s="16">
        <v>24</v>
      </c>
      <c r="CR74" s="16">
        <v>-11</v>
      </c>
      <c r="CS74" s="16">
        <v>-18</v>
      </c>
      <c r="CT74" s="16">
        <v>-122</v>
      </c>
      <c r="CU74" s="16">
        <v>43</v>
      </c>
      <c r="CV74" s="16">
        <v>31</v>
      </c>
      <c r="CW74" s="16">
        <v>65</v>
      </c>
      <c r="CX74" s="16">
        <v>-51</v>
      </c>
      <c r="CY74" s="16">
        <v>14</v>
      </c>
      <c r="CZ74" s="16">
        <v>36</v>
      </c>
      <c r="DA74" s="16">
        <v>50</v>
      </c>
      <c r="DB74" s="16">
        <v>25</v>
      </c>
      <c r="DC74" s="16">
        <v>-19</v>
      </c>
      <c r="DD74" s="16">
        <v>32</v>
      </c>
      <c r="DE74" s="16">
        <v>56</v>
      </c>
      <c r="DF74" s="16">
        <v>-83</v>
      </c>
      <c r="DG74" s="16">
        <v>78</v>
      </c>
      <c r="DH74" s="16">
        <v>6</v>
      </c>
    </row>
    <row r="75" spans="1:112" x14ac:dyDescent="0.2">
      <c r="A75" s="8"/>
      <c r="B75" s="17" t="s">
        <v>63</v>
      </c>
      <c r="C75" s="36">
        <v>-28</v>
      </c>
      <c r="D75" s="36">
        <v>27</v>
      </c>
      <c r="E75" s="36">
        <v>63</v>
      </c>
      <c r="F75" s="36">
        <v>486</v>
      </c>
      <c r="G75" s="36">
        <v>208</v>
      </c>
      <c r="H75" s="36">
        <v>121</v>
      </c>
      <c r="I75" s="36">
        <v>-191</v>
      </c>
      <c r="J75" s="36">
        <v>124</v>
      </c>
      <c r="K75" s="36">
        <v>-24</v>
      </c>
      <c r="L75" s="36">
        <v>48</v>
      </c>
      <c r="M75" s="36">
        <v>-130</v>
      </c>
      <c r="N75" s="36">
        <v>-44</v>
      </c>
      <c r="O75" s="36">
        <v>33</v>
      </c>
      <c r="P75" s="36">
        <v>136</v>
      </c>
      <c r="Q75" s="36">
        <v>140</v>
      </c>
      <c r="R75" s="36">
        <v>280</v>
      </c>
      <c r="S75" s="36">
        <v>62</v>
      </c>
      <c r="T75" s="36">
        <v>88</v>
      </c>
      <c r="U75" s="36">
        <v>-4</v>
      </c>
      <c r="V75" s="36">
        <v>62</v>
      </c>
      <c r="W75" s="36">
        <v>73</v>
      </c>
      <c r="X75" s="36">
        <v>61</v>
      </c>
      <c r="Y75" s="36">
        <v>-155</v>
      </c>
      <c r="Z75" s="36">
        <v>-284</v>
      </c>
      <c r="AA75" s="36">
        <v>28</v>
      </c>
      <c r="AB75" s="36">
        <v>54</v>
      </c>
      <c r="AC75" s="36">
        <v>18</v>
      </c>
      <c r="AD75" s="36">
        <v>178</v>
      </c>
      <c r="AE75" s="36">
        <v>-103</v>
      </c>
      <c r="AF75" s="36">
        <v>55</v>
      </c>
      <c r="AG75" s="36">
        <v>331</v>
      </c>
      <c r="AH75" s="36">
        <v>5</v>
      </c>
      <c r="AI75" s="36">
        <v>72</v>
      </c>
      <c r="AJ75" s="36">
        <v>97</v>
      </c>
      <c r="AK75" s="36">
        <v>-45</v>
      </c>
      <c r="AL75" s="36">
        <v>-328</v>
      </c>
      <c r="AM75" s="36">
        <v>35</v>
      </c>
      <c r="AN75" s="36">
        <v>4</v>
      </c>
      <c r="AO75" s="36">
        <v>295</v>
      </c>
      <c r="AP75" s="36">
        <v>174</v>
      </c>
      <c r="AQ75" s="36">
        <v>150</v>
      </c>
      <c r="AR75" s="36">
        <v>134</v>
      </c>
      <c r="AS75" s="36">
        <v>148</v>
      </c>
      <c r="AT75" s="36">
        <v>166</v>
      </c>
      <c r="AU75" s="36">
        <v>202</v>
      </c>
      <c r="AV75" s="36">
        <v>86</v>
      </c>
      <c r="AW75" s="36">
        <v>-164</v>
      </c>
      <c r="AX75" s="36">
        <v>-307</v>
      </c>
      <c r="AY75" s="36">
        <v>-125</v>
      </c>
      <c r="AZ75" s="36">
        <v>44</v>
      </c>
      <c r="BA75" s="36">
        <v>59</v>
      </c>
      <c r="BB75" s="36">
        <v>198</v>
      </c>
      <c r="BC75" s="36">
        <v>212</v>
      </c>
      <c r="BD75" s="36">
        <v>134</v>
      </c>
      <c r="BE75" s="36">
        <v>-12</v>
      </c>
      <c r="BF75" s="36">
        <v>155</v>
      </c>
      <c r="BG75" s="36">
        <v>239</v>
      </c>
      <c r="BH75" s="36">
        <v>125</v>
      </c>
      <c r="BI75" s="36">
        <v>-82</v>
      </c>
      <c r="BJ75" s="36">
        <v>-297</v>
      </c>
      <c r="BK75" s="36">
        <v>14</v>
      </c>
      <c r="BL75" s="36">
        <v>47</v>
      </c>
      <c r="BM75" s="36">
        <v>-49</v>
      </c>
      <c r="BN75" s="36">
        <v>121</v>
      </c>
      <c r="BO75" s="36">
        <v>409</v>
      </c>
      <c r="BP75" s="36">
        <v>149</v>
      </c>
      <c r="BQ75" s="36">
        <v>19</v>
      </c>
      <c r="BR75" s="36">
        <v>153</v>
      </c>
      <c r="BS75" s="36">
        <v>39</v>
      </c>
      <c r="BT75" s="36">
        <v>151</v>
      </c>
      <c r="BU75" s="36">
        <v>8</v>
      </c>
      <c r="BV75" s="36">
        <v>-278</v>
      </c>
      <c r="BW75" s="36">
        <v>195</v>
      </c>
      <c r="BX75" s="36">
        <v>168</v>
      </c>
      <c r="BY75" s="36">
        <v>170</v>
      </c>
      <c r="BZ75" s="36">
        <v>188</v>
      </c>
      <c r="CA75" s="36">
        <v>152</v>
      </c>
      <c r="CB75" s="36">
        <v>52</v>
      </c>
      <c r="CC75" s="36">
        <v>167</v>
      </c>
      <c r="CD75" s="36">
        <v>-102</v>
      </c>
      <c r="CE75" s="36">
        <v>98</v>
      </c>
      <c r="CF75" s="36">
        <v>95</v>
      </c>
      <c r="CG75" s="36">
        <v>-95</v>
      </c>
      <c r="CH75" s="36">
        <v>-443</v>
      </c>
      <c r="CI75" s="36">
        <v>147</v>
      </c>
      <c r="CJ75" s="36">
        <v>235</v>
      </c>
      <c r="CK75" s="36">
        <v>219</v>
      </c>
      <c r="CL75" s="36">
        <v>78</v>
      </c>
      <c r="CM75" s="36">
        <v>257</v>
      </c>
      <c r="CN75" s="36">
        <v>75</v>
      </c>
      <c r="CO75" s="36">
        <v>195</v>
      </c>
      <c r="CP75" s="36">
        <v>32</v>
      </c>
      <c r="CQ75" s="36">
        <v>111</v>
      </c>
      <c r="CR75" s="36">
        <v>121</v>
      </c>
      <c r="CS75" s="36">
        <v>-110</v>
      </c>
      <c r="CT75" s="36">
        <v>-350</v>
      </c>
      <c r="CU75" s="36">
        <v>-124</v>
      </c>
      <c r="CV75" s="36">
        <v>8</v>
      </c>
      <c r="CW75" s="36">
        <v>177</v>
      </c>
      <c r="CX75" s="36">
        <v>66</v>
      </c>
      <c r="CY75" s="36">
        <v>-16</v>
      </c>
      <c r="CZ75" s="36">
        <v>-14</v>
      </c>
      <c r="DA75" s="36">
        <v>-131</v>
      </c>
      <c r="DB75" s="36">
        <v>-183</v>
      </c>
      <c r="DC75" s="36">
        <v>-58</v>
      </c>
      <c r="DD75" s="36">
        <v>-84</v>
      </c>
      <c r="DE75" s="36">
        <v>-151</v>
      </c>
      <c r="DF75" s="36">
        <v>-381</v>
      </c>
      <c r="DG75" s="36">
        <v>-54</v>
      </c>
      <c r="DH75" s="36">
        <v>33</v>
      </c>
    </row>
    <row r="76" spans="1:112" x14ac:dyDescent="0.2">
      <c r="A76" s="8"/>
      <c r="B76" s="20" t="s">
        <v>64</v>
      </c>
      <c r="C76" s="16">
        <v>-28</v>
      </c>
      <c r="D76" s="16">
        <v>27</v>
      </c>
      <c r="E76" s="16">
        <v>63</v>
      </c>
      <c r="F76" s="16">
        <v>486</v>
      </c>
      <c r="G76" s="16">
        <v>208</v>
      </c>
      <c r="H76" s="16">
        <v>121</v>
      </c>
      <c r="I76" s="16">
        <v>-191</v>
      </c>
      <c r="J76" s="16">
        <v>124</v>
      </c>
      <c r="K76" s="16">
        <v>-24</v>
      </c>
      <c r="L76" s="16">
        <v>48</v>
      </c>
      <c r="M76" s="16">
        <v>-130</v>
      </c>
      <c r="N76" s="16">
        <v>-44</v>
      </c>
      <c r="O76" s="16">
        <v>33</v>
      </c>
      <c r="P76" s="16">
        <v>136</v>
      </c>
      <c r="Q76" s="16">
        <v>140</v>
      </c>
      <c r="R76" s="16">
        <v>280</v>
      </c>
      <c r="S76" s="16">
        <v>62</v>
      </c>
      <c r="T76" s="16">
        <v>88</v>
      </c>
      <c r="U76" s="16">
        <v>-4</v>
      </c>
      <c r="V76" s="16">
        <v>62</v>
      </c>
      <c r="W76" s="16">
        <v>73</v>
      </c>
      <c r="X76" s="16">
        <v>61</v>
      </c>
      <c r="Y76" s="16">
        <v>-155</v>
      </c>
      <c r="Z76" s="16">
        <v>-284</v>
      </c>
      <c r="AA76" s="16">
        <v>28</v>
      </c>
      <c r="AB76" s="16">
        <v>54</v>
      </c>
      <c r="AC76" s="16">
        <v>18</v>
      </c>
      <c r="AD76" s="16">
        <v>178</v>
      </c>
      <c r="AE76" s="16">
        <v>-103</v>
      </c>
      <c r="AF76" s="16">
        <v>55</v>
      </c>
      <c r="AG76" s="16">
        <v>331</v>
      </c>
      <c r="AH76" s="16">
        <v>5</v>
      </c>
      <c r="AI76" s="16">
        <v>72</v>
      </c>
      <c r="AJ76" s="16">
        <v>97</v>
      </c>
      <c r="AK76" s="16">
        <v>-45</v>
      </c>
      <c r="AL76" s="16">
        <v>-328</v>
      </c>
      <c r="AM76" s="16">
        <v>35</v>
      </c>
      <c r="AN76" s="16">
        <v>4</v>
      </c>
      <c r="AO76" s="16">
        <v>295</v>
      </c>
      <c r="AP76" s="16">
        <v>174</v>
      </c>
      <c r="AQ76" s="16">
        <v>150</v>
      </c>
      <c r="AR76" s="16">
        <v>134</v>
      </c>
      <c r="AS76" s="16">
        <v>148</v>
      </c>
      <c r="AT76" s="16">
        <v>166</v>
      </c>
      <c r="AU76" s="16">
        <v>202</v>
      </c>
      <c r="AV76" s="16">
        <v>86</v>
      </c>
      <c r="AW76" s="16">
        <v>-164</v>
      </c>
      <c r="AX76" s="16">
        <v>-307</v>
      </c>
      <c r="AY76" s="16">
        <v>-125</v>
      </c>
      <c r="AZ76" s="16">
        <v>44</v>
      </c>
      <c r="BA76" s="16">
        <v>59</v>
      </c>
      <c r="BB76" s="16">
        <v>198</v>
      </c>
      <c r="BC76" s="16">
        <v>212</v>
      </c>
      <c r="BD76" s="16">
        <v>134</v>
      </c>
      <c r="BE76" s="16">
        <v>-12</v>
      </c>
      <c r="BF76" s="16">
        <v>155</v>
      </c>
      <c r="BG76" s="16">
        <v>239</v>
      </c>
      <c r="BH76" s="16">
        <v>125</v>
      </c>
      <c r="BI76" s="16">
        <v>-82</v>
      </c>
      <c r="BJ76" s="16">
        <v>-297</v>
      </c>
      <c r="BK76" s="16">
        <v>14</v>
      </c>
      <c r="BL76" s="16">
        <v>47</v>
      </c>
      <c r="BM76" s="16">
        <v>-49</v>
      </c>
      <c r="BN76" s="16">
        <v>121</v>
      </c>
      <c r="BO76" s="16">
        <v>409</v>
      </c>
      <c r="BP76" s="16">
        <v>149</v>
      </c>
      <c r="BQ76" s="16">
        <v>19</v>
      </c>
      <c r="BR76" s="16">
        <v>153</v>
      </c>
      <c r="BS76" s="16">
        <v>39</v>
      </c>
      <c r="BT76" s="16">
        <v>151</v>
      </c>
      <c r="BU76" s="16">
        <v>8</v>
      </c>
      <c r="BV76" s="16">
        <v>-278</v>
      </c>
      <c r="BW76" s="16">
        <v>195</v>
      </c>
      <c r="BX76" s="16">
        <v>168</v>
      </c>
      <c r="BY76" s="16">
        <v>170</v>
      </c>
      <c r="BZ76" s="16">
        <v>188</v>
      </c>
      <c r="CA76" s="16">
        <v>152</v>
      </c>
      <c r="CB76" s="16">
        <v>52</v>
      </c>
      <c r="CC76" s="16">
        <v>167</v>
      </c>
      <c r="CD76" s="16">
        <v>-102</v>
      </c>
      <c r="CE76" s="16">
        <v>98</v>
      </c>
      <c r="CF76" s="16">
        <v>95</v>
      </c>
      <c r="CG76" s="16">
        <v>-95</v>
      </c>
      <c r="CH76" s="16">
        <v>-443</v>
      </c>
      <c r="CI76" s="16">
        <v>147</v>
      </c>
      <c r="CJ76" s="16">
        <v>235</v>
      </c>
      <c r="CK76" s="16">
        <v>219</v>
      </c>
      <c r="CL76" s="16">
        <v>78</v>
      </c>
      <c r="CM76" s="16">
        <v>257</v>
      </c>
      <c r="CN76" s="16">
        <v>75</v>
      </c>
      <c r="CO76" s="16">
        <v>195</v>
      </c>
      <c r="CP76" s="16">
        <v>32</v>
      </c>
      <c r="CQ76" s="16">
        <v>111</v>
      </c>
      <c r="CR76" s="16">
        <v>121</v>
      </c>
      <c r="CS76" s="16">
        <v>-110</v>
      </c>
      <c r="CT76" s="16">
        <v>-350</v>
      </c>
      <c r="CU76" s="16">
        <v>-124</v>
      </c>
      <c r="CV76" s="16">
        <v>8</v>
      </c>
      <c r="CW76" s="16">
        <v>177</v>
      </c>
      <c r="CX76" s="16">
        <v>66</v>
      </c>
      <c r="CY76" s="16">
        <v>-16</v>
      </c>
      <c r="CZ76" s="16">
        <v>-14</v>
      </c>
      <c r="DA76" s="16">
        <v>-131</v>
      </c>
      <c r="DB76" s="16">
        <v>-183</v>
      </c>
      <c r="DC76" s="16">
        <v>-58</v>
      </c>
      <c r="DD76" s="16">
        <v>-84</v>
      </c>
      <c r="DE76" s="16">
        <v>-151</v>
      </c>
      <c r="DF76" s="16">
        <v>-381</v>
      </c>
      <c r="DG76" s="16">
        <v>-54</v>
      </c>
      <c r="DH76" s="16">
        <v>33</v>
      </c>
    </row>
    <row r="77" spans="1:112" x14ac:dyDescent="0.2">
      <c r="A77" s="8"/>
      <c r="B77" s="13" t="s">
        <v>65</v>
      </c>
      <c r="C77" s="56">
        <v>13366</v>
      </c>
      <c r="D77" s="56">
        <v>7394</v>
      </c>
      <c r="E77" s="56">
        <v>13314</v>
      </c>
      <c r="F77" s="56">
        <v>65041</v>
      </c>
      <c r="G77" s="56">
        <v>32270</v>
      </c>
      <c r="H77" s="56">
        <v>6759</v>
      </c>
      <c r="I77" s="56">
        <v>2527</v>
      </c>
      <c r="J77" s="56">
        <v>12382</v>
      </c>
      <c r="K77" s="56">
        <v>68119</v>
      </c>
      <c r="L77" s="56">
        <v>8873</v>
      </c>
      <c r="M77" s="56">
        <v>-26971</v>
      </c>
      <c r="N77" s="56">
        <v>-87944</v>
      </c>
      <c r="O77" s="56">
        <v>19735</v>
      </c>
      <c r="P77" s="56">
        <v>22871</v>
      </c>
      <c r="Q77" s="56">
        <v>4794</v>
      </c>
      <c r="R77" s="56">
        <v>45133</v>
      </c>
      <c r="S77" s="56">
        <v>6610</v>
      </c>
      <c r="T77" s="56">
        <v>8536</v>
      </c>
      <c r="U77" s="56">
        <v>-3081</v>
      </c>
      <c r="V77" s="56">
        <v>8800</v>
      </c>
      <c r="W77" s="56">
        <v>66305</v>
      </c>
      <c r="X77" s="56">
        <v>4885</v>
      </c>
      <c r="Y77" s="56">
        <v>-20221</v>
      </c>
      <c r="Z77" s="56">
        <v>-123276</v>
      </c>
      <c r="AA77" s="56">
        <v>-4255</v>
      </c>
      <c r="AB77" s="56">
        <v>-1460</v>
      </c>
      <c r="AC77" s="56">
        <v>5698</v>
      </c>
      <c r="AD77" s="56">
        <v>20714</v>
      </c>
      <c r="AE77" s="56">
        <v>10712</v>
      </c>
      <c r="AF77" s="56">
        <v>4079</v>
      </c>
      <c r="AG77" s="56">
        <v>2744</v>
      </c>
      <c r="AH77" s="56">
        <v>20412</v>
      </c>
      <c r="AI77" s="56">
        <v>64542</v>
      </c>
      <c r="AJ77" s="56">
        <v>23304</v>
      </c>
      <c r="AK77" s="56">
        <v>6296</v>
      </c>
      <c r="AL77" s="56">
        <v>-99100</v>
      </c>
      <c r="AM77" s="56">
        <v>5976</v>
      </c>
      <c r="AN77" s="56">
        <v>12898</v>
      </c>
      <c r="AO77" s="56">
        <v>14718</v>
      </c>
      <c r="AP77" s="56">
        <v>23858</v>
      </c>
      <c r="AQ77" s="56">
        <v>14120</v>
      </c>
      <c r="AR77" s="56">
        <v>12818</v>
      </c>
      <c r="AS77" s="56">
        <v>6572</v>
      </c>
      <c r="AT77" s="56">
        <v>17482</v>
      </c>
      <c r="AU77" s="56">
        <v>53897</v>
      </c>
      <c r="AV77" s="56">
        <v>4674</v>
      </c>
      <c r="AW77" s="56">
        <v>-17483</v>
      </c>
      <c r="AX77" s="56">
        <v>-68144</v>
      </c>
      <c r="AY77" s="56">
        <v>7951</v>
      </c>
      <c r="AZ77" s="56">
        <v>26205</v>
      </c>
      <c r="BA77" s="56">
        <v>3682</v>
      </c>
      <c r="BB77" s="56">
        <v>21890</v>
      </c>
      <c r="BC77" s="56">
        <v>21863</v>
      </c>
      <c r="BD77" s="56">
        <v>14746</v>
      </c>
      <c r="BE77" s="56">
        <v>5787</v>
      </c>
      <c r="BF77" s="56">
        <v>17446</v>
      </c>
      <c r="BG77" s="56">
        <v>44734</v>
      </c>
      <c r="BH77" s="56">
        <v>-6828</v>
      </c>
      <c r="BI77" s="56">
        <v>-33977</v>
      </c>
      <c r="BJ77" s="56">
        <v>-40816</v>
      </c>
      <c r="BK77" s="56">
        <v>10393</v>
      </c>
      <c r="BL77" s="56">
        <v>11680</v>
      </c>
      <c r="BM77" s="56">
        <v>-15064</v>
      </c>
      <c r="BN77" s="56">
        <v>15171</v>
      </c>
      <c r="BO77" s="56">
        <v>25546</v>
      </c>
      <c r="BP77" s="56">
        <v>14088</v>
      </c>
      <c r="BQ77" s="56">
        <v>8898</v>
      </c>
      <c r="BR77" s="56">
        <v>9486</v>
      </c>
      <c r="BS77" s="56">
        <v>43398</v>
      </c>
      <c r="BT77" s="56">
        <v>8733</v>
      </c>
      <c r="BU77" s="56">
        <v>-13146</v>
      </c>
      <c r="BV77" s="56">
        <v>-71616</v>
      </c>
      <c r="BW77" s="56">
        <v>-377</v>
      </c>
      <c r="BX77" s="56">
        <v>7502</v>
      </c>
      <c r="BY77" s="56">
        <v>5733</v>
      </c>
      <c r="BZ77" s="56">
        <v>20185</v>
      </c>
      <c r="CA77" s="56">
        <v>9519</v>
      </c>
      <c r="CB77" s="56">
        <v>5938</v>
      </c>
      <c r="CC77" s="56">
        <v>6991</v>
      </c>
      <c r="CD77" s="56">
        <v>7309</v>
      </c>
      <c r="CE77" s="56">
        <v>44723</v>
      </c>
      <c r="CF77" s="56">
        <v>21297</v>
      </c>
      <c r="CG77" s="56">
        <v>-8732</v>
      </c>
      <c r="CH77" s="56">
        <v>-60027</v>
      </c>
      <c r="CI77" s="56">
        <v>3240</v>
      </c>
      <c r="CJ77" s="56">
        <v>24625</v>
      </c>
      <c r="CK77" s="56">
        <v>1264</v>
      </c>
      <c r="CL77" s="56">
        <v>456</v>
      </c>
      <c r="CM77" s="56">
        <v>-2025</v>
      </c>
      <c r="CN77" s="56">
        <v>2519</v>
      </c>
      <c r="CO77" s="56">
        <v>5741</v>
      </c>
      <c r="CP77" s="56">
        <v>14530</v>
      </c>
      <c r="CQ77" s="56">
        <v>27713</v>
      </c>
      <c r="CR77" s="56">
        <v>-638</v>
      </c>
      <c r="CS77" s="56">
        <v>-14001</v>
      </c>
      <c r="CT77" s="56">
        <v>-48570</v>
      </c>
      <c r="CU77" s="56">
        <v>3686</v>
      </c>
      <c r="CV77" s="56">
        <v>8153</v>
      </c>
      <c r="CW77" s="56">
        <v>7468</v>
      </c>
      <c r="CX77" s="56">
        <v>-6025</v>
      </c>
      <c r="CY77" s="56">
        <v>-10070</v>
      </c>
      <c r="CZ77" s="56">
        <v>-1776</v>
      </c>
      <c r="DA77" s="56">
        <v>-7890</v>
      </c>
      <c r="DB77" s="56">
        <v>4628</v>
      </c>
      <c r="DC77" s="56">
        <v>27267</v>
      </c>
      <c r="DD77" s="56">
        <v>236</v>
      </c>
      <c r="DE77" s="56">
        <v>-14132</v>
      </c>
      <c r="DF77" s="56">
        <v>-59174</v>
      </c>
      <c r="DG77" s="56">
        <v>-8278</v>
      </c>
      <c r="DH77" s="56">
        <v>-6652</v>
      </c>
    </row>
    <row r="78" spans="1:112" x14ac:dyDescent="0.2">
      <c r="A78" s="8"/>
      <c r="B78" s="14" t="s">
        <v>66</v>
      </c>
      <c r="C78" s="35">
        <v>2082</v>
      </c>
      <c r="D78" s="35">
        <v>4147</v>
      </c>
      <c r="E78" s="35">
        <v>3829</v>
      </c>
      <c r="F78" s="35">
        <v>4140</v>
      </c>
      <c r="G78" s="35">
        <v>2288</v>
      </c>
      <c r="H78" s="35">
        <v>3305</v>
      </c>
      <c r="I78" s="35">
        <v>2423</v>
      </c>
      <c r="J78" s="35">
        <v>2094</v>
      </c>
      <c r="K78" s="35">
        <v>4275</v>
      </c>
      <c r="L78" s="35">
        <v>2564</v>
      </c>
      <c r="M78" s="35">
        <v>3025</v>
      </c>
      <c r="N78" s="35">
        <v>2146</v>
      </c>
      <c r="O78" s="35">
        <v>3044</v>
      </c>
      <c r="P78" s="35">
        <v>2142</v>
      </c>
      <c r="Q78" s="35">
        <v>2429</v>
      </c>
      <c r="R78" s="35">
        <v>1363</v>
      </c>
      <c r="S78" s="35">
        <v>3543</v>
      </c>
      <c r="T78" s="35">
        <v>3245</v>
      </c>
      <c r="U78" s="35">
        <v>906</v>
      </c>
      <c r="V78" s="35">
        <v>-854</v>
      </c>
      <c r="W78" s="35">
        <v>511</v>
      </c>
      <c r="X78" s="35">
        <v>-1456</v>
      </c>
      <c r="Y78" s="35">
        <v>-1390</v>
      </c>
      <c r="Z78" s="35">
        <v>-4083</v>
      </c>
      <c r="AA78" s="35">
        <v>-2753</v>
      </c>
      <c r="AB78" s="35">
        <v>-100</v>
      </c>
      <c r="AC78" s="35">
        <v>-2979</v>
      </c>
      <c r="AD78" s="35">
        <v>-1553</v>
      </c>
      <c r="AE78" s="35">
        <v>1621</v>
      </c>
      <c r="AF78" s="35">
        <v>1071</v>
      </c>
      <c r="AG78" s="35">
        <v>-412</v>
      </c>
      <c r="AH78" s="35">
        <v>1602</v>
      </c>
      <c r="AI78" s="35">
        <v>1817</v>
      </c>
      <c r="AJ78" s="35">
        <v>2045</v>
      </c>
      <c r="AK78" s="35">
        <v>1873</v>
      </c>
      <c r="AL78" s="35">
        <v>-1467</v>
      </c>
      <c r="AM78" s="35">
        <v>1303</v>
      </c>
      <c r="AN78" s="35">
        <v>3082</v>
      </c>
      <c r="AO78" s="35">
        <v>3035</v>
      </c>
      <c r="AP78" s="35">
        <v>3084</v>
      </c>
      <c r="AQ78" s="35">
        <v>-850</v>
      </c>
      <c r="AR78" s="35">
        <v>1085</v>
      </c>
      <c r="AS78" s="35">
        <v>52</v>
      </c>
      <c r="AT78" s="35">
        <v>-476</v>
      </c>
      <c r="AU78" s="35">
        <v>-791</v>
      </c>
      <c r="AV78" s="35">
        <v>-265</v>
      </c>
      <c r="AW78" s="35">
        <v>1640</v>
      </c>
      <c r="AX78" s="35">
        <v>-1171</v>
      </c>
      <c r="AY78" s="35">
        <v>1532</v>
      </c>
      <c r="AZ78" s="35">
        <v>5314</v>
      </c>
      <c r="BA78" s="35">
        <v>1051</v>
      </c>
      <c r="BB78" s="35">
        <v>3738</v>
      </c>
      <c r="BC78" s="35">
        <v>2148</v>
      </c>
      <c r="BD78" s="35">
        <v>2044</v>
      </c>
      <c r="BE78" s="35">
        <v>-1343</v>
      </c>
      <c r="BF78" s="35">
        <v>213</v>
      </c>
      <c r="BG78" s="35">
        <v>-2335</v>
      </c>
      <c r="BH78" s="35">
        <v>957</v>
      </c>
      <c r="BI78" s="35">
        <v>1343</v>
      </c>
      <c r="BJ78" s="35">
        <v>-2383</v>
      </c>
      <c r="BK78" s="35">
        <v>1789</v>
      </c>
      <c r="BL78" s="35">
        <v>1262</v>
      </c>
      <c r="BM78" s="35">
        <v>1874</v>
      </c>
      <c r="BN78" s="35">
        <v>1207</v>
      </c>
      <c r="BO78" s="35">
        <v>702</v>
      </c>
      <c r="BP78" s="35">
        <v>2556</v>
      </c>
      <c r="BQ78" s="35">
        <v>1879</v>
      </c>
      <c r="BR78" s="35">
        <v>311</v>
      </c>
      <c r="BS78" s="35">
        <v>-261</v>
      </c>
      <c r="BT78" s="35">
        <v>1800</v>
      </c>
      <c r="BU78" s="35">
        <v>2742</v>
      </c>
      <c r="BV78" s="35">
        <v>-2620</v>
      </c>
      <c r="BW78" s="35">
        <v>1111</v>
      </c>
      <c r="BX78" s="35">
        <v>3671</v>
      </c>
      <c r="BY78" s="35">
        <v>2422</v>
      </c>
      <c r="BZ78" s="35">
        <v>2473</v>
      </c>
      <c r="CA78" s="35">
        <v>1310</v>
      </c>
      <c r="CB78" s="35">
        <v>1173</v>
      </c>
      <c r="CC78" s="35">
        <v>1803</v>
      </c>
      <c r="CD78" s="35">
        <v>2009</v>
      </c>
      <c r="CE78" s="35">
        <v>1214</v>
      </c>
      <c r="CF78" s="35">
        <v>804</v>
      </c>
      <c r="CG78" s="35">
        <v>394</v>
      </c>
      <c r="CH78" s="35">
        <v>-3513</v>
      </c>
      <c r="CI78" s="35">
        <v>3853</v>
      </c>
      <c r="CJ78" s="35">
        <v>5030</v>
      </c>
      <c r="CK78" s="35">
        <v>1589</v>
      </c>
      <c r="CL78" s="35">
        <v>2042</v>
      </c>
      <c r="CM78" s="35">
        <v>1586</v>
      </c>
      <c r="CN78" s="35">
        <v>1778</v>
      </c>
      <c r="CO78" s="35">
        <v>2997</v>
      </c>
      <c r="CP78" s="35">
        <v>1101</v>
      </c>
      <c r="CQ78" s="35">
        <v>1273</v>
      </c>
      <c r="CR78" s="35">
        <v>-247</v>
      </c>
      <c r="CS78" s="35">
        <v>952</v>
      </c>
      <c r="CT78" s="35">
        <v>-2471</v>
      </c>
      <c r="CU78" s="35">
        <v>1056</v>
      </c>
      <c r="CV78" s="35">
        <v>4644</v>
      </c>
      <c r="CW78" s="35">
        <v>2639</v>
      </c>
      <c r="CX78" s="35">
        <v>-1537</v>
      </c>
      <c r="CY78" s="35">
        <v>270</v>
      </c>
      <c r="CZ78" s="35">
        <v>116</v>
      </c>
      <c r="DA78" s="35">
        <v>-4069</v>
      </c>
      <c r="DB78" s="35">
        <v>-1544</v>
      </c>
      <c r="DC78" s="35">
        <v>672</v>
      </c>
      <c r="DD78" s="35">
        <v>1579</v>
      </c>
      <c r="DE78" s="35">
        <v>1361</v>
      </c>
      <c r="DF78" s="35">
        <v>-2076</v>
      </c>
      <c r="DG78" s="35">
        <v>1009</v>
      </c>
      <c r="DH78" s="35">
        <v>1979</v>
      </c>
    </row>
    <row r="79" spans="1:112" x14ac:dyDescent="0.2">
      <c r="A79" s="8"/>
      <c r="B79" s="15" t="s">
        <v>67</v>
      </c>
      <c r="C79" s="16">
        <v>1643</v>
      </c>
      <c r="D79" s="16">
        <v>2540</v>
      </c>
      <c r="E79" s="16">
        <v>2310</v>
      </c>
      <c r="F79" s="16">
        <v>1299</v>
      </c>
      <c r="G79" s="16">
        <v>-47</v>
      </c>
      <c r="H79" s="16">
        <v>808</v>
      </c>
      <c r="I79" s="16">
        <v>795</v>
      </c>
      <c r="J79" s="16">
        <v>601</v>
      </c>
      <c r="K79" s="16">
        <v>1394</v>
      </c>
      <c r="L79" s="16">
        <v>482</v>
      </c>
      <c r="M79" s="16">
        <v>381</v>
      </c>
      <c r="N79" s="16">
        <v>705</v>
      </c>
      <c r="O79" s="16">
        <v>1574</v>
      </c>
      <c r="P79" s="16">
        <v>-127</v>
      </c>
      <c r="Q79" s="16">
        <v>-219</v>
      </c>
      <c r="R79" s="16">
        <v>-1320</v>
      </c>
      <c r="S79" s="16">
        <v>428</v>
      </c>
      <c r="T79" s="16">
        <v>718</v>
      </c>
      <c r="U79" s="16">
        <v>-1051</v>
      </c>
      <c r="V79" s="16">
        <v>-1880</v>
      </c>
      <c r="W79" s="16">
        <v>-1796</v>
      </c>
      <c r="X79" s="16">
        <v>-2787</v>
      </c>
      <c r="Y79" s="16">
        <v>-1578</v>
      </c>
      <c r="Z79" s="16">
        <v>-874</v>
      </c>
      <c r="AA79" s="16">
        <v>341</v>
      </c>
      <c r="AB79" s="16">
        <v>844</v>
      </c>
      <c r="AC79" s="16">
        <v>-3535</v>
      </c>
      <c r="AD79" s="16">
        <v>-1481</v>
      </c>
      <c r="AE79" s="16">
        <v>2030</v>
      </c>
      <c r="AF79" s="16">
        <v>-536</v>
      </c>
      <c r="AG79" s="16">
        <v>-2082</v>
      </c>
      <c r="AH79" s="16">
        <v>677</v>
      </c>
      <c r="AI79" s="16">
        <v>386</v>
      </c>
      <c r="AJ79" s="16">
        <v>927</v>
      </c>
      <c r="AK79" s="16">
        <v>423</v>
      </c>
      <c r="AL79" s="16">
        <v>959</v>
      </c>
      <c r="AM79" s="16">
        <v>1568</v>
      </c>
      <c r="AN79" s="16">
        <v>1567</v>
      </c>
      <c r="AO79" s="16">
        <v>1093</v>
      </c>
      <c r="AP79" s="16">
        <v>840</v>
      </c>
      <c r="AQ79" s="16">
        <v>-1721</v>
      </c>
      <c r="AR79" s="16">
        <v>9</v>
      </c>
      <c r="AS79" s="16">
        <v>-764</v>
      </c>
      <c r="AT79" s="16">
        <v>-1855</v>
      </c>
      <c r="AU79" s="16">
        <v>-1234</v>
      </c>
      <c r="AV79" s="16">
        <v>-731</v>
      </c>
      <c r="AW79" s="16">
        <v>202</v>
      </c>
      <c r="AX79" s="16">
        <v>-319</v>
      </c>
      <c r="AY79" s="16">
        <v>838</v>
      </c>
      <c r="AZ79" s="16">
        <v>1710</v>
      </c>
      <c r="BA79" s="16">
        <v>-412</v>
      </c>
      <c r="BB79" s="16">
        <v>1190</v>
      </c>
      <c r="BC79" s="16">
        <v>548</v>
      </c>
      <c r="BD79" s="16">
        <v>404</v>
      </c>
      <c r="BE79" s="16">
        <v>-1677</v>
      </c>
      <c r="BF79" s="16">
        <v>240</v>
      </c>
      <c r="BG79" s="16">
        <v>-1387</v>
      </c>
      <c r="BH79" s="16">
        <v>564</v>
      </c>
      <c r="BI79" s="16">
        <v>782</v>
      </c>
      <c r="BJ79" s="16">
        <v>-1153</v>
      </c>
      <c r="BK79" s="16">
        <v>1311</v>
      </c>
      <c r="BL79" s="16">
        <v>-151</v>
      </c>
      <c r="BM79" s="16">
        <v>305</v>
      </c>
      <c r="BN79" s="16">
        <v>520</v>
      </c>
      <c r="BO79" s="16">
        <v>911</v>
      </c>
      <c r="BP79" s="16">
        <v>1371</v>
      </c>
      <c r="BQ79" s="16">
        <v>1050</v>
      </c>
      <c r="BR79" s="16">
        <v>1123</v>
      </c>
      <c r="BS79" s="16">
        <v>1072</v>
      </c>
      <c r="BT79" s="16">
        <v>1505</v>
      </c>
      <c r="BU79" s="16">
        <v>1726</v>
      </c>
      <c r="BV79" s="16">
        <v>-135</v>
      </c>
      <c r="BW79" s="16">
        <v>1657</v>
      </c>
      <c r="BX79" s="16">
        <v>1459</v>
      </c>
      <c r="BY79" s="16">
        <v>536</v>
      </c>
      <c r="BZ79" s="16">
        <v>600</v>
      </c>
      <c r="CA79" s="16">
        <v>-62</v>
      </c>
      <c r="CB79" s="16">
        <v>48</v>
      </c>
      <c r="CC79" s="16">
        <v>424</v>
      </c>
      <c r="CD79" s="16">
        <v>681</v>
      </c>
      <c r="CE79" s="16">
        <v>585</v>
      </c>
      <c r="CF79" s="16">
        <v>869</v>
      </c>
      <c r="CG79" s="16">
        <v>1379</v>
      </c>
      <c r="CH79" s="16">
        <v>277</v>
      </c>
      <c r="CI79" s="16">
        <v>1142</v>
      </c>
      <c r="CJ79" s="16">
        <v>1277</v>
      </c>
      <c r="CK79" s="16">
        <v>432</v>
      </c>
      <c r="CL79" s="16">
        <v>-117</v>
      </c>
      <c r="CM79" s="16">
        <v>740</v>
      </c>
      <c r="CN79" s="16">
        <v>576</v>
      </c>
      <c r="CO79" s="16">
        <v>476</v>
      </c>
      <c r="CP79" s="16">
        <v>-774</v>
      </c>
      <c r="CQ79" s="16">
        <v>-53</v>
      </c>
      <c r="CR79" s="16">
        <v>-1032</v>
      </c>
      <c r="CS79" s="16">
        <v>342</v>
      </c>
      <c r="CT79" s="16">
        <v>-972</v>
      </c>
      <c r="CU79" s="16">
        <v>-762</v>
      </c>
      <c r="CV79" s="16">
        <v>786</v>
      </c>
      <c r="CW79" s="16">
        <v>-655</v>
      </c>
      <c r="CX79" s="16">
        <v>-1789</v>
      </c>
      <c r="CY79" s="16">
        <v>-1664</v>
      </c>
      <c r="CZ79" s="16">
        <v>-1007</v>
      </c>
      <c r="DA79" s="16">
        <v>-3649</v>
      </c>
      <c r="DB79" s="16">
        <v>-699</v>
      </c>
      <c r="DC79" s="16">
        <v>817</v>
      </c>
      <c r="DD79" s="16">
        <v>1338</v>
      </c>
      <c r="DE79" s="16">
        <v>1178</v>
      </c>
      <c r="DF79" s="16">
        <v>-151</v>
      </c>
      <c r="DG79" s="16">
        <v>832</v>
      </c>
      <c r="DH79" s="16">
        <v>595</v>
      </c>
    </row>
    <row r="80" spans="1:112" x14ac:dyDescent="0.2">
      <c r="A80" s="8"/>
      <c r="B80" s="15" t="s">
        <v>68</v>
      </c>
      <c r="C80" s="16">
        <v>840</v>
      </c>
      <c r="D80" s="16">
        <v>1317</v>
      </c>
      <c r="E80" s="16">
        <v>1363</v>
      </c>
      <c r="F80" s="16">
        <v>2142</v>
      </c>
      <c r="G80" s="16">
        <v>1952</v>
      </c>
      <c r="H80" s="16">
        <v>1771</v>
      </c>
      <c r="I80" s="16">
        <v>1653</v>
      </c>
      <c r="J80" s="16">
        <v>1432</v>
      </c>
      <c r="K80" s="16">
        <v>2383</v>
      </c>
      <c r="L80" s="16">
        <v>1986</v>
      </c>
      <c r="M80" s="16">
        <v>1918</v>
      </c>
      <c r="N80" s="16">
        <v>1565</v>
      </c>
      <c r="O80" s="16">
        <v>1186</v>
      </c>
      <c r="P80" s="16">
        <v>2007</v>
      </c>
      <c r="Q80" s="16">
        <v>2411</v>
      </c>
      <c r="R80" s="16">
        <v>2448</v>
      </c>
      <c r="S80" s="16">
        <v>2266</v>
      </c>
      <c r="T80" s="16">
        <v>2224</v>
      </c>
      <c r="U80" s="16">
        <v>2032</v>
      </c>
      <c r="V80" s="16">
        <v>1058</v>
      </c>
      <c r="W80" s="16">
        <v>2506</v>
      </c>
      <c r="X80" s="16">
        <v>1182</v>
      </c>
      <c r="Y80" s="16">
        <v>1090</v>
      </c>
      <c r="Z80" s="16">
        <v>-2840</v>
      </c>
      <c r="AA80" s="16">
        <v>-2778</v>
      </c>
      <c r="AB80" s="16">
        <v>-1204</v>
      </c>
      <c r="AC80" s="16">
        <v>51</v>
      </c>
      <c r="AD80" s="16">
        <v>-546</v>
      </c>
      <c r="AE80" s="16">
        <v>-867</v>
      </c>
      <c r="AF80" s="16">
        <v>1109</v>
      </c>
      <c r="AG80" s="16">
        <v>2316</v>
      </c>
      <c r="AH80" s="16">
        <v>701</v>
      </c>
      <c r="AI80" s="16">
        <v>1293</v>
      </c>
      <c r="AJ80" s="16">
        <v>511</v>
      </c>
      <c r="AK80" s="16">
        <v>1067</v>
      </c>
      <c r="AL80" s="16">
        <v>-1920</v>
      </c>
      <c r="AM80" s="16">
        <v>-526</v>
      </c>
      <c r="AN80" s="16">
        <v>1083</v>
      </c>
      <c r="AO80" s="16">
        <v>1373</v>
      </c>
      <c r="AP80" s="16">
        <v>1667</v>
      </c>
      <c r="AQ80" s="16">
        <v>625</v>
      </c>
      <c r="AR80" s="16">
        <v>1031</v>
      </c>
      <c r="AS80" s="16">
        <v>823</v>
      </c>
      <c r="AT80" s="16">
        <v>1550</v>
      </c>
      <c r="AU80" s="16">
        <v>453</v>
      </c>
      <c r="AV80" s="16">
        <v>818</v>
      </c>
      <c r="AW80" s="16">
        <v>1505</v>
      </c>
      <c r="AX80" s="16">
        <v>-226</v>
      </c>
      <c r="AY80" s="16">
        <v>671</v>
      </c>
      <c r="AZ80" s="16">
        <v>3598</v>
      </c>
      <c r="BA80" s="16">
        <v>1842</v>
      </c>
      <c r="BB80" s="16">
        <v>2235</v>
      </c>
      <c r="BC80" s="16">
        <v>1563</v>
      </c>
      <c r="BD80" s="16">
        <v>1864</v>
      </c>
      <c r="BE80" s="16">
        <v>1185</v>
      </c>
      <c r="BF80" s="16">
        <v>86</v>
      </c>
      <c r="BG80" s="16">
        <v>63</v>
      </c>
      <c r="BH80" s="16">
        <v>509</v>
      </c>
      <c r="BI80" s="16">
        <v>331</v>
      </c>
      <c r="BJ80" s="16">
        <v>-759</v>
      </c>
      <c r="BK80" s="16">
        <v>325</v>
      </c>
      <c r="BL80" s="16">
        <v>1725</v>
      </c>
      <c r="BM80" s="16">
        <v>1399</v>
      </c>
      <c r="BN80" s="16">
        <v>351</v>
      </c>
      <c r="BO80" s="16">
        <v>-755</v>
      </c>
      <c r="BP80" s="16">
        <v>101</v>
      </c>
      <c r="BQ80" s="16">
        <v>204</v>
      </c>
      <c r="BR80" s="16">
        <v>-1413</v>
      </c>
      <c r="BS80" s="16">
        <v>-856</v>
      </c>
      <c r="BT80" s="16">
        <v>-188</v>
      </c>
      <c r="BU80" s="16">
        <v>589</v>
      </c>
      <c r="BV80" s="16">
        <v>-2140</v>
      </c>
      <c r="BW80" s="16">
        <v>-1005</v>
      </c>
      <c r="BX80" s="16">
        <v>2024</v>
      </c>
      <c r="BY80" s="16">
        <v>1304</v>
      </c>
      <c r="BZ80" s="16">
        <v>1526</v>
      </c>
      <c r="CA80" s="16">
        <v>1211</v>
      </c>
      <c r="CB80" s="16">
        <v>659</v>
      </c>
      <c r="CC80" s="16">
        <v>991</v>
      </c>
      <c r="CD80" s="16">
        <v>1082</v>
      </c>
      <c r="CE80" s="16">
        <v>604</v>
      </c>
      <c r="CF80" s="16">
        <v>210</v>
      </c>
      <c r="CG80" s="16">
        <v>-828</v>
      </c>
      <c r="CH80" s="16">
        <v>-3114</v>
      </c>
      <c r="CI80" s="16">
        <v>2423</v>
      </c>
      <c r="CJ80" s="16">
        <v>3345</v>
      </c>
      <c r="CK80" s="16">
        <v>1393</v>
      </c>
      <c r="CL80" s="16">
        <v>1639</v>
      </c>
      <c r="CM80" s="16">
        <v>509</v>
      </c>
      <c r="CN80" s="16">
        <v>906</v>
      </c>
      <c r="CO80" s="16">
        <v>2639</v>
      </c>
      <c r="CP80" s="16">
        <v>1681</v>
      </c>
      <c r="CQ80" s="16">
        <v>1347</v>
      </c>
      <c r="CR80" s="16">
        <v>911</v>
      </c>
      <c r="CS80" s="16">
        <v>741</v>
      </c>
      <c r="CT80" s="16">
        <v>-1014</v>
      </c>
      <c r="CU80" s="16">
        <v>1678</v>
      </c>
      <c r="CV80" s="16">
        <v>3753</v>
      </c>
      <c r="CW80" s="16">
        <v>3068</v>
      </c>
      <c r="CX80" s="16">
        <v>647</v>
      </c>
      <c r="CY80" s="16">
        <v>1747</v>
      </c>
      <c r="CZ80" s="16">
        <v>848</v>
      </c>
      <c r="DA80" s="16">
        <v>-186</v>
      </c>
      <c r="DB80" s="16">
        <v>-434</v>
      </c>
      <c r="DC80" s="16">
        <v>86</v>
      </c>
      <c r="DD80" s="16">
        <v>319</v>
      </c>
      <c r="DE80" s="16">
        <v>290</v>
      </c>
      <c r="DF80" s="16">
        <v>-1367</v>
      </c>
      <c r="DG80" s="16">
        <v>534</v>
      </c>
      <c r="DH80" s="16">
        <v>1574</v>
      </c>
    </row>
    <row r="81" spans="1:112" x14ac:dyDescent="0.2">
      <c r="A81" s="8"/>
      <c r="B81" s="15" t="s">
        <v>69</v>
      </c>
      <c r="C81" s="16">
        <v>-401</v>
      </c>
      <c r="D81" s="16">
        <v>290</v>
      </c>
      <c r="E81" s="16">
        <v>156</v>
      </c>
      <c r="F81" s="16">
        <v>699</v>
      </c>
      <c r="G81" s="16">
        <v>383</v>
      </c>
      <c r="H81" s="16">
        <v>726</v>
      </c>
      <c r="I81" s="16">
        <v>-25</v>
      </c>
      <c r="J81" s="16">
        <v>61</v>
      </c>
      <c r="K81" s="16">
        <v>498</v>
      </c>
      <c r="L81" s="16">
        <v>96</v>
      </c>
      <c r="M81" s="16">
        <v>726</v>
      </c>
      <c r="N81" s="16">
        <v>-124</v>
      </c>
      <c r="O81" s="16">
        <v>284</v>
      </c>
      <c r="P81" s="16">
        <v>262</v>
      </c>
      <c r="Q81" s="16">
        <v>237</v>
      </c>
      <c r="R81" s="16">
        <v>235</v>
      </c>
      <c r="S81" s="16">
        <v>849</v>
      </c>
      <c r="T81" s="16">
        <v>303</v>
      </c>
      <c r="U81" s="16">
        <v>-75</v>
      </c>
      <c r="V81" s="16">
        <v>-32</v>
      </c>
      <c r="W81" s="16">
        <v>-199</v>
      </c>
      <c r="X81" s="16">
        <v>149</v>
      </c>
      <c r="Y81" s="16">
        <v>-902</v>
      </c>
      <c r="Z81" s="16">
        <v>-369</v>
      </c>
      <c r="AA81" s="16">
        <v>-316</v>
      </c>
      <c r="AB81" s="16">
        <v>260</v>
      </c>
      <c r="AC81" s="16">
        <v>505</v>
      </c>
      <c r="AD81" s="16">
        <v>474</v>
      </c>
      <c r="AE81" s="16">
        <v>458</v>
      </c>
      <c r="AF81" s="16">
        <v>498</v>
      </c>
      <c r="AG81" s="16">
        <v>-646</v>
      </c>
      <c r="AH81" s="16">
        <v>224</v>
      </c>
      <c r="AI81" s="16">
        <v>138</v>
      </c>
      <c r="AJ81" s="16">
        <v>607</v>
      </c>
      <c r="AK81" s="16">
        <v>383</v>
      </c>
      <c r="AL81" s="16">
        <v>-506</v>
      </c>
      <c r="AM81" s="16">
        <v>261</v>
      </c>
      <c r="AN81" s="16">
        <v>432</v>
      </c>
      <c r="AO81" s="16">
        <v>569</v>
      </c>
      <c r="AP81" s="16">
        <v>577</v>
      </c>
      <c r="AQ81" s="16">
        <v>246</v>
      </c>
      <c r="AR81" s="16">
        <v>45</v>
      </c>
      <c r="AS81" s="16">
        <v>-7</v>
      </c>
      <c r="AT81" s="16">
        <v>-171</v>
      </c>
      <c r="AU81" s="16">
        <v>-10</v>
      </c>
      <c r="AV81" s="16">
        <v>-352</v>
      </c>
      <c r="AW81" s="16">
        <v>-67</v>
      </c>
      <c r="AX81" s="16">
        <v>-626</v>
      </c>
      <c r="AY81" s="16">
        <v>23</v>
      </c>
      <c r="AZ81" s="16">
        <v>6</v>
      </c>
      <c r="BA81" s="16">
        <v>-379</v>
      </c>
      <c r="BB81" s="16">
        <v>313</v>
      </c>
      <c r="BC81" s="16">
        <v>37</v>
      </c>
      <c r="BD81" s="16">
        <v>-224</v>
      </c>
      <c r="BE81" s="16">
        <v>-851</v>
      </c>
      <c r="BF81" s="16">
        <v>-113</v>
      </c>
      <c r="BG81" s="16">
        <v>-1011</v>
      </c>
      <c r="BH81" s="16">
        <v>-116</v>
      </c>
      <c r="BI81" s="16">
        <v>230</v>
      </c>
      <c r="BJ81" s="16">
        <v>-471</v>
      </c>
      <c r="BK81" s="16">
        <v>153</v>
      </c>
      <c r="BL81" s="16">
        <v>-312</v>
      </c>
      <c r="BM81" s="16">
        <v>170</v>
      </c>
      <c r="BN81" s="16">
        <v>336</v>
      </c>
      <c r="BO81" s="16">
        <v>546</v>
      </c>
      <c r="BP81" s="16">
        <v>1084</v>
      </c>
      <c r="BQ81" s="16">
        <v>625</v>
      </c>
      <c r="BR81" s="16">
        <v>601</v>
      </c>
      <c r="BS81" s="16">
        <v>-477</v>
      </c>
      <c r="BT81" s="16">
        <v>483</v>
      </c>
      <c r="BU81" s="16">
        <v>427</v>
      </c>
      <c r="BV81" s="16">
        <v>-345</v>
      </c>
      <c r="BW81" s="16">
        <v>459</v>
      </c>
      <c r="BX81" s="16">
        <v>188</v>
      </c>
      <c r="BY81" s="16">
        <v>582</v>
      </c>
      <c r="BZ81" s="16">
        <v>347</v>
      </c>
      <c r="CA81" s="16">
        <v>161</v>
      </c>
      <c r="CB81" s="16">
        <v>466</v>
      </c>
      <c r="CC81" s="16">
        <v>388</v>
      </c>
      <c r="CD81" s="16">
        <v>246</v>
      </c>
      <c r="CE81" s="16">
        <v>25</v>
      </c>
      <c r="CF81" s="16">
        <v>-275</v>
      </c>
      <c r="CG81" s="16">
        <v>-157</v>
      </c>
      <c r="CH81" s="16">
        <v>-676</v>
      </c>
      <c r="CI81" s="16">
        <v>288</v>
      </c>
      <c r="CJ81" s="16">
        <v>408</v>
      </c>
      <c r="CK81" s="16">
        <v>-236</v>
      </c>
      <c r="CL81" s="16">
        <v>520</v>
      </c>
      <c r="CM81" s="16">
        <v>337</v>
      </c>
      <c r="CN81" s="16">
        <v>296</v>
      </c>
      <c r="CO81" s="16">
        <v>-118</v>
      </c>
      <c r="CP81" s="16">
        <v>194</v>
      </c>
      <c r="CQ81" s="16">
        <v>-21</v>
      </c>
      <c r="CR81" s="16">
        <v>-126</v>
      </c>
      <c r="CS81" s="16">
        <v>-131</v>
      </c>
      <c r="CT81" s="16">
        <v>-485</v>
      </c>
      <c r="CU81" s="16">
        <v>140</v>
      </c>
      <c r="CV81" s="16">
        <v>105</v>
      </c>
      <c r="CW81" s="16">
        <v>226</v>
      </c>
      <c r="CX81" s="16">
        <v>-395</v>
      </c>
      <c r="CY81" s="16">
        <v>187</v>
      </c>
      <c r="CZ81" s="16">
        <v>275</v>
      </c>
      <c r="DA81" s="16">
        <v>-234</v>
      </c>
      <c r="DB81" s="16">
        <v>-411</v>
      </c>
      <c r="DC81" s="16">
        <v>-231</v>
      </c>
      <c r="DD81" s="16">
        <v>-78</v>
      </c>
      <c r="DE81" s="16">
        <v>-107</v>
      </c>
      <c r="DF81" s="16">
        <v>-558</v>
      </c>
      <c r="DG81" s="16">
        <v>-357</v>
      </c>
      <c r="DH81" s="16">
        <v>-190</v>
      </c>
    </row>
    <row r="82" spans="1:112" x14ac:dyDescent="0.2">
      <c r="A82" s="8"/>
      <c r="B82" s="14" t="s">
        <v>70</v>
      </c>
      <c r="C82" s="36">
        <v>-91</v>
      </c>
      <c r="D82" s="36">
        <v>2</v>
      </c>
      <c r="E82" s="36">
        <v>111</v>
      </c>
      <c r="F82" s="36">
        <v>-3</v>
      </c>
      <c r="G82" s="36">
        <v>53</v>
      </c>
      <c r="H82" s="36">
        <v>-120</v>
      </c>
      <c r="I82" s="36">
        <v>185</v>
      </c>
      <c r="J82" s="36">
        <v>159</v>
      </c>
      <c r="K82" s="36">
        <v>216</v>
      </c>
      <c r="L82" s="36">
        <v>582</v>
      </c>
      <c r="M82" s="36">
        <v>-210</v>
      </c>
      <c r="N82" s="36">
        <v>-111</v>
      </c>
      <c r="O82" s="36">
        <v>-2</v>
      </c>
      <c r="P82" s="36">
        <v>142</v>
      </c>
      <c r="Q82" s="36">
        <v>-8</v>
      </c>
      <c r="R82" s="36">
        <v>123</v>
      </c>
      <c r="S82" s="36">
        <v>274</v>
      </c>
      <c r="T82" s="36">
        <v>239</v>
      </c>
      <c r="U82" s="36">
        <v>-57</v>
      </c>
      <c r="V82" s="36">
        <v>42</v>
      </c>
      <c r="W82" s="36">
        <v>204</v>
      </c>
      <c r="X82" s="36">
        <v>-113</v>
      </c>
      <c r="Y82" s="36">
        <v>-246</v>
      </c>
      <c r="Z82" s="36">
        <v>-265</v>
      </c>
      <c r="AA82" s="36">
        <v>-23</v>
      </c>
      <c r="AB82" s="36">
        <v>130</v>
      </c>
      <c r="AC82" s="36">
        <v>-41</v>
      </c>
      <c r="AD82" s="36">
        <v>103</v>
      </c>
      <c r="AE82" s="36">
        <v>147</v>
      </c>
      <c r="AF82" s="36">
        <v>259</v>
      </c>
      <c r="AG82" s="36">
        <v>61</v>
      </c>
      <c r="AH82" s="36">
        <v>195</v>
      </c>
      <c r="AI82" s="36">
        <v>-46</v>
      </c>
      <c r="AJ82" s="36">
        <v>-101</v>
      </c>
      <c r="AK82" s="36">
        <v>-194</v>
      </c>
      <c r="AL82" s="36">
        <v>-14</v>
      </c>
      <c r="AM82" s="36">
        <v>-71</v>
      </c>
      <c r="AN82" s="36">
        <v>-32</v>
      </c>
      <c r="AO82" s="36">
        <v>-35</v>
      </c>
      <c r="AP82" s="36">
        <v>303</v>
      </c>
      <c r="AQ82" s="36">
        <v>434</v>
      </c>
      <c r="AR82" s="36">
        <v>22</v>
      </c>
      <c r="AS82" s="36">
        <v>176</v>
      </c>
      <c r="AT82" s="36">
        <v>307</v>
      </c>
      <c r="AU82" s="36">
        <v>129</v>
      </c>
      <c r="AV82" s="36">
        <v>25</v>
      </c>
      <c r="AW82" s="36">
        <v>-148</v>
      </c>
      <c r="AX82" s="36">
        <v>-68</v>
      </c>
      <c r="AY82" s="36">
        <v>68</v>
      </c>
      <c r="AZ82" s="36">
        <v>-34</v>
      </c>
      <c r="BA82" s="36">
        <v>701</v>
      </c>
      <c r="BB82" s="36">
        <v>75</v>
      </c>
      <c r="BC82" s="36">
        <v>-30</v>
      </c>
      <c r="BD82" s="36">
        <v>-187</v>
      </c>
      <c r="BE82" s="36">
        <v>127</v>
      </c>
      <c r="BF82" s="36">
        <v>220</v>
      </c>
      <c r="BG82" s="36">
        <v>10</v>
      </c>
      <c r="BH82" s="36">
        <v>31</v>
      </c>
      <c r="BI82" s="36">
        <v>-263</v>
      </c>
      <c r="BJ82" s="36">
        <v>-323</v>
      </c>
      <c r="BK82" s="36">
        <v>193</v>
      </c>
      <c r="BL82" s="36">
        <v>47</v>
      </c>
      <c r="BM82" s="36">
        <v>310</v>
      </c>
      <c r="BN82" s="36">
        <v>-63</v>
      </c>
      <c r="BO82" s="36">
        <v>428</v>
      </c>
      <c r="BP82" s="36">
        <v>280</v>
      </c>
      <c r="BQ82" s="36">
        <v>-43</v>
      </c>
      <c r="BR82" s="36">
        <v>-44</v>
      </c>
      <c r="BS82" s="36">
        <v>-1</v>
      </c>
      <c r="BT82" s="36">
        <v>-157</v>
      </c>
      <c r="BU82" s="36">
        <v>-152</v>
      </c>
      <c r="BV82" s="36">
        <v>-438</v>
      </c>
      <c r="BW82" s="36">
        <v>127</v>
      </c>
      <c r="BX82" s="36">
        <v>412</v>
      </c>
      <c r="BY82" s="36">
        <v>232</v>
      </c>
      <c r="BZ82" s="36">
        <v>101</v>
      </c>
      <c r="CA82" s="36">
        <v>239</v>
      </c>
      <c r="CB82" s="36">
        <v>175</v>
      </c>
      <c r="CC82" s="36">
        <v>-144</v>
      </c>
      <c r="CD82" s="36">
        <v>106</v>
      </c>
      <c r="CE82" s="36">
        <v>309</v>
      </c>
      <c r="CF82" s="36">
        <v>-239</v>
      </c>
      <c r="CG82" s="36">
        <v>-86</v>
      </c>
      <c r="CH82" s="36">
        <v>-523</v>
      </c>
      <c r="CI82" s="36">
        <v>166</v>
      </c>
      <c r="CJ82" s="36">
        <v>412</v>
      </c>
      <c r="CK82" s="36">
        <v>43</v>
      </c>
      <c r="CL82" s="36">
        <v>-46</v>
      </c>
      <c r="CM82" s="36">
        <v>79</v>
      </c>
      <c r="CN82" s="36">
        <v>-184</v>
      </c>
      <c r="CO82" s="36">
        <v>-255</v>
      </c>
      <c r="CP82" s="36">
        <v>229</v>
      </c>
      <c r="CQ82" s="36">
        <v>293</v>
      </c>
      <c r="CR82" s="36">
        <v>57</v>
      </c>
      <c r="CS82" s="36">
        <v>-214</v>
      </c>
      <c r="CT82" s="36">
        <v>-411</v>
      </c>
      <c r="CU82" s="36">
        <v>216</v>
      </c>
      <c r="CV82" s="36">
        <v>558</v>
      </c>
      <c r="CW82" s="36">
        <v>153</v>
      </c>
      <c r="CX82" s="36">
        <v>-114</v>
      </c>
      <c r="CY82" s="36">
        <v>-126</v>
      </c>
      <c r="CZ82" s="36">
        <v>-204</v>
      </c>
      <c r="DA82" s="36">
        <v>-282</v>
      </c>
      <c r="DB82" s="36">
        <v>29</v>
      </c>
      <c r="DC82" s="36">
        <v>200</v>
      </c>
      <c r="DD82" s="36">
        <v>-51</v>
      </c>
      <c r="DE82" s="36">
        <v>64</v>
      </c>
      <c r="DF82" s="36">
        <v>-513</v>
      </c>
      <c r="DG82" s="36">
        <v>21</v>
      </c>
      <c r="DH82" s="36">
        <v>623</v>
      </c>
    </row>
    <row r="83" spans="1:112" x14ac:dyDescent="0.2">
      <c r="A83" s="8"/>
      <c r="B83" s="15" t="s">
        <v>71</v>
      </c>
      <c r="C83" s="16">
        <v>-91</v>
      </c>
      <c r="D83" s="16">
        <v>2</v>
      </c>
      <c r="E83" s="16">
        <v>111</v>
      </c>
      <c r="F83" s="16">
        <v>-3</v>
      </c>
      <c r="G83" s="16">
        <v>53</v>
      </c>
      <c r="H83" s="16">
        <v>-120</v>
      </c>
      <c r="I83" s="16">
        <v>185</v>
      </c>
      <c r="J83" s="16">
        <v>159</v>
      </c>
      <c r="K83" s="16">
        <v>216</v>
      </c>
      <c r="L83" s="16">
        <v>582</v>
      </c>
      <c r="M83" s="16">
        <v>-210</v>
      </c>
      <c r="N83" s="16">
        <v>-111</v>
      </c>
      <c r="O83" s="16">
        <v>-2</v>
      </c>
      <c r="P83" s="16">
        <v>142</v>
      </c>
      <c r="Q83" s="16">
        <v>-8</v>
      </c>
      <c r="R83" s="16">
        <v>123</v>
      </c>
      <c r="S83" s="16">
        <v>274</v>
      </c>
      <c r="T83" s="16">
        <v>239</v>
      </c>
      <c r="U83" s="16">
        <v>-57</v>
      </c>
      <c r="V83" s="16">
        <v>42</v>
      </c>
      <c r="W83" s="16">
        <v>204</v>
      </c>
      <c r="X83" s="16">
        <v>-113</v>
      </c>
      <c r="Y83" s="16">
        <v>-246</v>
      </c>
      <c r="Z83" s="16">
        <v>-265</v>
      </c>
      <c r="AA83" s="16">
        <v>-23</v>
      </c>
      <c r="AB83" s="16">
        <v>130</v>
      </c>
      <c r="AC83" s="16">
        <v>-41</v>
      </c>
      <c r="AD83" s="16">
        <v>103</v>
      </c>
      <c r="AE83" s="16">
        <v>147</v>
      </c>
      <c r="AF83" s="16">
        <v>259</v>
      </c>
      <c r="AG83" s="16">
        <v>61</v>
      </c>
      <c r="AH83" s="16">
        <v>195</v>
      </c>
      <c r="AI83" s="16">
        <v>-46</v>
      </c>
      <c r="AJ83" s="16">
        <v>-101</v>
      </c>
      <c r="AK83" s="16">
        <v>-194</v>
      </c>
      <c r="AL83" s="16">
        <v>-14</v>
      </c>
      <c r="AM83" s="16">
        <v>-71</v>
      </c>
      <c r="AN83" s="16">
        <v>-32</v>
      </c>
      <c r="AO83" s="16">
        <v>-35</v>
      </c>
      <c r="AP83" s="16">
        <v>303</v>
      </c>
      <c r="AQ83" s="16">
        <v>434</v>
      </c>
      <c r="AR83" s="16">
        <v>22</v>
      </c>
      <c r="AS83" s="16">
        <v>176</v>
      </c>
      <c r="AT83" s="16">
        <v>307</v>
      </c>
      <c r="AU83" s="16">
        <v>129</v>
      </c>
      <c r="AV83" s="16">
        <v>25</v>
      </c>
      <c r="AW83" s="16">
        <v>-148</v>
      </c>
      <c r="AX83" s="16">
        <v>-68</v>
      </c>
      <c r="AY83" s="16">
        <v>68</v>
      </c>
      <c r="AZ83" s="16">
        <v>-34</v>
      </c>
      <c r="BA83" s="16">
        <v>701</v>
      </c>
      <c r="BB83" s="16">
        <v>75</v>
      </c>
      <c r="BC83" s="16">
        <v>-30</v>
      </c>
      <c r="BD83" s="16">
        <v>-187</v>
      </c>
      <c r="BE83" s="16">
        <v>127</v>
      </c>
      <c r="BF83" s="16">
        <v>220</v>
      </c>
      <c r="BG83" s="16">
        <v>10</v>
      </c>
      <c r="BH83" s="16">
        <v>31</v>
      </c>
      <c r="BI83" s="16">
        <v>-263</v>
      </c>
      <c r="BJ83" s="16">
        <v>-323</v>
      </c>
      <c r="BK83" s="16">
        <v>193</v>
      </c>
      <c r="BL83" s="16">
        <v>47</v>
      </c>
      <c r="BM83" s="16">
        <v>310</v>
      </c>
      <c r="BN83" s="16">
        <v>-63</v>
      </c>
      <c r="BO83" s="16">
        <v>428</v>
      </c>
      <c r="BP83" s="16">
        <v>280</v>
      </c>
      <c r="BQ83" s="16">
        <v>-43</v>
      </c>
      <c r="BR83" s="16">
        <v>-44</v>
      </c>
      <c r="BS83" s="16">
        <v>-1</v>
      </c>
      <c r="BT83" s="16">
        <v>-157</v>
      </c>
      <c r="BU83" s="16">
        <v>-152</v>
      </c>
      <c r="BV83" s="16">
        <v>-438</v>
      </c>
      <c r="BW83" s="16">
        <v>127</v>
      </c>
      <c r="BX83" s="16">
        <v>412</v>
      </c>
      <c r="BY83" s="16">
        <v>232</v>
      </c>
      <c r="BZ83" s="16">
        <v>101</v>
      </c>
      <c r="CA83" s="16">
        <v>239</v>
      </c>
      <c r="CB83" s="16">
        <v>175</v>
      </c>
      <c r="CC83" s="16">
        <v>-144</v>
      </c>
      <c r="CD83" s="16">
        <v>106</v>
      </c>
      <c r="CE83" s="16">
        <v>309</v>
      </c>
      <c r="CF83" s="16">
        <v>-239</v>
      </c>
      <c r="CG83" s="16">
        <v>-86</v>
      </c>
      <c r="CH83" s="16">
        <v>-523</v>
      </c>
      <c r="CI83" s="16">
        <v>166</v>
      </c>
      <c r="CJ83" s="16">
        <v>412</v>
      </c>
      <c r="CK83" s="16">
        <v>43</v>
      </c>
      <c r="CL83" s="16">
        <v>-46</v>
      </c>
      <c r="CM83" s="16">
        <v>79</v>
      </c>
      <c r="CN83" s="16">
        <v>-184</v>
      </c>
      <c r="CO83" s="16">
        <v>-255</v>
      </c>
      <c r="CP83" s="16">
        <v>229</v>
      </c>
      <c r="CQ83" s="16">
        <v>293</v>
      </c>
      <c r="CR83" s="16">
        <v>57</v>
      </c>
      <c r="CS83" s="16">
        <v>-214</v>
      </c>
      <c r="CT83" s="16">
        <v>-411</v>
      </c>
      <c r="CU83" s="16">
        <v>216</v>
      </c>
      <c r="CV83" s="16">
        <v>558</v>
      </c>
      <c r="CW83" s="16">
        <v>153</v>
      </c>
      <c r="CX83" s="16">
        <v>-114</v>
      </c>
      <c r="CY83" s="16">
        <v>-126</v>
      </c>
      <c r="CZ83" s="16">
        <v>-204</v>
      </c>
      <c r="DA83" s="16">
        <v>-282</v>
      </c>
      <c r="DB83" s="16">
        <v>29</v>
      </c>
      <c r="DC83" s="16">
        <v>200</v>
      </c>
      <c r="DD83" s="16">
        <v>-51</v>
      </c>
      <c r="DE83" s="16">
        <v>64</v>
      </c>
      <c r="DF83" s="16">
        <v>-513</v>
      </c>
      <c r="DG83" s="16">
        <v>21</v>
      </c>
      <c r="DH83" s="16">
        <v>623</v>
      </c>
    </row>
    <row r="84" spans="1:112" x14ac:dyDescent="0.2">
      <c r="A84" s="8"/>
      <c r="B84" s="17" t="s">
        <v>72</v>
      </c>
      <c r="C84" s="36">
        <v>-546</v>
      </c>
      <c r="D84" s="36">
        <v>-173</v>
      </c>
      <c r="E84" s="36">
        <v>1</v>
      </c>
      <c r="F84" s="36">
        <v>-148</v>
      </c>
      <c r="G84" s="36">
        <v>475</v>
      </c>
      <c r="H84" s="36">
        <v>452</v>
      </c>
      <c r="I84" s="36">
        <v>378</v>
      </c>
      <c r="J84" s="36">
        <v>368</v>
      </c>
      <c r="K84" s="36">
        <v>232</v>
      </c>
      <c r="L84" s="36">
        <v>85</v>
      </c>
      <c r="M84" s="36">
        <v>2224</v>
      </c>
      <c r="N84" s="36">
        <v>-584</v>
      </c>
      <c r="O84" s="36">
        <v>-3046</v>
      </c>
      <c r="P84" s="36">
        <v>-413</v>
      </c>
      <c r="Q84" s="36">
        <v>-343</v>
      </c>
      <c r="R84" s="36">
        <v>-225</v>
      </c>
      <c r="S84" s="36">
        <v>-161</v>
      </c>
      <c r="T84" s="36">
        <v>1152</v>
      </c>
      <c r="U84" s="36">
        <v>275</v>
      </c>
      <c r="V84" s="36">
        <v>664</v>
      </c>
      <c r="W84" s="36">
        <v>184</v>
      </c>
      <c r="X84" s="36">
        <v>771</v>
      </c>
      <c r="Y84" s="36">
        <v>2501</v>
      </c>
      <c r="Z84" s="36">
        <v>-1587</v>
      </c>
      <c r="AA84" s="36">
        <v>-2218</v>
      </c>
      <c r="AB84" s="36">
        <v>211</v>
      </c>
      <c r="AC84" s="36">
        <v>-13</v>
      </c>
      <c r="AD84" s="36">
        <v>192</v>
      </c>
      <c r="AE84" s="36">
        <v>-67</v>
      </c>
      <c r="AF84" s="36">
        <v>761</v>
      </c>
      <c r="AG84" s="36">
        <v>879</v>
      </c>
      <c r="AH84" s="36">
        <v>661</v>
      </c>
      <c r="AI84" s="36">
        <v>307</v>
      </c>
      <c r="AJ84" s="36">
        <v>121</v>
      </c>
      <c r="AK84" s="36">
        <v>2782</v>
      </c>
      <c r="AL84" s="36">
        <v>-953</v>
      </c>
      <c r="AM84" s="36">
        <v>-2272</v>
      </c>
      <c r="AN84" s="36">
        <v>-127</v>
      </c>
      <c r="AO84" s="36">
        <v>-50</v>
      </c>
      <c r="AP84" s="36">
        <v>-265</v>
      </c>
      <c r="AQ84" s="36">
        <v>204</v>
      </c>
      <c r="AR84" s="36">
        <v>304</v>
      </c>
      <c r="AS84" s="36">
        <v>302</v>
      </c>
      <c r="AT84" s="36">
        <v>391</v>
      </c>
      <c r="AU84" s="36">
        <v>431</v>
      </c>
      <c r="AV84" s="36">
        <v>209</v>
      </c>
      <c r="AW84" s="36">
        <v>1280</v>
      </c>
      <c r="AX84" s="36">
        <v>-1099</v>
      </c>
      <c r="AY84" s="36">
        <v>-1443</v>
      </c>
      <c r="AZ84" s="36">
        <v>169</v>
      </c>
      <c r="BA84" s="36">
        <v>-383</v>
      </c>
      <c r="BB84" s="36">
        <v>104</v>
      </c>
      <c r="BC84" s="36">
        <v>299</v>
      </c>
      <c r="BD84" s="36">
        <v>228</v>
      </c>
      <c r="BE84" s="36">
        <v>134</v>
      </c>
      <c r="BF84" s="36">
        <v>136</v>
      </c>
      <c r="BG84" s="36">
        <v>466</v>
      </c>
      <c r="BH84" s="36">
        <v>151</v>
      </c>
      <c r="BI84" s="36">
        <v>2810</v>
      </c>
      <c r="BJ84" s="36">
        <v>157</v>
      </c>
      <c r="BK84" s="36">
        <v>-2851</v>
      </c>
      <c r="BL84" s="36">
        <v>-563</v>
      </c>
      <c r="BM84" s="36">
        <v>-369</v>
      </c>
      <c r="BN84" s="36">
        <v>256</v>
      </c>
      <c r="BO84" s="36">
        <v>397</v>
      </c>
      <c r="BP84" s="36">
        <v>228</v>
      </c>
      <c r="BQ84" s="36">
        <v>309</v>
      </c>
      <c r="BR84" s="36">
        <v>148</v>
      </c>
      <c r="BS84" s="36">
        <v>340</v>
      </c>
      <c r="BT84" s="36">
        <v>-92</v>
      </c>
      <c r="BU84" s="36">
        <v>3106</v>
      </c>
      <c r="BV84" s="36">
        <v>-2261</v>
      </c>
      <c r="BW84" s="36">
        <v>-1563</v>
      </c>
      <c r="BX84" s="36">
        <v>-203</v>
      </c>
      <c r="BY84" s="36">
        <v>155</v>
      </c>
      <c r="BZ84" s="36">
        <v>94</v>
      </c>
      <c r="CA84" s="36">
        <v>-156</v>
      </c>
      <c r="CB84" s="36">
        <v>271</v>
      </c>
      <c r="CC84" s="36">
        <v>-953</v>
      </c>
      <c r="CD84" s="36">
        <v>221</v>
      </c>
      <c r="CE84" s="36">
        <v>665</v>
      </c>
      <c r="CF84" s="36">
        <v>49</v>
      </c>
      <c r="CG84" s="36">
        <v>2628</v>
      </c>
      <c r="CH84" s="36">
        <v>-2318</v>
      </c>
      <c r="CI84" s="36">
        <v>-1987</v>
      </c>
      <c r="CJ84" s="36">
        <v>119</v>
      </c>
      <c r="CK84" s="36">
        <v>17</v>
      </c>
      <c r="CL84" s="36">
        <v>-77</v>
      </c>
      <c r="CM84" s="36">
        <v>17</v>
      </c>
      <c r="CN84" s="36">
        <v>172</v>
      </c>
      <c r="CO84" s="36">
        <v>266</v>
      </c>
      <c r="CP84" s="36">
        <v>483</v>
      </c>
      <c r="CQ84" s="36">
        <v>321</v>
      </c>
      <c r="CR84" s="36">
        <v>-34</v>
      </c>
      <c r="CS84" s="36">
        <v>1598</v>
      </c>
      <c r="CT84" s="36">
        <v>-2618</v>
      </c>
      <c r="CU84" s="36">
        <v>-818</v>
      </c>
      <c r="CV84" s="36">
        <v>-209</v>
      </c>
      <c r="CW84" s="36">
        <v>-31</v>
      </c>
      <c r="CX84" s="36">
        <v>-66</v>
      </c>
      <c r="CY84" s="36">
        <v>-96</v>
      </c>
      <c r="CZ84" s="36">
        <v>376</v>
      </c>
      <c r="DA84" s="36">
        <v>501</v>
      </c>
      <c r="DB84" s="36">
        <v>506</v>
      </c>
      <c r="DC84" s="36">
        <v>291</v>
      </c>
      <c r="DD84" s="36">
        <v>-582</v>
      </c>
      <c r="DE84" s="36">
        <v>361</v>
      </c>
      <c r="DF84" s="36">
        <v>-1877</v>
      </c>
      <c r="DG84" s="36">
        <v>-215</v>
      </c>
      <c r="DH84" s="36">
        <v>-423</v>
      </c>
    </row>
    <row r="85" spans="1:112" x14ac:dyDescent="0.2">
      <c r="A85" s="8"/>
      <c r="B85" s="15" t="s">
        <v>73</v>
      </c>
      <c r="C85" s="16">
        <v>-647</v>
      </c>
      <c r="D85" s="16">
        <v>-185</v>
      </c>
      <c r="E85" s="16">
        <v>-16</v>
      </c>
      <c r="F85" s="16">
        <v>-217</v>
      </c>
      <c r="G85" s="16">
        <v>232</v>
      </c>
      <c r="H85" s="16">
        <v>165</v>
      </c>
      <c r="I85" s="16">
        <v>250</v>
      </c>
      <c r="J85" s="16">
        <v>277</v>
      </c>
      <c r="K85" s="16">
        <v>194</v>
      </c>
      <c r="L85" s="16">
        <v>283</v>
      </c>
      <c r="M85" s="16">
        <v>2429</v>
      </c>
      <c r="N85" s="16">
        <v>-663</v>
      </c>
      <c r="O85" s="16">
        <v>-2342</v>
      </c>
      <c r="P85" s="16">
        <v>-376</v>
      </c>
      <c r="Q85" s="16">
        <v>-295</v>
      </c>
      <c r="R85" s="16">
        <v>-133</v>
      </c>
      <c r="S85" s="16">
        <v>-367</v>
      </c>
      <c r="T85" s="16">
        <v>586</v>
      </c>
      <c r="U85" s="16">
        <v>206</v>
      </c>
      <c r="V85" s="16">
        <v>493</v>
      </c>
      <c r="W85" s="16">
        <v>-20</v>
      </c>
      <c r="X85" s="16">
        <v>813</v>
      </c>
      <c r="Y85" s="16">
        <v>2518</v>
      </c>
      <c r="Z85" s="16">
        <v>-1172</v>
      </c>
      <c r="AA85" s="16">
        <v>-1784</v>
      </c>
      <c r="AB85" s="16">
        <v>12</v>
      </c>
      <c r="AC85" s="16">
        <v>86</v>
      </c>
      <c r="AD85" s="16">
        <v>134</v>
      </c>
      <c r="AE85" s="16">
        <v>-85</v>
      </c>
      <c r="AF85" s="16">
        <v>201</v>
      </c>
      <c r="AG85" s="16">
        <v>706</v>
      </c>
      <c r="AH85" s="16">
        <v>546</v>
      </c>
      <c r="AI85" s="16">
        <v>291</v>
      </c>
      <c r="AJ85" s="16">
        <v>231</v>
      </c>
      <c r="AK85" s="16">
        <v>2201</v>
      </c>
      <c r="AL85" s="16">
        <v>-625</v>
      </c>
      <c r="AM85" s="16">
        <v>-2246</v>
      </c>
      <c r="AN85" s="16">
        <v>-192</v>
      </c>
      <c r="AO85" s="16">
        <v>-27</v>
      </c>
      <c r="AP85" s="16">
        <v>-235</v>
      </c>
      <c r="AQ85" s="16">
        <v>-64</v>
      </c>
      <c r="AR85" s="16">
        <v>-13</v>
      </c>
      <c r="AS85" s="16">
        <v>162</v>
      </c>
      <c r="AT85" s="16">
        <v>165</v>
      </c>
      <c r="AU85" s="16">
        <v>429</v>
      </c>
      <c r="AV85" s="16">
        <v>387</v>
      </c>
      <c r="AW85" s="16">
        <v>1036</v>
      </c>
      <c r="AX85" s="16">
        <v>-833</v>
      </c>
      <c r="AY85" s="16">
        <v>-1239</v>
      </c>
      <c r="AZ85" s="16">
        <v>161</v>
      </c>
      <c r="BA85" s="16">
        <v>-217</v>
      </c>
      <c r="BB85" s="16">
        <v>46</v>
      </c>
      <c r="BC85" s="16">
        <v>182</v>
      </c>
      <c r="BD85" s="16">
        <v>8</v>
      </c>
      <c r="BE85" s="16">
        <v>-8</v>
      </c>
      <c r="BF85" s="16">
        <v>1</v>
      </c>
      <c r="BG85" s="16">
        <v>505</v>
      </c>
      <c r="BH85" s="16">
        <v>232</v>
      </c>
      <c r="BI85" s="16">
        <v>2629</v>
      </c>
      <c r="BJ85" s="16">
        <v>338</v>
      </c>
      <c r="BK85" s="16">
        <v>-2465</v>
      </c>
      <c r="BL85" s="16">
        <v>-331</v>
      </c>
      <c r="BM85" s="16">
        <v>32</v>
      </c>
      <c r="BN85" s="16">
        <v>218</v>
      </c>
      <c r="BO85" s="16">
        <v>320</v>
      </c>
      <c r="BP85" s="16">
        <v>39</v>
      </c>
      <c r="BQ85" s="16">
        <v>395</v>
      </c>
      <c r="BR85" s="16">
        <v>183</v>
      </c>
      <c r="BS85" s="16">
        <v>280</v>
      </c>
      <c r="BT85" s="16">
        <v>-67</v>
      </c>
      <c r="BU85" s="16">
        <v>2726</v>
      </c>
      <c r="BV85" s="16">
        <v>-2012</v>
      </c>
      <c r="BW85" s="16">
        <v>-1365</v>
      </c>
      <c r="BX85" s="16">
        <v>-206</v>
      </c>
      <c r="BY85" s="16">
        <v>59</v>
      </c>
      <c r="BZ85" s="16">
        <v>123</v>
      </c>
      <c r="CA85" s="16">
        <v>-63</v>
      </c>
      <c r="CB85" s="16">
        <v>364</v>
      </c>
      <c r="CC85" s="16">
        <v>-1049</v>
      </c>
      <c r="CD85" s="16">
        <v>140</v>
      </c>
      <c r="CE85" s="16">
        <v>472</v>
      </c>
      <c r="CF85" s="16">
        <v>41</v>
      </c>
      <c r="CG85" s="16">
        <v>2538</v>
      </c>
      <c r="CH85" s="16">
        <v>-1987</v>
      </c>
      <c r="CI85" s="16">
        <v>-1674</v>
      </c>
      <c r="CJ85" s="16">
        <v>48</v>
      </c>
      <c r="CK85" s="16">
        <v>67</v>
      </c>
      <c r="CL85" s="16">
        <v>-68</v>
      </c>
      <c r="CM85" s="16">
        <v>1</v>
      </c>
      <c r="CN85" s="16">
        <v>151</v>
      </c>
      <c r="CO85" s="16">
        <v>133</v>
      </c>
      <c r="CP85" s="16">
        <v>255</v>
      </c>
      <c r="CQ85" s="16">
        <v>327</v>
      </c>
      <c r="CR85" s="16">
        <v>37</v>
      </c>
      <c r="CS85" s="16">
        <v>1780</v>
      </c>
      <c r="CT85" s="16">
        <v>-2323</v>
      </c>
      <c r="CU85" s="16">
        <v>-589</v>
      </c>
      <c r="CV85" s="16">
        <v>-201</v>
      </c>
      <c r="CW85" s="16">
        <v>-24</v>
      </c>
      <c r="CX85" s="16">
        <v>-89</v>
      </c>
      <c r="CY85" s="16">
        <v>-96</v>
      </c>
      <c r="CZ85" s="16">
        <v>323</v>
      </c>
      <c r="DA85" s="16">
        <v>335</v>
      </c>
      <c r="DB85" s="16">
        <v>445</v>
      </c>
      <c r="DC85" s="16">
        <v>372</v>
      </c>
      <c r="DD85" s="16">
        <v>-336</v>
      </c>
      <c r="DE85" s="16">
        <v>566</v>
      </c>
      <c r="DF85" s="16">
        <v>-1604</v>
      </c>
      <c r="DG85" s="16">
        <v>-192</v>
      </c>
      <c r="DH85" s="16">
        <v>-374</v>
      </c>
    </row>
    <row r="86" spans="1:112" x14ac:dyDescent="0.2">
      <c r="A86" s="8"/>
      <c r="B86" s="15" t="s">
        <v>74</v>
      </c>
      <c r="C86" s="16">
        <v>101</v>
      </c>
      <c r="D86" s="16">
        <v>12</v>
      </c>
      <c r="E86" s="16">
        <v>17</v>
      </c>
      <c r="F86" s="16">
        <v>69</v>
      </c>
      <c r="G86" s="16">
        <v>243</v>
      </c>
      <c r="H86" s="16">
        <v>287</v>
      </c>
      <c r="I86" s="16">
        <v>128</v>
      </c>
      <c r="J86" s="16">
        <v>91</v>
      </c>
      <c r="K86" s="16">
        <v>38</v>
      </c>
      <c r="L86" s="16">
        <v>-198</v>
      </c>
      <c r="M86" s="16">
        <v>-205</v>
      </c>
      <c r="N86" s="16">
        <v>79</v>
      </c>
      <c r="O86" s="16">
        <v>-704</v>
      </c>
      <c r="P86" s="16">
        <v>-37</v>
      </c>
      <c r="Q86" s="16">
        <v>-48</v>
      </c>
      <c r="R86" s="16">
        <v>-92</v>
      </c>
      <c r="S86" s="16">
        <v>206</v>
      </c>
      <c r="T86" s="16">
        <v>566</v>
      </c>
      <c r="U86" s="16">
        <v>69</v>
      </c>
      <c r="V86" s="16">
        <v>171</v>
      </c>
      <c r="W86" s="16">
        <v>204</v>
      </c>
      <c r="X86" s="16">
        <v>-42</v>
      </c>
      <c r="Y86" s="16">
        <v>-17</v>
      </c>
      <c r="Z86" s="16">
        <v>-415</v>
      </c>
      <c r="AA86" s="16">
        <v>-434</v>
      </c>
      <c r="AB86" s="16">
        <v>199</v>
      </c>
      <c r="AC86" s="16">
        <v>-99</v>
      </c>
      <c r="AD86" s="16">
        <v>58</v>
      </c>
      <c r="AE86" s="16">
        <v>18</v>
      </c>
      <c r="AF86" s="16">
        <v>560</v>
      </c>
      <c r="AG86" s="16">
        <v>173</v>
      </c>
      <c r="AH86" s="16">
        <v>115</v>
      </c>
      <c r="AI86" s="16">
        <v>16</v>
      </c>
      <c r="AJ86" s="16">
        <v>-110</v>
      </c>
      <c r="AK86" s="16">
        <v>581</v>
      </c>
      <c r="AL86" s="16">
        <v>-328</v>
      </c>
      <c r="AM86" s="16">
        <v>-26</v>
      </c>
      <c r="AN86" s="16">
        <v>65</v>
      </c>
      <c r="AO86" s="16">
        <v>-23</v>
      </c>
      <c r="AP86" s="16">
        <v>-30</v>
      </c>
      <c r="AQ86" s="16">
        <v>268</v>
      </c>
      <c r="AR86" s="16">
        <v>317</v>
      </c>
      <c r="AS86" s="16">
        <v>140</v>
      </c>
      <c r="AT86" s="16">
        <v>226</v>
      </c>
      <c r="AU86" s="16">
        <v>2</v>
      </c>
      <c r="AV86" s="16">
        <v>-178</v>
      </c>
      <c r="AW86" s="16">
        <v>244</v>
      </c>
      <c r="AX86" s="16">
        <v>-266</v>
      </c>
      <c r="AY86" s="16">
        <v>-204</v>
      </c>
      <c r="AZ86" s="16">
        <v>8</v>
      </c>
      <c r="BA86" s="16">
        <v>-166</v>
      </c>
      <c r="BB86" s="16">
        <v>58</v>
      </c>
      <c r="BC86" s="16">
        <v>117</v>
      </c>
      <c r="BD86" s="16">
        <v>220</v>
      </c>
      <c r="BE86" s="16">
        <v>142</v>
      </c>
      <c r="BF86" s="16">
        <v>135</v>
      </c>
      <c r="BG86" s="16">
        <v>-39</v>
      </c>
      <c r="BH86" s="16">
        <v>-81</v>
      </c>
      <c r="BI86" s="16">
        <v>181</v>
      </c>
      <c r="BJ86" s="16">
        <v>-181</v>
      </c>
      <c r="BK86" s="16">
        <v>-386</v>
      </c>
      <c r="BL86" s="16">
        <v>-232</v>
      </c>
      <c r="BM86" s="16">
        <v>-401</v>
      </c>
      <c r="BN86" s="16">
        <v>38</v>
      </c>
      <c r="BO86" s="16">
        <v>77</v>
      </c>
      <c r="BP86" s="16">
        <v>189</v>
      </c>
      <c r="BQ86" s="16">
        <v>-86</v>
      </c>
      <c r="BR86" s="16">
        <v>-35</v>
      </c>
      <c r="BS86" s="16">
        <v>60</v>
      </c>
      <c r="BT86" s="16">
        <v>-25</v>
      </c>
      <c r="BU86" s="16">
        <v>380</v>
      </c>
      <c r="BV86" s="16">
        <v>-249</v>
      </c>
      <c r="BW86" s="16">
        <v>-198</v>
      </c>
      <c r="BX86" s="16">
        <v>3</v>
      </c>
      <c r="BY86" s="16">
        <v>96</v>
      </c>
      <c r="BZ86" s="16">
        <v>-29</v>
      </c>
      <c r="CA86" s="16">
        <v>-93</v>
      </c>
      <c r="CB86" s="16">
        <v>-93</v>
      </c>
      <c r="CC86" s="16">
        <v>96</v>
      </c>
      <c r="CD86" s="16">
        <v>81</v>
      </c>
      <c r="CE86" s="16">
        <v>193</v>
      </c>
      <c r="CF86" s="16">
        <v>8</v>
      </c>
      <c r="CG86" s="16">
        <v>90</v>
      </c>
      <c r="CH86" s="16">
        <v>-331</v>
      </c>
      <c r="CI86" s="16">
        <v>-313</v>
      </c>
      <c r="CJ86" s="16">
        <v>71</v>
      </c>
      <c r="CK86" s="16">
        <v>-50</v>
      </c>
      <c r="CL86" s="16">
        <v>-9</v>
      </c>
      <c r="CM86" s="16">
        <v>16</v>
      </c>
      <c r="CN86" s="16">
        <v>21</v>
      </c>
      <c r="CO86" s="16">
        <v>133</v>
      </c>
      <c r="CP86" s="16">
        <v>228</v>
      </c>
      <c r="CQ86" s="16">
        <v>-6</v>
      </c>
      <c r="CR86" s="16">
        <v>-71</v>
      </c>
      <c r="CS86" s="16">
        <v>-182</v>
      </c>
      <c r="CT86" s="16">
        <v>-295</v>
      </c>
      <c r="CU86" s="16">
        <v>-229</v>
      </c>
      <c r="CV86" s="16">
        <v>-8</v>
      </c>
      <c r="CW86" s="16">
        <v>-7</v>
      </c>
      <c r="CX86" s="16">
        <v>23</v>
      </c>
      <c r="CY86" s="16">
        <v>0</v>
      </c>
      <c r="CZ86" s="16">
        <v>53</v>
      </c>
      <c r="DA86" s="16">
        <v>166</v>
      </c>
      <c r="DB86" s="16">
        <v>61</v>
      </c>
      <c r="DC86" s="16">
        <v>-81</v>
      </c>
      <c r="DD86" s="16">
        <v>-246</v>
      </c>
      <c r="DE86" s="16">
        <v>-205</v>
      </c>
      <c r="DF86" s="16">
        <v>-273</v>
      </c>
      <c r="DG86" s="16">
        <v>-23</v>
      </c>
      <c r="DH86" s="16">
        <v>-49</v>
      </c>
    </row>
    <row r="87" spans="1:112" x14ac:dyDescent="0.2">
      <c r="A87" s="8"/>
      <c r="B87" s="17" t="s">
        <v>75</v>
      </c>
      <c r="C87" s="36">
        <v>464</v>
      </c>
      <c r="D87" s="36">
        <v>922</v>
      </c>
      <c r="E87" s="36">
        <v>412</v>
      </c>
      <c r="F87" s="36">
        <v>6</v>
      </c>
      <c r="G87" s="36">
        <v>-519</v>
      </c>
      <c r="H87" s="36">
        <v>-972</v>
      </c>
      <c r="I87" s="36">
        <v>75</v>
      </c>
      <c r="J87" s="36">
        <v>298</v>
      </c>
      <c r="K87" s="36">
        <v>223</v>
      </c>
      <c r="L87" s="36">
        <v>272</v>
      </c>
      <c r="M87" s="36">
        <v>274</v>
      </c>
      <c r="N87" s="36">
        <v>-401</v>
      </c>
      <c r="O87" s="36">
        <v>380</v>
      </c>
      <c r="P87" s="36">
        <v>563</v>
      </c>
      <c r="Q87" s="36">
        <v>868</v>
      </c>
      <c r="R87" s="36">
        <v>230</v>
      </c>
      <c r="S87" s="36">
        <v>-486</v>
      </c>
      <c r="T87" s="36">
        <v>168</v>
      </c>
      <c r="U87" s="36">
        <v>258</v>
      </c>
      <c r="V87" s="36">
        <v>355</v>
      </c>
      <c r="W87" s="36">
        <v>290</v>
      </c>
      <c r="X87" s="36">
        <v>52</v>
      </c>
      <c r="Y87" s="36">
        <v>-169</v>
      </c>
      <c r="Z87" s="36">
        <v>-434</v>
      </c>
      <c r="AA87" s="36">
        <v>352</v>
      </c>
      <c r="AB87" s="36">
        <v>37</v>
      </c>
      <c r="AC87" s="36">
        <v>559</v>
      </c>
      <c r="AD87" s="36">
        <v>-69</v>
      </c>
      <c r="AE87" s="36">
        <v>-733</v>
      </c>
      <c r="AF87" s="36">
        <v>-118</v>
      </c>
      <c r="AG87" s="36">
        <v>118</v>
      </c>
      <c r="AH87" s="36">
        <v>211</v>
      </c>
      <c r="AI87" s="36">
        <v>256</v>
      </c>
      <c r="AJ87" s="36">
        <v>226</v>
      </c>
      <c r="AK87" s="36">
        <v>38</v>
      </c>
      <c r="AL87" s="36">
        <v>-160</v>
      </c>
      <c r="AM87" s="36">
        <v>553</v>
      </c>
      <c r="AN87" s="36">
        <v>987</v>
      </c>
      <c r="AO87" s="36">
        <v>388</v>
      </c>
      <c r="AP87" s="36">
        <v>-288</v>
      </c>
      <c r="AQ87" s="36">
        <v>-885</v>
      </c>
      <c r="AR87" s="36">
        <v>-60</v>
      </c>
      <c r="AS87" s="36">
        <v>-8</v>
      </c>
      <c r="AT87" s="36">
        <v>99</v>
      </c>
      <c r="AU87" s="36">
        <v>123</v>
      </c>
      <c r="AV87" s="36">
        <v>56</v>
      </c>
      <c r="AW87" s="36">
        <v>134</v>
      </c>
      <c r="AX87" s="36">
        <v>133</v>
      </c>
      <c r="AY87" s="36">
        <v>639</v>
      </c>
      <c r="AZ87" s="36">
        <v>1234</v>
      </c>
      <c r="BA87" s="36">
        <v>603</v>
      </c>
      <c r="BB87" s="36">
        <v>-442</v>
      </c>
      <c r="BC87" s="36">
        <v>-973</v>
      </c>
      <c r="BD87" s="36">
        <v>61</v>
      </c>
      <c r="BE87" s="36">
        <v>150</v>
      </c>
      <c r="BF87" s="36">
        <v>20</v>
      </c>
      <c r="BG87" s="36">
        <v>47</v>
      </c>
      <c r="BH87" s="36">
        <v>-40</v>
      </c>
      <c r="BI87" s="36">
        <v>-164</v>
      </c>
      <c r="BJ87" s="36">
        <v>-185</v>
      </c>
      <c r="BK87" s="36">
        <v>644</v>
      </c>
      <c r="BL87" s="36">
        <v>1175</v>
      </c>
      <c r="BM87" s="36">
        <v>-116</v>
      </c>
      <c r="BN87" s="36">
        <v>-302</v>
      </c>
      <c r="BO87" s="36">
        <v>-545</v>
      </c>
      <c r="BP87" s="36">
        <v>12</v>
      </c>
      <c r="BQ87" s="36">
        <v>83</v>
      </c>
      <c r="BR87" s="36">
        <v>-111</v>
      </c>
      <c r="BS87" s="36">
        <v>71</v>
      </c>
      <c r="BT87" s="36">
        <v>-5</v>
      </c>
      <c r="BU87" s="36">
        <v>-2</v>
      </c>
      <c r="BV87" s="36">
        <v>-91</v>
      </c>
      <c r="BW87" s="36">
        <v>507</v>
      </c>
      <c r="BX87" s="36">
        <v>887</v>
      </c>
      <c r="BY87" s="36">
        <v>374</v>
      </c>
      <c r="BZ87" s="36">
        <v>-556</v>
      </c>
      <c r="CA87" s="36">
        <v>-667</v>
      </c>
      <c r="CB87" s="36">
        <v>-280</v>
      </c>
      <c r="CC87" s="36">
        <v>-69</v>
      </c>
      <c r="CD87" s="36">
        <v>-22</v>
      </c>
      <c r="CE87" s="36">
        <v>-33</v>
      </c>
      <c r="CF87" s="36">
        <v>61</v>
      </c>
      <c r="CG87" s="36">
        <v>-85</v>
      </c>
      <c r="CH87" s="36">
        <v>-131</v>
      </c>
      <c r="CI87" s="36">
        <v>475</v>
      </c>
      <c r="CJ87" s="36">
        <v>995</v>
      </c>
      <c r="CK87" s="36">
        <v>339</v>
      </c>
      <c r="CL87" s="36">
        <v>-272</v>
      </c>
      <c r="CM87" s="36">
        <v>-585</v>
      </c>
      <c r="CN87" s="36">
        <v>-233</v>
      </c>
      <c r="CO87" s="36">
        <v>117</v>
      </c>
      <c r="CP87" s="36">
        <v>293</v>
      </c>
      <c r="CQ87" s="36">
        <v>72</v>
      </c>
      <c r="CR87" s="36">
        <v>4</v>
      </c>
      <c r="CS87" s="36">
        <v>184</v>
      </c>
      <c r="CT87" s="36">
        <v>48</v>
      </c>
      <c r="CU87" s="36">
        <v>362</v>
      </c>
      <c r="CV87" s="36">
        <v>714</v>
      </c>
      <c r="CW87" s="36">
        <v>494</v>
      </c>
      <c r="CX87" s="36">
        <v>-208</v>
      </c>
      <c r="CY87" s="36">
        <v>-579</v>
      </c>
      <c r="CZ87" s="36">
        <v>-47</v>
      </c>
      <c r="DA87" s="36">
        <v>-268</v>
      </c>
      <c r="DB87" s="36">
        <v>55</v>
      </c>
      <c r="DC87" s="36">
        <v>-89</v>
      </c>
      <c r="DD87" s="36">
        <v>50</v>
      </c>
      <c r="DE87" s="36">
        <v>72</v>
      </c>
      <c r="DF87" s="36">
        <v>-100</v>
      </c>
      <c r="DG87" s="36">
        <v>458</v>
      </c>
      <c r="DH87" s="36">
        <v>504</v>
      </c>
    </row>
    <row r="88" spans="1:112" x14ac:dyDescent="0.2">
      <c r="A88" s="8"/>
      <c r="B88" s="15" t="s">
        <v>76</v>
      </c>
      <c r="C88" s="16">
        <v>388</v>
      </c>
      <c r="D88" s="16">
        <v>500</v>
      </c>
      <c r="E88" s="16">
        <v>344</v>
      </c>
      <c r="F88" s="16">
        <v>154</v>
      </c>
      <c r="G88" s="16">
        <v>-254</v>
      </c>
      <c r="H88" s="16">
        <v>-163</v>
      </c>
      <c r="I88" s="16">
        <v>23</v>
      </c>
      <c r="J88" s="16">
        <v>306</v>
      </c>
      <c r="K88" s="16">
        <v>187</v>
      </c>
      <c r="L88" s="16">
        <v>264</v>
      </c>
      <c r="M88" s="16">
        <v>214</v>
      </c>
      <c r="N88" s="16">
        <v>-368</v>
      </c>
      <c r="O88" s="16">
        <v>566</v>
      </c>
      <c r="P88" s="16">
        <v>493</v>
      </c>
      <c r="Q88" s="16">
        <v>775</v>
      </c>
      <c r="R88" s="16">
        <v>263</v>
      </c>
      <c r="S88" s="16">
        <v>-447</v>
      </c>
      <c r="T88" s="16">
        <v>176</v>
      </c>
      <c r="U88" s="16">
        <v>249</v>
      </c>
      <c r="V88" s="16">
        <v>332</v>
      </c>
      <c r="W88" s="16">
        <v>250</v>
      </c>
      <c r="X88" s="16">
        <v>61</v>
      </c>
      <c r="Y88" s="16">
        <v>-157</v>
      </c>
      <c r="Z88" s="16">
        <v>-418</v>
      </c>
      <c r="AA88" s="16">
        <v>337</v>
      </c>
      <c r="AB88" s="16">
        <v>-59</v>
      </c>
      <c r="AC88" s="16">
        <v>424</v>
      </c>
      <c r="AD88" s="16">
        <v>-9</v>
      </c>
      <c r="AE88" s="16">
        <v>-618</v>
      </c>
      <c r="AF88" s="16">
        <v>-40</v>
      </c>
      <c r="AG88" s="16">
        <v>39</v>
      </c>
      <c r="AH88" s="16">
        <v>204</v>
      </c>
      <c r="AI88" s="16">
        <v>202</v>
      </c>
      <c r="AJ88" s="16">
        <v>180</v>
      </c>
      <c r="AK88" s="16">
        <v>51</v>
      </c>
      <c r="AL88" s="16">
        <v>-156</v>
      </c>
      <c r="AM88" s="16">
        <v>274</v>
      </c>
      <c r="AN88" s="16">
        <v>681</v>
      </c>
      <c r="AO88" s="16">
        <v>468</v>
      </c>
      <c r="AP88" s="16">
        <v>-195</v>
      </c>
      <c r="AQ88" s="16">
        <v>-788</v>
      </c>
      <c r="AR88" s="16">
        <v>-45</v>
      </c>
      <c r="AS88" s="16">
        <v>7</v>
      </c>
      <c r="AT88" s="16">
        <v>29</v>
      </c>
      <c r="AU88" s="16">
        <v>108</v>
      </c>
      <c r="AV88" s="16">
        <v>34</v>
      </c>
      <c r="AW88" s="16">
        <v>108</v>
      </c>
      <c r="AX88" s="16">
        <v>44</v>
      </c>
      <c r="AY88" s="16">
        <v>287</v>
      </c>
      <c r="AZ88" s="16">
        <v>935</v>
      </c>
      <c r="BA88" s="16">
        <v>588</v>
      </c>
      <c r="BB88" s="16">
        <v>-120</v>
      </c>
      <c r="BC88" s="16">
        <v>-819</v>
      </c>
      <c r="BD88" s="16">
        <v>92</v>
      </c>
      <c r="BE88" s="16">
        <v>68</v>
      </c>
      <c r="BF88" s="16">
        <v>107</v>
      </c>
      <c r="BG88" s="16">
        <v>50</v>
      </c>
      <c r="BH88" s="16">
        <v>55</v>
      </c>
      <c r="BI88" s="16">
        <v>-114</v>
      </c>
      <c r="BJ88" s="16">
        <v>-100</v>
      </c>
      <c r="BK88" s="16">
        <v>419</v>
      </c>
      <c r="BL88" s="16">
        <v>989</v>
      </c>
      <c r="BM88" s="16">
        <v>44</v>
      </c>
      <c r="BN88" s="16">
        <v>-237</v>
      </c>
      <c r="BO88" s="16">
        <v>-394</v>
      </c>
      <c r="BP88" s="16">
        <v>64</v>
      </c>
      <c r="BQ88" s="16">
        <v>45</v>
      </c>
      <c r="BR88" s="16">
        <v>-77</v>
      </c>
      <c r="BS88" s="16">
        <v>75</v>
      </c>
      <c r="BT88" s="16">
        <v>1</v>
      </c>
      <c r="BU88" s="16">
        <v>45</v>
      </c>
      <c r="BV88" s="16">
        <v>-87</v>
      </c>
      <c r="BW88" s="16">
        <v>309</v>
      </c>
      <c r="BX88" s="16">
        <v>601</v>
      </c>
      <c r="BY88" s="16">
        <v>343</v>
      </c>
      <c r="BZ88" s="16">
        <v>-417</v>
      </c>
      <c r="CA88" s="16">
        <v>-625</v>
      </c>
      <c r="CB88" s="16">
        <v>-177</v>
      </c>
      <c r="CC88" s="16">
        <v>-32</v>
      </c>
      <c r="CD88" s="16">
        <v>-4</v>
      </c>
      <c r="CE88" s="16">
        <v>-10</v>
      </c>
      <c r="CF88" s="16">
        <v>59</v>
      </c>
      <c r="CG88" s="16">
        <v>-62</v>
      </c>
      <c r="CH88" s="16">
        <v>-76</v>
      </c>
      <c r="CI88" s="16">
        <v>261</v>
      </c>
      <c r="CJ88" s="16">
        <v>728</v>
      </c>
      <c r="CK88" s="16">
        <v>382</v>
      </c>
      <c r="CL88" s="16">
        <v>-130</v>
      </c>
      <c r="CM88" s="16">
        <v>-451</v>
      </c>
      <c r="CN88" s="16">
        <v>-218</v>
      </c>
      <c r="CO88" s="16">
        <v>118</v>
      </c>
      <c r="CP88" s="16">
        <v>257</v>
      </c>
      <c r="CQ88" s="16">
        <v>96</v>
      </c>
      <c r="CR88" s="16">
        <v>63</v>
      </c>
      <c r="CS88" s="16">
        <v>136</v>
      </c>
      <c r="CT88" s="16">
        <v>35</v>
      </c>
      <c r="CU88" s="16">
        <v>256</v>
      </c>
      <c r="CV88" s="16">
        <v>432</v>
      </c>
      <c r="CW88" s="16">
        <v>516</v>
      </c>
      <c r="CX88" s="16">
        <v>-131</v>
      </c>
      <c r="CY88" s="16">
        <v>-418</v>
      </c>
      <c r="CZ88" s="16">
        <v>-70</v>
      </c>
      <c r="DA88" s="16">
        <v>-87</v>
      </c>
      <c r="DB88" s="16">
        <v>100</v>
      </c>
      <c r="DC88" s="16">
        <v>-60</v>
      </c>
      <c r="DD88" s="16">
        <v>56</v>
      </c>
      <c r="DE88" s="16">
        <v>92</v>
      </c>
      <c r="DF88" s="16">
        <v>-29</v>
      </c>
      <c r="DG88" s="16">
        <v>246</v>
      </c>
      <c r="DH88" s="16">
        <v>212</v>
      </c>
    </row>
    <row r="89" spans="1:112" x14ac:dyDescent="0.2">
      <c r="A89" s="8"/>
      <c r="B89" s="15" t="s">
        <v>77</v>
      </c>
      <c r="C89" s="16">
        <v>42</v>
      </c>
      <c r="D89" s="16">
        <v>397</v>
      </c>
      <c r="E89" s="16">
        <v>79</v>
      </c>
      <c r="F89" s="16">
        <v>-172</v>
      </c>
      <c r="G89" s="16">
        <v>-283</v>
      </c>
      <c r="H89" s="16">
        <v>-67</v>
      </c>
      <c r="I89" s="16">
        <v>13</v>
      </c>
      <c r="J89" s="16">
        <v>-16</v>
      </c>
      <c r="K89" s="16">
        <v>20</v>
      </c>
      <c r="L89" s="16">
        <v>23</v>
      </c>
      <c r="M89" s="16">
        <v>42</v>
      </c>
      <c r="N89" s="16">
        <v>-39</v>
      </c>
      <c r="O89" s="16">
        <v>-11</v>
      </c>
      <c r="P89" s="16">
        <v>63</v>
      </c>
      <c r="Q89" s="16">
        <v>96</v>
      </c>
      <c r="R89" s="16">
        <v>-6</v>
      </c>
      <c r="S89" s="16">
        <v>-31</v>
      </c>
      <c r="T89" s="16">
        <v>-2</v>
      </c>
      <c r="U89" s="16">
        <v>17</v>
      </c>
      <c r="V89" s="16">
        <v>20</v>
      </c>
      <c r="W89" s="16">
        <v>46</v>
      </c>
      <c r="X89" s="16">
        <v>1</v>
      </c>
      <c r="Y89" s="16">
        <v>10</v>
      </c>
      <c r="Z89" s="16">
        <v>-17</v>
      </c>
      <c r="AA89" s="16">
        <v>37</v>
      </c>
      <c r="AB89" s="16">
        <v>149</v>
      </c>
      <c r="AC89" s="16">
        <v>144</v>
      </c>
      <c r="AD89" s="16">
        <v>-62</v>
      </c>
      <c r="AE89" s="16">
        <v>-73</v>
      </c>
      <c r="AF89" s="16">
        <v>-2</v>
      </c>
      <c r="AG89" s="16">
        <v>71</v>
      </c>
      <c r="AH89" s="16">
        <v>5</v>
      </c>
      <c r="AI89" s="16">
        <v>20</v>
      </c>
      <c r="AJ89" s="16">
        <v>39</v>
      </c>
      <c r="AK89" s="16">
        <v>-14</v>
      </c>
      <c r="AL89" s="16">
        <v>-5</v>
      </c>
      <c r="AM89" s="16">
        <v>282</v>
      </c>
      <c r="AN89" s="16">
        <v>302</v>
      </c>
      <c r="AO89" s="16">
        <v>-120</v>
      </c>
      <c r="AP89" s="16">
        <v>-132</v>
      </c>
      <c r="AQ89" s="16">
        <v>-95</v>
      </c>
      <c r="AR89" s="16">
        <v>-22</v>
      </c>
      <c r="AS89" s="16">
        <v>-4</v>
      </c>
      <c r="AT89" s="16">
        <v>43</v>
      </c>
      <c r="AU89" s="16">
        <v>-33</v>
      </c>
      <c r="AV89" s="16">
        <v>3</v>
      </c>
      <c r="AW89" s="16">
        <v>12</v>
      </c>
      <c r="AX89" s="16">
        <v>38</v>
      </c>
      <c r="AY89" s="16">
        <v>327</v>
      </c>
      <c r="AZ89" s="16">
        <v>278</v>
      </c>
      <c r="BA89" s="16">
        <v>26</v>
      </c>
      <c r="BB89" s="16">
        <v>-253</v>
      </c>
      <c r="BC89" s="16">
        <v>-166</v>
      </c>
      <c r="BD89" s="16">
        <v>11</v>
      </c>
      <c r="BE89" s="16">
        <v>90</v>
      </c>
      <c r="BF89" s="16">
        <v>-16</v>
      </c>
      <c r="BG89" s="16">
        <v>8</v>
      </c>
      <c r="BH89" s="16">
        <v>-24</v>
      </c>
      <c r="BI89" s="16">
        <v>-40</v>
      </c>
      <c r="BJ89" s="16">
        <v>-90</v>
      </c>
      <c r="BK89" s="16">
        <v>234</v>
      </c>
      <c r="BL89" s="16">
        <v>221</v>
      </c>
      <c r="BM89" s="16">
        <v>-200</v>
      </c>
      <c r="BN89" s="16">
        <v>-94</v>
      </c>
      <c r="BO89" s="16">
        <v>-181</v>
      </c>
      <c r="BP89" s="16">
        <v>-1</v>
      </c>
      <c r="BQ89" s="16">
        <v>15</v>
      </c>
      <c r="BR89" s="16">
        <v>9</v>
      </c>
      <c r="BS89" s="16">
        <v>-14</v>
      </c>
      <c r="BT89" s="16">
        <v>-6</v>
      </c>
      <c r="BU89" s="16">
        <v>-11</v>
      </c>
      <c r="BV89" s="16">
        <v>4</v>
      </c>
      <c r="BW89" s="16">
        <v>182</v>
      </c>
      <c r="BX89" s="16">
        <v>275</v>
      </c>
      <c r="BY89" s="16">
        <v>29</v>
      </c>
      <c r="BZ89" s="16">
        <v>-143</v>
      </c>
      <c r="CA89" s="16">
        <v>-49</v>
      </c>
      <c r="CB89" s="16">
        <v>-76</v>
      </c>
      <c r="CC89" s="16">
        <v>0</v>
      </c>
      <c r="CD89" s="16">
        <v>-49</v>
      </c>
      <c r="CE89" s="16">
        <v>-8</v>
      </c>
      <c r="CF89" s="16">
        <v>17</v>
      </c>
      <c r="CG89" s="16">
        <v>-38</v>
      </c>
      <c r="CH89" s="16">
        <v>-13</v>
      </c>
      <c r="CI89" s="16">
        <v>218</v>
      </c>
      <c r="CJ89" s="16">
        <v>234</v>
      </c>
      <c r="CK89" s="16">
        <v>-78</v>
      </c>
      <c r="CL89" s="16">
        <v>-60</v>
      </c>
      <c r="CM89" s="16">
        <v>-50</v>
      </c>
      <c r="CN89" s="16">
        <v>48</v>
      </c>
      <c r="CO89" s="16">
        <v>7</v>
      </c>
      <c r="CP89" s="16">
        <v>8</v>
      </c>
      <c r="CQ89" s="16">
        <v>-25</v>
      </c>
      <c r="CR89" s="16">
        <v>-41</v>
      </c>
      <c r="CS89" s="16">
        <v>37</v>
      </c>
      <c r="CT89" s="16">
        <v>19</v>
      </c>
      <c r="CU89" s="16">
        <v>118</v>
      </c>
      <c r="CV89" s="16">
        <v>250</v>
      </c>
      <c r="CW89" s="16">
        <v>-20</v>
      </c>
      <c r="CX89" s="16">
        <v>-75</v>
      </c>
      <c r="CY89" s="16">
        <v>-138</v>
      </c>
      <c r="CZ89" s="16">
        <v>-15</v>
      </c>
      <c r="DA89" s="16">
        <v>-45</v>
      </c>
      <c r="DB89" s="16">
        <v>-42</v>
      </c>
      <c r="DC89" s="16">
        <v>-15</v>
      </c>
      <c r="DD89" s="16">
        <v>-6</v>
      </c>
      <c r="DE89" s="16">
        <v>-11</v>
      </c>
      <c r="DF89" s="16">
        <v>-26</v>
      </c>
      <c r="DG89" s="16">
        <v>215</v>
      </c>
      <c r="DH89" s="16">
        <v>294</v>
      </c>
    </row>
    <row r="90" spans="1:112" x14ac:dyDescent="0.2">
      <c r="A90" s="8"/>
      <c r="B90" s="15" t="s">
        <v>78</v>
      </c>
      <c r="C90" s="16">
        <v>34</v>
      </c>
      <c r="D90" s="16">
        <v>25</v>
      </c>
      <c r="E90" s="16">
        <v>-11</v>
      </c>
      <c r="F90" s="16">
        <v>24</v>
      </c>
      <c r="G90" s="16">
        <v>18</v>
      </c>
      <c r="H90" s="16">
        <v>-742</v>
      </c>
      <c r="I90" s="16">
        <v>39</v>
      </c>
      <c r="J90" s="16">
        <v>8</v>
      </c>
      <c r="K90" s="16">
        <v>16</v>
      </c>
      <c r="L90" s="16">
        <v>-15</v>
      </c>
      <c r="M90" s="16">
        <v>18</v>
      </c>
      <c r="N90" s="16">
        <v>6</v>
      </c>
      <c r="O90" s="16">
        <v>-175</v>
      </c>
      <c r="P90" s="16">
        <v>7</v>
      </c>
      <c r="Q90" s="16">
        <v>-3</v>
      </c>
      <c r="R90" s="16">
        <v>-27</v>
      </c>
      <c r="S90" s="16">
        <v>-8</v>
      </c>
      <c r="T90" s="16">
        <v>-6</v>
      </c>
      <c r="U90" s="16">
        <v>-8</v>
      </c>
      <c r="V90" s="16">
        <v>3</v>
      </c>
      <c r="W90" s="16">
        <v>-6</v>
      </c>
      <c r="X90" s="16">
        <v>-10</v>
      </c>
      <c r="Y90" s="16">
        <v>-22</v>
      </c>
      <c r="Z90" s="16">
        <v>1</v>
      </c>
      <c r="AA90" s="16">
        <v>-22</v>
      </c>
      <c r="AB90" s="16">
        <v>-53</v>
      </c>
      <c r="AC90" s="16">
        <v>-9</v>
      </c>
      <c r="AD90" s="16">
        <v>2</v>
      </c>
      <c r="AE90" s="16">
        <v>-42</v>
      </c>
      <c r="AF90" s="16">
        <v>-76</v>
      </c>
      <c r="AG90" s="16">
        <v>8</v>
      </c>
      <c r="AH90" s="16">
        <v>2</v>
      </c>
      <c r="AI90" s="16">
        <v>34</v>
      </c>
      <c r="AJ90" s="16">
        <v>7</v>
      </c>
      <c r="AK90" s="16">
        <v>1</v>
      </c>
      <c r="AL90" s="16">
        <v>1</v>
      </c>
      <c r="AM90" s="16">
        <v>-3</v>
      </c>
      <c r="AN90" s="16">
        <v>4</v>
      </c>
      <c r="AO90" s="16">
        <v>40</v>
      </c>
      <c r="AP90" s="16">
        <v>39</v>
      </c>
      <c r="AQ90" s="16">
        <v>-2</v>
      </c>
      <c r="AR90" s="16">
        <v>7</v>
      </c>
      <c r="AS90" s="16">
        <v>-11</v>
      </c>
      <c r="AT90" s="16">
        <v>27</v>
      </c>
      <c r="AU90" s="16">
        <v>48</v>
      </c>
      <c r="AV90" s="16">
        <v>19</v>
      </c>
      <c r="AW90" s="16">
        <v>14</v>
      </c>
      <c r="AX90" s="16">
        <v>51</v>
      </c>
      <c r="AY90" s="16">
        <v>25</v>
      </c>
      <c r="AZ90" s="16">
        <v>21</v>
      </c>
      <c r="BA90" s="16">
        <v>-11</v>
      </c>
      <c r="BB90" s="16">
        <v>-69</v>
      </c>
      <c r="BC90" s="16">
        <v>12</v>
      </c>
      <c r="BD90" s="16">
        <v>-42</v>
      </c>
      <c r="BE90" s="16">
        <v>-8</v>
      </c>
      <c r="BF90" s="16">
        <v>-71</v>
      </c>
      <c r="BG90" s="16">
        <v>-11</v>
      </c>
      <c r="BH90" s="16">
        <v>-71</v>
      </c>
      <c r="BI90" s="16">
        <v>-10</v>
      </c>
      <c r="BJ90" s="16">
        <v>5</v>
      </c>
      <c r="BK90" s="16">
        <v>-9</v>
      </c>
      <c r="BL90" s="16">
        <v>-35</v>
      </c>
      <c r="BM90" s="16">
        <v>40</v>
      </c>
      <c r="BN90" s="16">
        <v>29</v>
      </c>
      <c r="BO90" s="16">
        <v>30</v>
      </c>
      <c r="BP90" s="16">
        <v>-51</v>
      </c>
      <c r="BQ90" s="16">
        <v>23</v>
      </c>
      <c r="BR90" s="16">
        <v>-43</v>
      </c>
      <c r="BS90" s="16">
        <v>10</v>
      </c>
      <c r="BT90" s="16">
        <v>0</v>
      </c>
      <c r="BU90" s="16">
        <v>-36</v>
      </c>
      <c r="BV90" s="16">
        <v>-8</v>
      </c>
      <c r="BW90" s="16">
        <v>16</v>
      </c>
      <c r="BX90" s="16">
        <v>11</v>
      </c>
      <c r="BY90" s="16">
        <v>2</v>
      </c>
      <c r="BZ90" s="16">
        <v>4</v>
      </c>
      <c r="CA90" s="16">
        <v>7</v>
      </c>
      <c r="CB90" s="16">
        <v>-27</v>
      </c>
      <c r="CC90" s="16">
        <v>-37</v>
      </c>
      <c r="CD90" s="16">
        <v>31</v>
      </c>
      <c r="CE90" s="16">
        <v>-15</v>
      </c>
      <c r="CF90" s="16">
        <v>-15</v>
      </c>
      <c r="CG90" s="16">
        <v>15</v>
      </c>
      <c r="CH90" s="16">
        <v>-42</v>
      </c>
      <c r="CI90" s="16">
        <v>-4</v>
      </c>
      <c r="CJ90" s="16">
        <v>33</v>
      </c>
      <c r="CK90" s="16">
        <v>35</v>
      </c>
      <c r="CL90" s="16">
        <v>-82</v>
      </c>
      <c r="CM90" s="16">
        <v>-84</v>
      </c>
      <c r="CN90" s="16">
        <v>-63</v>
      </c>
      <c r="CO90" s="16">
        <v>-8</v>
      </c>
      <c r="CP90" s="16">
        <v>28</v>
      </c>
      <c r="CQ90" s="16">
        <v>1</v>
      </c>
      <c r="CR90" s="16">
        <v>-18</v>
      </c>
      <c r="CS90" s="16">
        <v>11</v>
      </c>
      <c r="CT90" s="16">
        <v>-6</v>
      </c>
      <c r="CU90" s="16">
        <v>-12</v>
      </c>
      <c r="CV90" s="16">
        <v>32</v>
      </c>
      <c r="CW90" s="16">
        <v>-2</v>
      </c>
      <c r="CX90" s="16">
        <v>-2</v>
      </c>
      <c r="CY90" s="16">
        <v>-23</v>
      </c>
      <c r="CZ90" s="16">
        <v>38</v>
      </c>
      <c r="DA90" s="16">
        <v>-136</v>
      </c>
      <c r="DB90" s="16">
        <v>-3</v>
      </c>
      <c r="DC90" s="16">
        <v>-14</v>
      </c>
      <c r="DD90" s="16">
        <v>0</v>
      </c>
      <c r="DE90" s="16">
        <v>-9</v>
      </c>
      <c r="DF90" s="16">
        <v>-45</v>
      </c>
      <c r="DG90" s="16">
        <v>-3</v>
      </c>
      <c r="DH90" s="16">
        <v>-2</v>
      </c>
    </row>
    <row r="91" spans="1:112" x14ac:dyDescent="0.2">
      <c r="A91" s="8"/>
      <c r="B91" s="17" t="s">
        <v>79</v>
      </c>
      <c r="C91" s="36">
        <v>769</v>
      </c>
      <c r="D91" s="36">
        <v>140</v>
      </c>
      <c r="E91" s="36">
        <v>61</v>
      </c>
      <c r="F91" s="36">
        <v>-405</v>
      </c>
      <c r="G91" s="36">
        <v>-252</v>
      </c>
      <c r="H91" s="36">
        <v>-54</v>
      </c>
      <c r="I91" s="36">
        <v>280</v>
      </c>
      <c r="J91" s="36">
        <v>375</v>
      </c>
      <c r="K91" s="36">
        <v>1018</v>
      </c>
      <c r="L91" s="36">
        <v>1658</v>
      </c>
      <c r="M91" s="36">
        <v>905</v>
      </c>
      <c r="N91" s="36">
        <v>276</v>
      </c>
      <c r="O91" s="36">
        <v>1112</v>
      </c>
      <c r="P91" s="36">
        <v>181</v>
      </c>
      <c r="Q91" s="36">
        <v>-240</v>
      </c>
      <c r="R91" s="36">
        <v>-250</v>
      </c>
      <c r="S91" s="36">
        <v>-276</v>
      </c>
      <c r="T91" s="36">
        <v>-100</v>
      </c>
      <c r="U91" s="36">
        <v>-108</v>
      </c>
      <c r="V91" s="36">
        <v>582</v>
      </c>
      <c r="W91" s="36">
        <v>742</v>
      </c>
      <c r="X91" s="36">
        <v>864</v>
      </c>
      <c r="Y91" s="36">
        <v>901</v>
      </c>
      <c r="Z91" s="36">
        <v>432</v>
      </c>
      <c r="AA91" s="36">
        <v>165</v>
      </c>
      <c r="AB91" s="36">
        <v>-14</v>
      </c>
      <c r="AC91" s="36">
        <v>-548</v>
      </c>
      <c r="AD91" s="36">
        <v>-497</v>
      </c>
      <c r="AE91" s="36">
        <v>-98</v>
      </c>
      <c r="AF91" s="36">
        <v>155</v>
      </c>
      <c r="AG91" s="36">
        <v>318</v>
      </c>
      <c r="AH91" s="36">
        <v>1069</v>
      </c>
      <c r="AI91" s="36">
        <v>1096</v>
      </c>
      <c r="AJ91" s="36">
        <v>1282</v>
      </c>
      <c r="AK91" s="36">
        <v>1646</v>
      </c>
      <c r="AL91" s="36">
        <v>634</v>
      </c>
      <c r="AM91" s="36">
        <v>997</v>
      </c>
      <c r="AN91" s="36">
        <v>473</v>
      </c>
      <c r="AO91" s="36">
        <v>205</v>
      </c>
      <c r="AP91" s="36">
        <v>30</v>
      </c>
      <c r="AQ91" s="36">
        <v>-162</v>
      </c>
      <c r="AR91" s="36">
        <v>-86</v>
      </c>
      <c r="AS91" s="36">
        <v>281</v>
      </c>
      <c r="AT91" s="36">
        <v>1028</v>
      </c>
      <c r="AU91" s="36">
        <v>1385</v>
      </c>
      <c r="AV91" s="36">
        <v>1081</v>
      </c>
      <c r="AW91" s="36">
        <v>1285</v>
      </c>
      <c r="AX91" s="36">
        <v>612</v>
      </c>
      <c r="AY91" s="36">
        <v>769</v>
      </c>
      <c r="AZ91" s="36">
        <v>759</v>
      </c>
      <c r="BA91" s="36">
        <v>-726</v>
      </c>
      <c r="BB91" s="36">
        <v>-154</v>
      </c>
      <c r="BC91" s="36">
        <v>-606</v>
      </c>
      <c r="BD91" s="36">
        <v>-318</v>
      </c>
      <c r="BE91" s="36">
        <v>-53</v>
      </c>
      <c r="BF91" s="36">
        <v>684</v>
      </c>
      <c r="BG91" s="36">
        <v>1010</v>
      </c>
      <c r="BH91" s="36">
        <v>1694</v>
      </c>
      <c r="BI91" s="36">
        <v>1273</v>
      </c>
      <c r="BJ91" s="36">
        <v>389</v>
      </c>
      <c r="BK91" s="36">
        <v>372</v>
      </c>
      <c r="BL91" s="36">
        <v>212</v>
      </c>
      <c r="BM91" s="36">
        <v>-116</v>
      </c>
      <c r="BN91" s="36">
        <v>-417</v>
      </c>
      <c r="BO91" s="36">
        <v>-623</v>
      </c>
      <c r="BP91" s="36">
        <v>-556</v>
      </c>
      <c r="BQ91" s="36">
        <v>343</v>
      </c>
      <c r="BR91" s="36">
        <v>863</v>
      </c>
      <c r="BS91" s="36">
        <v>1151</v>
      </c>
      <c r="BT91" s="36">
        <v>1113</v>
      </c>
      <c r="BU91" s="36">
        <v>1034</v>
      </c>
      <c r="BV91" s="36">
        <v>281</v>
      </c>
      <c r="BW91" s="36">
        <v>560</v>
      </c>
      <c r="BX91" s="36">
        <v>116</v>
      </c>
      <c r="BY91" s="36">
        <v>-618</v>
      </c>
      <c r="BZ91" s="36">
        <v>-1249</v>
      </c>
      <c r="CA91" s="36">
        <v>-521</v>
      </c>
      <c r="CB91" s="36">
        <v>-156</v>
      </c>
      <c r="CC91" s="36">
        <v>347</v>
      </c>
      <c r="CD91" s="36">
        <v>1020</v>
      </c>
      <c r="CE91" s="36">
        <v>1421</v>
      </c>
      <c r="CF91" s="36">
        <v>1421</v>
      </c>
      <c r="CG91" s="36">
        <v>1330</v>
      </c>
      <c r="CH91" s="36">
        <v>591</v>
      </c>
      <c r="CI91" s="36">
        <v>1042</v>
      </c>
      <c r="CJ91" s="36">
        <v>630</v>
      </c>
      <c r="CK91" s="36">
        <v>-374</v>
      </c>
      <c r="CL91" s="36">
        <v>-757</v>
      </c>
      <c r="CM91" s="36">
        <v>-521</v>
      </c>
      <c r="CN91" s="36">
        <v>-198</v>
      </c>
      <c r="CO91" s="36">
        <v>123</v>
      </c>
      <c r="CP91" s="36">
        <v>553</v>
      </c>
      <c r="CQ91" s="36">
        <v>1113</v>
      </c>
      <c r="CR91" s="36">
        <v>1133</v>
      </c>
      <c r="CS91" s="36">
        <v>1406</v>
      </c>
      <c r="CT91" s="36">
        <v>-94</v>
      </c>
      <c r="CU91" s="36">
        <v>115</v>
      </c>
      <c r="CV91" s="36">
        <v>120</v>
      </c>
      <c r="CW91" s="36">
        <v>-706</v>
      </c>
      <c r="CX91" s="36">
        <v>-479</v>
      </c>
      <c r="CY91" s="36">
        <v>-766</v>
      </c>
      <c r="CZ91" s="36">
        <v>-867</v>
      </c>
      <c r="DA91" s="36">
        <v>-87</v>
      </c>
      <c r="DB91" s="36">
        <v>301</v>
      </c>
      <c r="DC91" s="36">
        <v>751</v>
      </c>
      <c r="DD91" s="36">
        <v>838</v>
      </c>
      <c r="DE91" s="36">
        <v>544</v>
      </c>
      <c r="DF91" s="36">
        <v>-247</v>
      </c>
      <c r="DG91" s="36">
        <v>-101</v>
      </c>
      <c r="DH91" s="36">
        <v>-401</v>
      </c>
    </row>
    <row r="92" spans="1:112" x14ac:dyDescent="0.2">
      <c r="A92" s="8"/>
      <c r="B92" s="15" t="s">
        <v>80</v>
      </c>
      <c r="C92" s="16">
        <v>28</v>
      </c>
      <c r="D92" s="16">
        <v>36</v>
      </c>
      <c r="E92" s="16">
        <v>35</v>
      </c>
      <c r="F92" s="16">
        <v>69</v>
      </c>
      <c r="G92" s="16">
        <v>21</v>
      </c>
      <c r="H92" s="16">
        <v>-52</v>
      </c>
      <c r="I92" s="16">
        <v>57</v>
      </c>
      <c r="J92" s="16">
        <v>47</v>
      </c>
      <c r="K92" s="16">
        <v>38</v>
      </c>
      <c r="L92" s="16">
        <v>70</v>
      </c>
      <c r="M92" s="16">
        <v>33</v>
      </c>
      <c r="N92" s="16">
        <v>56</v>
      </c>
      <c r="O92" s="16">
        <v>33</v>
      </c>
      <c r="P92" s="16">
        <v>65</v>
      </c>
      <c r="Q92" s="16">
        <v>8</v>
      </c>
      <c r="R92" s="16">
        <v>18</v>
      </c>
      <c r="S92" s="16">
        <v>-6</v>
      </c>
      <c r="T92" s="16">
        <v>11</v>
      </c>
      <c r="U92" s="16">
        <v>-44</v>
      </c>
      <c r="V92" s="16">
        <v>-20</v>
      </c>
      <c r="W92" s="16">
        <v>-19</v>
      </c>
      <c r="X92" s="16">
        <v>97</v>
      </c>
      <c r="Y92" s="16">
        <v>61</v>
      </c>
      <c r="Z92" s="16">
        <v>-61</v>
      </c>
      <c r="AA92" s="16">
        <v>66</v>
      </c>
      <c r="AB92" s="16">
        <v>-141</v>
      </c>
      <c r="AC92" s="16">
        <v>-380</v>
      </c>
      <c r="AD92" s="16">
        <v>-37</v>
      </c>
      <c r="AE92" s="16">
        <v>-25</v>
      </c>
      <c r="AF92" s="16">
        <v>34</v>
      </c>
      <c r="AG92" s="16">
        <v>41</v>
      </c>
      <c r="AH92" s="16">
        <v>104</v>
      </c>
      <c r="AI92" s="16">
        <v>-41</v>
      </c>
      <c r="AJ92" s="16">
        <v>151</v>
      </c>
      <c r="AK92" s="16">
        <v>198</v>
      </c>
      <c r="AL92" s="16">
        <v>67</v>
      </c>
      <c r="AM92" s="16">
        <v>295</v>
      </c>
      <c r="AN92" s="16">
        <v>127</v>
      </c>
      <c r="AO92" s="16">
        <v>77</v>
      </c>
      <c r="AP92" s="16">
        <v>37</v>
      </c>
      <c r="AQ92" s="16">
        <v>-93</v>
      </c>
      <c r="AR92" s="16">
        <v>-113</v>
      </c>
      <c r="AS92" s="16">
        <v>146</v>
      </c>
      <c r="AT92" s="16">
        <v>149</v>
      </c>
      <c r="AU92" s="16">
        <v>36</v>
      </c>
      <c r="AV92" s="16">
        <v>39</v>
      </c>
      <c r="AW92" s="16">
        <v>88</v>
      </c>
      <c r="AX92" s="16">
        <v>-17</v>
      </c>
      <c r="AY92" s="16">
        <v>56</v>
      </c>
      <c r="AZ92" s="16">
        <v>-14</v>
      </c>
      <c r="BA92" s="16">
        <v>-50</v>
      </c>
      <c r="BB92" s="16">
        <v>-29</v>
      </c>
      <c r="BC92" s="16">
        <v>-14</v>
      </c>
      <c r="BD92" s="16">
        <v>-2</v>
      </c>
      <c r="BE92" s="16">
        <v>-5</v>
      </c>
      <c r="BF92" s="16">
        <v>9</v>
      </c>
      <c r="BG92" s="16">
        <v>25</v>
      </c>
      <c r="BH92" s="16">
        <v>53</v>
      </c>
      <c r="BI92" s="16">
        <v>68</v>
      </c>
      <c r="BJ92" s="16">
        <v>26</v>
      </c>
      <c r="BK92" s="16">
        <v>-138</v>
      </c>
      <c r="BL92" s="16">
        <v>-23</v>
      </c>
      <c r="BM92" s="16">
        <v>3</v>
      </c>
      <c r="BN92" s="16">
        <v>-4</v>
      </c>
      <c r="BO92" s="16">
        <v>-71</v>
      </c>
      <c r="BP92" s="16">
        <v>-201</v>
      </c>
      <c r="BQ92" s="16">
        <v>-75</v>
      </c>
      <c r="BR92" s="16">
        <v>25</v>
      </c>
      <c r="BS92" s="16">
        <v>47</v>
      </c>
      <c r="BT92" s="16">
        <v>44</v>
      </c>
      <c r="BU92" s="16">
        <v>22</v>
      </c>
      <c r="BV92" s="16">
        <v>-15</v>
      </c>
      <c r="BW92" s="16">
        <v>37</v>
      </c>
      <c r="BX92" s="16">
        <v>-1</v>
      </c>
      <c r="BY92" s="16">
        <v>-53</v>
      </c>
      <c r="BZ92" s="16">
        <v>-130</v>
      </c>
      <c r="CA92" s="16">
        <v>-92</v>
      </c>
      <c r="CB92" s="16">
        <v>-62</v>
      </c>
      <c r="CC92" s="16">
        <v>-13</v>
      </c>
      <c r="CD92" s="16">
        <v>41</v>
      </c>
      <c r="CE92" s="16">
        <v>121</v>
      </c>
      <c r="CF92" s="16">
        <v>118</v>
      </c>
      <c r="CG92" s="16">
        <v>94</v>
      </c>
      <c r="CH92" s="16">
        <v>22</v>
      </c>
      <c r="CI92" s="16">
        <v>-49</v>
      </c>
      <c r="CJ92" s="16">
        <v>32</v>
      </c>
      <c r="CK92" s="16">
        <v>-20</v>
      </c>
      <c r="CL92" s="16">
        <v>-63</v>
      </c>
      <c r="CM92" s="16">
        <v>-28</v>
      </c>
      <c r="CN92" s="16">
        <v>22</v>
      </c>
      <c r="CO92" s="16">
        <v>16</v>
      </c>
      <c r="CP92" s="16">
        <v>8</v>
      </c>
      <c r="CQ92" s="16">
        <v>-33</v>
      </c>
      <c r="CR92" s="16">
        <v>-1</v>
      </c>
      <c r="CS92" s="16">
        <v>-3</v>
      </c>
      <c r="CT92" s="16">
        <v>-32</v>
      </c>
      <c r="CU92" s="16">
        <v>24</v>
      </c>
      <c r="CV92" s="16">
        <v>-24</v>
      </c>
      <c r="CW92" s="16">
        <v>-68</v>
      </c>
      <c r="CX92" s="16">
        <v>-13</v>
      </c>
      <c r="CY92" s="16">
        <v>-7</v>
      </c>
      <c r="CZ92" s="16">
        <v>-48</v>
      </c>
      <c r="DA92" s="16">
        <v>36</v>
      </c>
      <c r="DB92" s="16">
        <v>39</v>
      </c>
      <c r="DC92" s="16">
        <v>18</v>
      </c>
      <c r="DD92" s="16">
        <v>-25</v>
      </c>
      <c r="DE92" s="16">
        <v>-5</v>
      </c>
      <c r="DF92" s="16">
        <v>-102</v>
      </c>
      <c r="DG92" s="16">
        <v>4</v>
      </c>
      <c r="DH92" s="16">
        <v>0</v>
      </c>
    </row>
    <row r="93" spans="1:112" x14ac:dyDescent="0.2">
      <c r="A93" s="8"/>
      <c r="B93" s="15" t="s">
        <v>81</v>
      </c>
      <c r="C93" s="16">
        <v>433</v>
      </c>
      <c r="D93" s="16">
        <v>175</v>
      </c>
      <c r="E93" s="16">
        <v>257</v>
      </c>
      <c r="F93" s="16">
        <v>-275</v>
      </c>
      <c r="G93" s="16">
        <v>39</v>
      </c>
      <c r="H93" s="16">
        <v>7</v>
      </c>
      <c r="I93" s="16">
        <v>213</v>
      </c>
      <c r="J93" s="16">
        <v>145</v>
      </c>
      <c r="K93" s="16">
        <v>465</v>
      </c>
      <c r="L93" s="16">
        <v>996</v>
      </c>
      <c r="M93" s="16">
        <v>348</v>
      </c>
      <c r="N93" s="16">
        <v>-13</v>
      </c>
      <c r="O93" s="16">
        <v>835</v>
      </c>
      <c r="P93" s="16">
        <v>409</v>
      </c>
      <c r="Q93" s="16">
        <v>281</v>
      </c>
      <c r="R93" s="16">
        <v>250</v>
      </c>
      <c r="S93" s="16">
        <v>0</v>
      </c>
      <c r="T93" s="16">
        <v>-48</v>
      </c>
      <c r="U93" s="16">
        <v>-3</v>
      </c>
      <c r="V93" s="16">
        <v>250</v>
      </c>
      <c r="W93" s="16">
        <v>69</v>
      </c>
      <c r="X93" s="16">
        <v>328</v>
      </c>
      <c r="Y93" s="16">
        <v>191</v>
      </c>
      <c r="Z93" s="16">
        <v>186</v>
      </c>
      <c r="AA93" s="16">
        <v>-48</v>
      </c>
      <c r="AB93" s="16">
        <v>299</v>
      </c>
      <c r="AC93" s="16">
        <v>41</v>
      </c>
      <c r="AD93" s="16">
        <v>-99</v>
      </c>
      <c r="AE93" s="16">
        <v>217</v>
      </c>
      <c r="AF93" s="16">
        <v>260</v>
      </c>
      <c r="AG93" s="16">
        <v>247</v>
      </c>
      <c r="AH93" s="16">
        <v>587</v>
      </c>
      <c r="AI93" s="16">
        <v>361</v>
      </c>
      <c r="AJ93" s="16">
        <v>623</v>
      </c>
      <c r="AK93" s="16">
        <v>730</v>
      </c>
      <c r="AL93" s="16">
        <v>153</v>
      </c>
      <c r="AM93" s="16">
        <v>418</v>
      </c>
      <c r="AN93" s="16">
        <v>443</v>
      </c>
      <c r="AO93" s="16">
        <v>454</v>
      </c>
      <c r="AP93" s="16">
        <v>388</v>
      </c>
      <c r="AQ93" s="16">
        <v>285</v>
      </c>
      <c r="AR93" s="16">
        <v>168</v>
      </c>
      <c r="AS93" s="16">
        <v>117</v>
      </c>
      <c r="AT93" s="16">
        <v>631</v>
      </c>
      <c r="AU93" s="16">
        <v>634</v>
      </c>
      <c r="AV93" s="16">
        <v>468</v>
      </c>
      <c r="AW93" s="16">
        <v>692</v>
      </c>
      <c r="AX93" s="16">
        <v>297</v>
      </c>
      <c r="AY93" s="16">
        <v>562</v>
      </c>
      <c r="AZ93" s="16">
        <v>657</v>
      </c>
      <c r="BA93" s="16">
        <v>155</v>
      </c>
      <c r="BB93" s="16">
        <v>373</v>
      </c>
      <c r="BC93" s="16">
        <v>-180</v>
      </c>
      <c r="BD93" s="16">
        <v>-80</v>
      </c>
      <c r="BE93" s="16">
        <v>45</v>
      </c>
      <c r="BF93" s="16">
        <v>121</v>
      </c>
      <c r="BG93" s="16">
        <v>320</v>
      </c>
      <c r="BH93" s="16">
        <v>840</v>
      </c>
      <c r="BI93" s="16">
        <v>948</v>
      </c>
      <c r="BJ93" s="16">
        <v>105</v>
      </c>
      <c r="BK93" s="16">
        <v>543</v>
      </c>
      <c r="BL93" s="16">
        <v>341</v>
      </c>
      <c r="BM93" s="16">
        <v>371</v>
      </c>
      <c r="BN93" s="16">
        <v>7</v>
      </c>
      <c r="BO93" s="16">
        <v>-53</v>
      </c>
      <c r="BP93" s="16">
        <v>-65</v>
      </c>
      <c r="BQ93" s="16">
        <v>346</v>
      </c>
      <c r="BR93" s="16">
        <v>246</v>
      </c>
      <c r="BS93" s="16">
        <v>303</v>
      </c>
      <c r="BT93" s="16">
        <v>439</v>
      </c>
      <c r="BU93" s="16">
        <v>392</v>
      </c>
      <c r="BV93" s="16">
        <v>36</v>
      </c>
      <c r="BW93" s="16">
        <v>336</v>
      </c>
      <c r="BX93" s="16">
        <v>427</v>
      </c>
      <c r="BY93" s="16">
        <v>147</v>
      </c>
      <c r="BZ93" s="16">
        <v>-641</v>
      </c>
      <c r="CA93" s="16">
        <v>-99</v>
      </c>
      <c r="CB93" s="16">
        <v>73</v>
      </c>
      <c r="CC93" s="16">
        <v>367</v>
      </c>
      <c r="CD93" s="16">
        <v>483</v>
      </c>
      <c r="CE93" s="16">
        <v>660</v>
      </c>
      <c r="CF93" s="16">
        <v>608</v>
      </c>
      <c r="CG93" s="16">
        <v>747</v>
      </c>
      <c r="CH93" s="16">
        <v>225</v>
      </c>
      <c r="CI93" s="16">
        <v>795</v>
      </c>
      <c r="CJ93" s="16">
        <v>642</v>
      </c>
      <c r="CK93" s="16">
        <v>217</v>
      </c>
      <c r="CL93" s="16">
        <v>-208</v>
      </c>
      <c r="CM93" s="16">
        <v>-108</v>
      </c>
      <c r="CN93" s="16">
        <v>96</v>
      </c>
      <c r="CO93" s="16">
        <v>142</v>
      </c>
      <c r="CP93" s="16">
        <v>176</v>
      </c>
      <c r="CQ93" s="16">
        <v>270</v>
      </c>
      <c r="CR93" s="16">
        <v>296</v>
      </c>
      <c r="CS93" s="16">
        <v>730</v>
      </c>
      <c r="CT93" s="16">
        <v>-380</v>
      </c>
      <c r="CU93" s="16">
        <v>11</v>
      </c>
      <c r="CV93" s="16">
        <v>505</v>
      </c>
      <c r="CW93" s="16">
        <v>310</v>
      </c>
      <c r="CX93" s="16">
        <v>37</v>
      </c>
      <c r="CY93" s="16">
        <v>-214</v>
      </c>
      <c r="CZ93" s="16">
        <v>-545</v>
      </c>
      <c r="DA93" s="16">
        <v>-37</v>
      </c>
      <c r="DB93" s="16">
        <v>-185</v>
      </c>
      <c r="DC93" s="16">
        <v>124</v>
      </c>
      <c r="DD93" s="16">
        <v>120</v>
      </c>
      <c r="DE93" s="16">
        <v>151</v>
      </c>
      <c r="DF93" s="16">
        <v>-145</v>
      </c>
      <c r="DG93" s="16">
        <v>23</v>
      </c>
      <c r="DH93" s="16">
        <v>119</v>
      </c>
    </row>
    <row r="94" spans="1:112" x14ac:dyDescent="0.2">
      <c r="A94" s="8"/>
      <c r="B94" s="15" t="s">
        <v>82</v>
      </c>
      <c r="C94" s="16">
        <v>308</v>
      </c>
      <c r="D94" s="16">
        <v>-71</v>
      </c>
      <c r="E94" s="16">
        <v>-231</v>
      </c>
      <c r="F94" s="16">
        <v>-199</v>
      </c>
      <c r="G94" s="16">
        <v>-312</v>
      </c>
      <c r="H94" s="16">
        <v>-9</v>
      </c>
      <c r="I94" s="16">
        <v>10</v>
      </c>
      <c r="J94" s="16">
        <v>183</v>
      </c>
      <c r="K94" s="16">
        <v>515</v>
      </c>
      <c r="L94" s="16">
        <v>592</v>
      </c>
      <c r="M94" s="16">
        <v>524</v>
      </c>
      <c r="N94" s="16">
        <v>233</v>
      </c>
      <c r="O94" s="16">
        <v>244</v>
      </c>
      <c r="P94" s="16">
        <v>-293</v>
      </c>
      <c r="Q94" s="16">
        <v>-529</v>
      </c>
      <c r="R94" s="16">
        <v>-518</v>
      </c>
      <c r="S94" s="16">
        <v>-270</v>
      </c>
      <c r="T94" s="16">
        <v>-63</v>
      </c>
      <c r="U94" s="16">
        <v>-61</v>
      </c>
      <c r="V94" s="16">
        <v>352</v>
      </c>
      <c r="W94" s="16">
        <v>692</v>
      </c>
      <c r="X94" s="16">
        <v>439</v>
      </c>
      <c r="Y94" s="16">
        <v>649</v>
      </c>
      <c r="Z94" s="16">
        <v>307</v>
      </c>
      <c r="AA94" s="16">
        <v>147</v>
      </c>
      <c r="AB94" s="16">
        <v>-172</v>
      </c>
      <c r="AC94" s="16">
        <v>-209</v>
      </c>
      <c r="AD94" s="16">
        <v>-361</v>
      </c>
      <c r="AE94" s="16">
        <v>-290</v>
      </c>
      <c r="AF94" s="16">
        <v>-139</v>
      </c>
      <c r="AG94" s="16">
        <v>30</v>
      </c>
      <c r="AH94" s="16">
        <v>378</v>
      </c>
      <c r="AI94" s="16">
        <v>776</v>
      </c>
      <c r="AJ94" s="16">
        <v>508</v>
      </c>
      <c r="AK94" s="16">
        <v>718</v>
      </c>
      <c r="AL94" s="16">
        <v>414</v>
      </c>
      <c r="AM94" s="16">
        <v>284</v>
      </c>
      <c r="AN94" s="16">
        <v>-97</v>
      </c>
      <c r="AO94" s="16">
        <v>-326</v>
      </c>
      <c r="AP94" s="16">
        <v>-395</v>
      </c>
      <c r="AQ94" s="16">
        <v>-354</v>
      </c>
      <c r="AR94" s="16">
        <v>-141</v>
      </c>
      <c r="AS94" s="16">
        <v>18</v>
      </c>
      <c r="AT94" s="16">
        <v>248</v>
      </c>
      <c r="AU94" s="16">
        <v>715</v>
      </c>
      <c r="AV94" s="16">
        <v>574</v>
      </c>
      <c r="AW94" s="16">
        <v>505</v>
      </c>
      <c r="AX94" s="16">
        <v>332</v>
      </c>
      <c r="AY94" s="16">
        <v>151</v>
      </c>
      <c r="AZ94" s="16">
        <v>116</v>
      </c>
      <c r="BA94" s="16">
        <v>-831</v>
      </c>
      <c r="BB94" s="16">
        <v>-498</v>
      </c>
      <c r="BC94" s="16">
        <v>-412</v>
      </c>
      <c r="BD94" s="16">
        <v>-236</v>
      </c>
      <c r="BE94" s="16">
        <v>-93</v>
      </c>
      <c r="BF94" s="16">
        <v>554</v>
      </c>
      <c r="BG94" s="16">
        <v>665</v>
      </c>
      <c r="BH94" s="16">
        <v>801</v>
      </c>
      <c r="BI94" s="16">
        <v>257</v>
      </c>
      <c r="BJ94" s="16">
        <v>258</v>
      </c>
      <c r="BK94" s="16">
        <v>-33</v>
      </c>
      <c r="BL94" s="16">
        <v>-106</v>
      </c>
      <c r="BM94" s="16">
        <v>-490</v>
      </c>
      <c r="BN94" s="16">
        <v>-420</v>
      </c>
      <c r="BO94" s="16">
        <v>-499</v>
      </c>
      <c r="BP94" s="16">
        <v>-290</v>
      </c>
      <c r="BQ94" s="16">
        <v>72</v>
      </c>
      <c r="BR94" s="16">
        <v>592</v>
      </c>
      <c r="BS94" s="16">
        <v>801</v>
      </c>
      <c r="BT94" s="16">
        <v>630</v>
      </c>
      <c r="BU94" s="16">
        <v>620</v>
      </c>
      <c r="BV94" s="16">
        <v>260</v>
      </c>
      <c r="BW94" s="16">
        <v>187</v>
      </c>
      <c r="BX94" s="16">
        <v>-310</v>
      </c>
      <c r="BY94" s="16">
        <v>-712</v>
      </c>
      <c r="BZ94" s="16">
        <v>-478</v>
      </c>
      <c r="CA94" s="16">
        <v>-330</v>
      </c>
      <c r="CB94" s="16">
        <v>-167</v>
      </c>
      <c r="CC94" s="16">
        <v>-7</v>
      </c>
      <c r="CD94" s="16">
        <v>496</v>
      </c>
      <c r="CE94" s="16">
        <v>640</v>
      </c>
      <c r="CF94" s="16">
        <v>695</v>
      </c>
      <c r="CG94" s="16">
        <v>489</v>
      </c>
      <c r="CH94" s="16">
        <v>344</v>
      </c>
      <c r="CI94" s="16">
        <v>296</v>
      </c>
      <c r="CJ94" s="16">
        <v>-44</v>
      </c>
      <c r="CK94" s="16">
        <v>-571</v>
      </c>
      <c r="CL94" s="16">
        <v>-486</v>
      </c>
      <c r="CM94" s="16">
        <v>-385</v>
      </c>
      <c r="CN94" s="16">
        <v>-316</v>
      </c>
      <c r="CO94" s="16">
        <v>-35</v>
      </c>
      <c r="CP94" s="16">
        <v>369</v>
      </c>
      <c r="CQ94" s="16">
        <v>876</v>
      </c>
      <c r="CR94" s="16">
        <v>838</v>
      </c>
      <c r="CS94" s="16">
        <v>679</v>
      </c>
      <c r="CT94" s="16">
        <v>318</v>
      </c>
      <c r="CU94" s="16">
        <v>80</v>
      </c>
      <c r="CV94" s="16">
        <v>-361</v>
      </c>
      <c r="CW94" s="16">
        <v>-948</v>
      </c>
      <c r="CX94" s="16">
        <v>-503</v>
      </c>
      <c r="CY94" s="16">
        <v>-545</v>
      </c>
      <c r="CZ94" s="16">
        <v>-274</v>
      </c>
      <c r="DA94" s="16">
        <v>-86</v>
      </c>
      <c r="DB94" s="16">
        <v>447</v>
      </c>
      <c r="DC94" s="16">
        <v>609</v>
      </c>
      <c r="DD94" s="16">
        <v>743</v>
      </c>
      <c r="DE94" s="16">
        <v>398</v>
      </c>
      <c r="DF94" s="16">
        <v>0</v>
      </c>
      <c r="DG94" s="16">
        <v>-128</v>
      </c>
      <c r="DH94" s="16">
        <v>-520</v>
      </c>
    </row>
    <row r="95" spans="1:112" x14ac:dyDescent="0.2">
      <c r="A95" s="8"/>
      <c r="B95" s="17" t="s">
        <v>83</v>
      </c>
      <c r="C95" s="36">
        <v>69</v>
      </c>
      <c r="D95" s="36">
        <v>930</v>
      </c>
      <c r="E95" s="36">
        <v>1698</v>
      </c>
      <c r="F95" s="36">
        <v>128</v>
      </c>
      <c r="G95" s="36">
        <v>-445</v>
      </c>
      <c r="H95" s="36">
        <v>539</v>
      </c>
      <c r="I95" s="36">
        <v>102</v>
      </c>
      <c r="J95" s="36">
        <v>630</v>
      </c>
      <c r="K95" s="36">
        <v>428</v>
      </c>
      <c r="L95" s="36">
        <v>-730</v>
      </c>
      <c r="M95" s="36">
        <v>-475</v>
      </c>
      <c r="N95" s="36">
        <v>-368</v>
      </c>
      <c r="O95" s="36">
        <v>-778</v>
      </c>
      <c r="P95" s="36">
        <v>1099</v>
      </c>
      <c r="Q95" s="36">
        <v>1946</v>
      </c>
      <c r="R95" s="36">
        <v>319</v>
      </c>
      <c r="S95" s="36">
        <v>-203</v>
      </c>
      <c r="T95" s="36">
        <v>-20</v>
      </c>
      <c r="U95" s="36">
        <v>401</v>
      </c>
      <c r="V95" s="36">
        <v>356</v>
      </c>
      <c r="W95" s="36">
        <v>588</v>
      </c>
      <c r="X95" s="36">
        <v>592</v>
      </c>
      <c r="Y95" s="36">
        <v>-627</v>
      </c>
      <c r="Z95" s="36">
        <v>-1380</v>
      </c>
      <c r="AA95" s="36">
        <v>-73</v>
      </c>
      <c r="AB95" s="36">
        <v>927</v>
      </c>
      <c r="AC95" s="36">
        <v>1697</v>
      </c>
      <c r="AD95" s="36">
        <v>-149</v>
      </c>
      <c r="AE95" s="36">
        <v>-676</v>
      </c>
      <c r="AF95" s="36">
        <v>-86</v>
      </c>
      <c r="AG95" s="36">
        <v>388</v>
      </c>
      <c r="AH95" s="36">
        <v>823</v>
      </c>
      <c r="AI95" s="36">
        <v>797</v>
      </c>
      <c r="AJ95" s="36">
        <v>-697</v>
      </c>
      <c r="AK95" s="36">
        <v>412</v>
      </c>
      <c r="AL95" s="36">
        <v>-894</v>
      </c>
      <c r="AM95" s="36">
        <v>-1</v>
      </c>
      <c r="AN95" s="36">
        <v>957</v>
      </c>
      <c r="AO95" s="36">
        <v>1775</v>
      </c>
      <c r="AP95" s="36">
        <v>-123</v>
      </c>
      <c r="AQ95" s="36">
        <v>833</v>
      </c>
      <c r="AR95" s="36">
        <v>362</v>
      </c>
      <c r="AS95" s="36">
        <v>319</v>
      </c>
      <c r="AT95" s="36">
        <v>625</v>
      </c>
      <c r="AU95" s="36">
        <v>-78</v>
      </c>
      <c r="AV95" s="36">
        <v>-403</v>
      </c>
      <c r="AW95" s="36">
        <v>49</v>
      </c>
      <c r="AX95" s="36">
        <v>-774</v>
      </c>
      <c r="AY95" s="36">
        <v>287</v>
      </c>
      <c r="AZ95" s="36">
        <v>1382</v>
      </c>
      <c r="BA95" s="36">
        <v>1377</v>
      </c>
      <c r="BB95" s="36">
        <v>-70</v>
      </c>
      <c r="BC95" s="36">
        <v>-313</v>
      </c>
      <c r="BD95" s="36">
        <v>0</v>
      </c>
      <c r="BE95" s="36">
        <v>383</v>
      </c>
      <c r="BF95" s="36">
        <v>342</v>
      </c>
      <c r="BG95" s="36">
        <v>256</v>
      </c>
      <c r="BH95" s="36">
        <v>741</v>
      </c>
      <c r="BI95" s="36">
        <v>788</v>
      </c>
      <c r="BJ95" s="36">
        <v>-751</v>
      </c>
      <c r="BK95" s="36">
        <v>314</v>
      </c>
      <c r="BL95" s="36">
        <v>1226</v>
      </c>
      <c r="BM95" s="36">
        <v>1687</v>
      </c>
      <c r="BN95" s="36">
        <v>-233</v>
      </c>
      <c r="BO95" s="36">
        <v>-457</v>
      </c>
      <c r="BP95" s="36">
        <v>95</v>
      </c>
      <c r="BQ95" s="36">
        <v>45</v>
      </c>
      <c r="BR95" s="36">
        <v>-12</v>
      </c>
      <c r="BS95" s="36">
        <v>163</v>
      </c>
      <c r="BT95" s="36">
        <v>25</v>
      </c>
      <c r="BU95" s="36">
        <v>-338</v>
      </c>
      <c r="BV95" s="36">
        <v>-908</v>
      </c>
      <c r="BW95" s="36">
        <v>262</v>
      </c>
      <c r="BX95" s="36">
        <v>1297</v>
      </c>
      <c r="BY95" s="36">
        <v>1436</v>
      </c>
      <c r="BZ95" s="36">
        <v>-89</v>
      </c>
      <c r="CA95" s="36">
        <v>-480</v>
      </c>
      <c r="CB95" s="36">
        <v>172</v>
      </c>
      <c r="CC95" s="36">
        <v>378</v>
      </c>
      <c r="CD95" s="36">
        <v>164</v>
      </c>
      <c r="CE95" s="36">
        <v>298</v>
      </c>
      <c r="CF95" s="36">
        <v>85</v>
      </c>
      <c r="CG95" s="36">
        <v>-57</v>
      </c>
      <c r="CH95" s="36">
        <v>-1066</v>
      </c>
      <c r="CI95" s="36">
        <v>501</v>
      </c>
      <c r="CJ95" s="36">
        <v>1947</v>
      </c>
      <c r="CK95" s="36">
        <v>966</v>
      </c>
      <c r="CL95" s="36">
        <v>102</v>
      </c>
      <c r="CM95" s="36">
        <v>-757</v>
      </c>
      <c r="CN95" s="36">
        <v>96</v>
      </c>
      <c r="CO95" s="36">
        <v>101</v>
      </c>
      <c r="CP95" s="36">
        <v>-81</v>
      </c>
      <c r="CQ95" s="36">
        <v>-196</v>
      </c>
      <c r="CR95" s="36">
        <v>-703</v>
      </c>
      <c r="CS95" s="36">
        <v>115</v>
      </c>
      <c r="CT95" s="36">
        <v>-846</v>
      </c>
      <c r="CU95" s="36">
        <v>530</v>
      </c>
      <c r="CV95" s="36">
        <v>1449</v>
      </c>
      <c r="CW95" s="36">
        <v>1529</v>
      </c>
      <c r="CX95" s="36">
        <v>-585</v>
      </c>
      <c r="CY95" s="36">
        <v>-802</v>
      </c>
      <c r="CZ95" s="36">
        <v>-438</v>
      </c>
      <c r="DA95" s="36">
        <v>51</v>
      </c>
      <c r="DB95" s="36">
        <v>-29</v>
      </c>
      <c r="DC95" s="36">
        <v>-54</v>
      </c>
      <c r="DD95" s="36">
        <v>-538</v>
      </c>
      <c r="DE95" s="36">
        <v>43</v>
      </c>
      <c r="DF95" s="36">
        <v>-1028</v>
      </c>
      <c r="DG95" s="36">
        <v>92</v>
      </c>
      <c r="DH95" s="36">
        <v>1266</v>
      </c>
    </row>
    <row r="96" spans="1:112" x14ac:dyDescent="0.2">
      <c r="A96" s="8"/>
      <c r="B96" s="15" t="s">
        <v>84</v>
      </c>
      <c r="C96" s="16">
        <v>74</v>
      </c>
      <c r="D96" s="16">
        <v>699</v>
      </c>
      <c r="E96" s="16">
        <v>1160</v>
      </c>
      <c r="F96" s="16">
        <v>-438</v>
      </c>
      <c r="G96" s="16">
        <v>-817</v>
      </c>
      <c r="H96" s="16">
        <v>-163</v>
      </c>
      <c r="I96" s="16">
        <v>-81</v>
      </c>
      <c r="J96" s="16">
        <v>-49</v>
      </c>
      <c r="K96" s="16">
        <v>18</v>
      </c>
      <c r="L96" s="16">
        <v>8</v>
      </c>
      <c r="M96" s="16">
        <v>84</v>
      </c>
      <c r="N96" s="16">
        <v>-12</v>
      </c>
      <c r="O96" s="16">
        <v>180</v>
      </c>
      <c r="P96" s="16">
        <v>749</v>
      </c>
      <c r="Q96" s="16">
        <v>1343</v>
      </c>
      <c r="R96" s="16">
        <v>-113</v>
      </c>
      <c r="S96" s="16">
        <v>-599</v>
      </c>
      <c r="T96" s="16">
        <v>-188</v>
      </c>
      <c r="U96" s="16">
        <v>-102</v>
      </c>
      <c r="V96" s="16">
        <v>99</v>
      </c>
      <c r="W96" s="16">
        <v>57</v>
      </c>
      <c r="X96" s="16">
        <v>-11</v>
      </c>
      <c r="Y96" s="16">
        <v>-138</v>
      </c>
      <c r="Z96" s="16">
        <v>-136</v>
      </c>
      <c r="AA96" s="16">
        <v>252</v>
      </c>
      <c r="AB96" s="16">
        <v>823</v>
      </c>
      <c r="AC96" s="16">
        <v>1168</v>
      </c>
      <c r="AD96" s="16">
        <v>-504</v>
      </c>
      <c r="AE96" s="16">
        <v>-873</v>
      </c>
      <c r="AF96" s="16">
        <v>-253</v>
      </c>
      <c r="AG96" s="16">
        <v>14</v>
      </c>
      <c r="AH96" s="16">
        <v>5</v>
      </c>
      <c r="AI96" s="16">
        <v>47</v>
      </c>
      <c r="AJ96" s="16">
        <v>14</v>
      </c>
      <c r="AK96" s="16">
        <v>93</v>
      </c>
      <c r="AL96" s="16">
        <v>-134</v>
      </c>
      <c r="AM96" s="16">
        <v>224</v>
      </c>
      <c r="AN96" s="16">
        <v>777</v>
      </c>
      <c r="AO96" s="16">
        <v>1166</v>
      </c>
      <c r="AP96" s="16">
        <v>-570</v>
      </c>
      <c r="AQ96" s="16">
        <v>-603</v>
      </c>
      <c r="AR96" s="16">
        <v>-272</v>
      </c>
      <c r="AS96" s="16">
        <v>-166</v>
      </c>
      <c r="AT96" s="16">
        <v>123</v>
      </c>
      <c r="AU96" s="16">
        <v>-91</v>
      </c>
      <c r="AV96" s="16">
        <v>-39</v>
      </c>
      <c r="AW96" s="16">
        <v>96</v>
      </c>
      <c r="AX96" s="16">
        <v>-177</v>
      </c>
      <c r="AY96" s="16">
        <v>281</v>
      </c>
      <c r="AZ96" s="16">
        <v>1057</v>
      </c>
      <c r="BA96" s="16">
        <v>1005</v>
      </c>
      <c r="BB96" s="16">
        <v>-477</v>
      </c>
      <c r="BC96" s="16">
        <v>-813</v>
      </c>
      <c r="BD96" s="16">
        <v>-227</v>
      </c>
      <c r="BE96" s="16">
        <v>80</v>
      </c>
      <c r="BF96" s="16">
        <v>121</v>
      </c>
      <c r="BG96" s="16">
        <v>-60</v>
      </c>
      <c r="BH96" s="16">
        <v>-4</v>
      </c>
      <c r="BI96" s="16">
        <v>65</v>
      </c>
      <c r="BJ96" s="16">
        <v>-110</v>
      </c>
      <c r="BK96" s="16">
        <v>272</v>
      </c>
      <c r="BL96" s="16">
        <v>866</v>
      </c>
      <c r="BM96" s="16">
        <v>945</v>
      </c>
      <c r="BN96" s="16">
        <v>-518</v>
      </c>
      <c r="BO96" s="16">
        <v>-763</v>
      </c>
      <c r="BP96" s="16">
        <v>-233</v>
      </c>
      <c r="BQ96" s="16">
        <v>-74</v>
      </c>
      <c r="BR96" s="16">
        <v>-104</v>
      </c>
      <c r="BS96" s="16">
        <v>-105</v>
      </c>
      <c r="BT96" s="16">
        <v>-85</v>
      </c>
      <c r="BU96" s="16">
        <v>-37</v>
      </c>
      <c r="BV96" s="16">
        <v>-305</v>
      </c>
      <c r="BW96" s="16">
        <v>335</v>
      </c>
      <c r="BX96" s="16">
        <v>826</v>
      </c>
      <c r="BY96" s="16">
        <v>767</v>
      </c>
      <c r="BZ96" s="16">
        <v>-444</v>
      </c>
      <c r="CA96" s="16">
        <v>-605</v>
      </c>
      <c r="CB96" s="16">
        <v>-207</v>
      </c>
      <c r="CC96" s="16">
        <v>-103</v>
      </c>
      <c r="CD96" s="16">
        <v>-80</v>
      </c>
      <c r="CE96" s="16">
        <v>-19</v>
      </c>
      <c r="CF96" s="16">
        <v>-53</v>
      </c>
      <c r="CG96" s="16">
        <v>35</v>
      </c>
      <c r="CH96" s="16">
        <v>-60</v>
      </c>
      <c r="CI96" s="16">
        <v>283</v>
      </c>
      <c r="CJ96" s="16">
        <v>1179</v>
      </c>
      <c r="CK96" s="16">
        <v>346</v>
      </c>
      <c r="CL96" s="16">
        <v>-320</v>
      </c>
      <c r="CM96" s="16">
        <v>-735</v>
      </c>
      <c r="CN96" s="16">
        <v>-278</v>
      </c>
      <c r="CO96" s="16">
        <v>-219</v>
      </c>
      <c r="CP96" s="16">
        <v>-25</v>
      </c>
      <c r="CQ96" s="16">
        <v>-48</v>
      </c>
      <c r="CR96" s="16">
        <v>-107</v>
      </c>
      <c r="CS96" s="16">
        <v>40</v>
      </c>
      <c r="CT96" s="16">
        <v>-144</v>
      </c>
      <c r="CU96" s="16">
        <v>356</v>
      </c>
      <c r="CV96" s="16">
        <v>1035</v>
      </c>
      <c r="CW96" s="16">
        <v>723</v>
      </c>
      <c r="CX96" s="16">
        <v>-359</v>
      </c>
      <c r="CY96" s="16">
        <v>-754</v>
      </c>
      <c r="CZ96" s="16">
        <v>-329</v>
      </c>
      <c r="DA96" s="16">
        <v>-179</v>
      </c>
      <c r="DB96" s="16">
        <v>-56</v>
      </c>
      <c r="DC96" s="16">
        <v>-57</v>
      </c>
      <c r="DD96" s="16">
        <v>-192</v>
      </c>
      <c r="DE96" s="16">
        <v>3</v>
      </c>
      <c r="DF96" s="16">
        <v>-148</v>
      </c>
      <c r="DG96" s="16">
        <v>259</v>
      </c>
      <c r="DH96" s="16">
        <v>1097</v>
      </c>
    </row>
    <row r="97" spans="1:112" x14ac:dyDescent="0.2">
      <c r="A97" s="8"/>
      <c r="B97" s="15" t="s">
        <v>85</v>
      </c>
      <c r="C97" s="16">
        <v>27</v>
      </c>
      <c r="D97" s="16">
        <v>21</v>
      </c>
      <c r="E97" s="16">
        <v>20</v>
      </c>
      <c r="F97" s="16">
        <v>61</v>
      </c>
      <c r="G97" s="16">
        <v>33</v>
      </c>
      <c r="H97" s="16">
        <v>-66</v>
      </c>
      <c r="I97" s="16">
        <v>4</v>
      </c>
      <c r="J97" s="16">
        <v>11</v>
      </c>
      <c r="K97" s="16">
        <v>50</v>
      </c>
      <c r="L97" s="16">
        <v>196</v>
      </c>
      <c r="M97" s="16">
        <v>40</v>
      </c>
      <c r="N97" s="16">
        <v>-13</v>
      </c>
      <c r="O97" s="16">
        <v>-16</v>
      </c>
      <c r="P97" s="16">
        <v>76</v>
      </c>
      <c r="Q97" s="16">
        <v>64</v>
      </c>
      <c r="R97" s="16">
        <v>104</v>
      </c>
      <c r="S97" s="16">
        <v>-7</v>
      </c>
      <c r="T97" s="16">
        <v>100</v>
      </c>
      <c r="U97" s="16">
        <v>18</v>
      </c>
      <c r="V97" s="16">
        <v>162</v>
      </c>
      <c r="W97" s="16">
        <v>274</v>
      </c>
      <c r="X97" s="16">
        <v>220</v>
      </c>
      <c r="Y97" s="16">
        <v>130</v>
      </c>
      <c r="Z97" s="16">
        <v>-116</v>
      </c>
      <c r="AA97" s="16">
        <v>46</v>
      </c>
      <c r="AB97" s="16">
        <v>-60</v>
      </c>
      <c r="AC97" s="16">
        <v>176</v>
      </c>
      <c r="AD97" s="16">
        <v>90</v>
      </c>
      <c r="AE97" s="16">
        <v>95</v>
      </c>
      <c r="AF97" s="16">
        <v>-3</v>
      </c>
      <c r="AG97" s="16">
        <v>147</v>
      </c>
      <c r="AH97" s="16">
        <v>143</v>
      </c>
      <c r="AI97" s="16">
        <v>163</v>
      </c>
      <c r="AJ97" s="16">
        <v>88</v>
      </c>
      <c r="AK97" s="16">
        <v>30</v>
      </c>
      <c r="AL97" s="16">
        <v>-82</v>
      </c>
      <c r="AM97" s="16">
        <v>80</v>
      </c>
      <c r="AN97" s="16">
        <v>-121</v>
      </c>
      <c r="AO97" s="16">
        <v>82</v>
      </c>
      <c r="AP97" s="16">
        <v>178</v>
      </c>
      <c r="AQ97" s="16">
        <v>64</v>
      </c>
      <c r="AR97" s="16">
        <v>228</v>
      </c>
      <c r="AS97" s="16">
        <v>179</v>
      </c>
      <c r="AT97" s="16">
        <v>203</v>
      </c>
      <c r="AU97" s="16">
        <v>225</v>
      </c>
      <c r="AV97" s="16">
        <v>42</v>
      </c>
      <c r="AW97" s="16">
        <v>77</v>
      </c>
      <c r="AX97" s="16">
        <v>18</v>
      </c>
      <c r="AY97" s="16">
        <v>140</v>
      </c>
      <c r="AZ97" s="16">
        <v>277</v>
      </c>
      <c r="BA97" s="16">
        <v>211</v>
      </c>
      <c r="BB97" s="16">
        <v>202</v>
      </c>
      <c r="BC97" s="16">
        <v>55</v>
      </c>
      <c r="BD97" s="16">
        <v>83</v>
      </c>
      <c r="BE97" s="16">
        <v>133</v>
      </c>
      <c r="BF97" s="16">
        <v>186</v>
      </c>
      <c r="BG97" s="16">
        <v>122</v>
      </c>
      <c r="BH97" s="16">
        <v>261</v>
      </c>
      <c r="BI97" s="16">
        <v>256</v>
      </c>
      <c r="BJ97" s="16">
        <v>-52</v>
      </c>
      <c r="BK97" s="16">
        <v>155</v>
      </c>
      <c r="BL97" s="16">
        <v>10</v>
      </c>
      <c r="BM97" s="16">
        <v>191</v>
      </c>
      <c r="BN97" s="16">
        <v>48</v>
      </c>
      <c r="BO97" s="16">
        <v>153</v>
      </c>
      <c r="BP97" s="16">
        <v>-16</v>
      </c>
      <c r="BQ97" s="16">
        <v>63</v>
      </c>
      <c r="BR97" s="16">
        <v>62</v>
      </c>
      <c r="BS97" s="16">
        <v>101</v>
      </c>
      <c r="BT97" s="16">
        <v>110</v>
      </c>
      <c r="BU97" s="16">
        <v>-3</v>
      </c>
      <c r="BV97" s="16">
        <v>-92</v>
      </c>
      <c r="BW97" s="16">
        <v>57</v>
      </c>
      <c r="BX97" s="16">
        <v>53</v>
      </c>
      <c r="BY97" s="16">
        <v>183</v>
      </c>
      <c r="BZ97" s="16">
        <v>114</v>
      </c>
      <c r="CA97" s="16">
        <v>70</v>
      </c>
      <c r="CB97" s="16">
        <v>46</v>
      </c>
      <c r="CC97" s="16">
        <v>101</v>
      </c>
      <c r="CD97" s="16">
        <v>5</v>
      </c>
      <c r="CE97" s="16">
        <v>42</v>
      </c>
      <c r="CF97" s="16">
        <v>46</v>
      </c>
      <c r="CG97" s="16">
        <v>56</v>
      </c>
      <c r="CH97" s="16">
        <v>-197</v>
      </c>
      <c r="CI97" s="16">
        <v>115</v>
      </c>
      <c r="CJ97" s="16">
        <v>103</v>
      </c>
      <c r="CK97" s="16">
        <v>158</v>
      </c>
      <c r="CL97" s="16">
        <v>145</v>
      </c>
      <c r="CM97" s="16">
        <v>67</v>
      </c>
      <c r="CN97" s="16">
        <v>85</v>
      </c>
      <c r="CO97" s="16">
        <v>-11</v>
      </c>
      <c r="CP97" s="16">
        <v>124</v>
      </c>
      <c r="CQ97" s="16">
        <v>103</v>
      </c>
      <c r="CR97" s="16">
        <v>7</v>
      </c>
      <c r="CS97" s="16">
        <v>-30</v>
      </c>
      <c r="CT97" s="16">
        <v>-90</v>
      </c>
      <c r="CU97" s="16">
        <v>39</v>
      </c>
      <c r="CV97" s="16">
        <v>144</v>
      </c>
      <c r="CW97" s="16">
        <v>272</v>
      </c>
      <c r="CX97" s="16">
        <v>-135</v>
      </c>
      <c r="CY97" s="16">
        <v>44</v>
      </c>
      <c r="CZ97" s="16">
        <v>-79</v>
      </c>
      <c r="DA97" s="16">
        <v>-12</v>
      </c>
      <c r="DB97" s="16">
        <v>-131</v>
      </c>
      <c r="DC97" s="16">
        <v>90</v>
      </c>
      <c r="DD97" s="16">
        <v>-244</v>
      </c>
      <c r="DE97" s="16">
        <v>45</v>
      </c>
      <c r="DF97" s="16">
        <v>-200</v>
      </c>
      <c r="DG97" s="16">
        <v>-166</v>
      </c>
      <c r="DH97" s="16">
        <v>-56</v>
      </c>
    </row>
    <row r="98" spans="1:112" x14ac:dyDescent="0.2">
      <c r="A98" s="8"/>
      <c r="B98" s="15" t="s">
        <v>86</v>
      </c>
      <c r="C98" s="16">
        <v>-22</v>
      </c>
      <c r="D98" s="16">
        <v>11</v>
      </c>
      <c r="E98" s="16">
        <v>59</v>
      </c>
      <c r="F98" s="16">
        <v>156</v>
      </c>
      <c r="G98" s="16">
        <v>-34</v>
      </c>
      <c r="H98" s="16">
        <v>-1</v>
      </c>
      <c r="I98" s="16">
        <v>-13</v>
      </c>
      <c r="J98" s="16">
        <v>12</v>
      </c>
      <c r="K98" s="16">
        <v>18</v>
      </c>
      <c r="L98" s="16">
        <v>-85</v>
      </c>
      <c r="M98" s="16">
        <v>-80</v>
      </c>
      <c r="N98" s="16">
        <v>-20</v>
      </c>
      <c r="O98" s="16">
        <v>29</v>
      </c>
      <c r="P98" s="16">
        <v>19</v>
      </c>
      <c r="Q98" s="16">
        <v>7</v>
      </c>
      <c r="R98" s="16">
        <v>85</v>
      </c>
      <c r="S98" s="16">
        <v>55</v>
      </c>
      <c r="T98" s="16">
        <v>27</v>
      </c>
      <c r="U98" s="16">
        <v>48</v>
      </c>
      <c r="V98" s="16">
        <v>-29</v>
      </c>
      <c r="W98" s="16">
        <v>-31</v>
      </c>
      <c r="X98" s="16">
        <v>-105</v>
      </c>
      <c r="Y98" s="16">
        <v>-58</v>
      </c>
      <c r="Z98" s="16">
        <v>-92</v>
      </c>
      <c r="AA98" s="16">
        <v>11</v>
      </c>
      <c r="AB98" s="16">
        <v>54</v>
      </c>
      <c r="AC98" s="16">
        <v>90</v>
      </c>
      <c r="AD98" s="16">
        <v>-13</v>
      </c>
      <c r="AE98" s="16">
        <v>47</v>
      </c>
      <c r="AF98" s="16">
        <v>60</v>
      </c>
      <c r="AG98" s="16">
        <v>15</v>
      </c>
      <c r="AH98" s="16">
        <v>10</v>
      </c>
      <c r="AI98" s="16">
        <v>-32</v>
      </c>
      <c r="AJ98" s="16">
        <v>-17</v>
      </c>
      <c r="AK98" s="16">
        <v>-29</v>
      </c>
      <c r="AL98" s="16">
        <v>-44</v>
      </c>
      <c r="AM98" s="16">
        <v>6</v>
      </c>
      <c r="AN98" s="16">
        <v>34</v>
      </c>
      <c r="AO98" s="16">
        <v>13</v>
      </c>
      <c r="AP98" s="16">
        <v>68</v>
      </c>
      <c r="AQ98" s="16">
        <v>22</v>
      </c>
      <c r="AR98" s="16">
        <v>40</v>
      </c>
      <c r="AS98" s="16">
        <v>3</v>
      </c>
      <c r="AT98" s="16">
        <v>-19</v>
      </c>
      <c r="AU98" s="16">
        <v>-29</v>
      </c>
      <c r="AV98" s="16">
        <v>-10</v>
      </c>
      <c r="AW98" s="16">
        <v>-29</v>
      </c>
      <c r="AX98" s="16">
        <v>-144</v>
      </c>
      <c r="AY98" s="16">
        <v>2</v>
      </c>
      <c r="AZ98" s="16">
        <v>6</v>
      </c>
      <c r="BA98" s="16">
        <v>40</v>
      </c>
      <c r="BB98" s="16">
        <v>38</v>
      </c>
      <c r="BC98" s="16">
        <v>60</v>
      </c>
      <c r="BD98" s="16">
        <v>30</v>
      </c>
      <c r="BE98" s="16">
        <v>-21</v>
      </c>
      <c r="BF98" s="16">
        <v>-6</v>
      </c>
      <c r="BG98" s="16">
        <v>-14</v>
      </c>
      <c r="BH98" s="16">
        <v>1</v>
      </c>
      <c r="BI98" s="16">
        <v>-23</v>
      </c>
      <c r="BJ98" s="16">
        <v>-55</v>
      </c>
      <c r="BK98" s="16">
        <v>32</v>
      </c>
      <c r="BL98" s="16">
        <v>34</v>
      </c>
      <c r="BM98" s="16">
        <v>-29</v>
      </c>
      <c r="BN98" s="16">
        <v>25</v>
      </c>
      <c r="BO98" s="16">
        <v>42</v>
      </c>
      <c r="BP98" s="16">
        <v>35</v>
      </c>
      <c r="BQ98" s="16">
        <v>-22</v>
      </c>
      <c r="BR98" s="16">
        <v>-10</v>
      </c>
      <c r="BS98" s="16">
        <v>0</v>
      </c>
      <c r="BT98" s="16">
        <v>58</v>
      </c>
      <c r="BU98" s="16">
        <v>39</v>
      </c>
      <c r="BV98" s="16">
        <v>-24</v>
      </c>
      <c r="BW98" s="16">
        <v>23</v>
      </c>
      <c r="BX98" s="16">
        <v>54</v>
      </c>
      <c r="BY98" s="16">
        <v>28</v>
      </c>
      <c r="BZ98" s="16">
        <v>50</v>
      </c>
      <c r="CA98" s="16">
        <v>34</v>
      </c>
      <c r="CB98" s="16">
        <v>77</v>
      </c>
      <c r="CC98" s="16">
        <v>42</v>
      </c>
      <c r="CD98" s="16">
        <v>100</v>
      </c>
      <c r="CE98" s="16">
        <v>56</v>
      </c>
      <c r="CF98" s="16">
        <v>2</v>
      </c>
      <c r="CG98" s="16">
        <v>-45</v>
      </c>
      <c r="CH98" s="16">
        <v>-15</v>
      </c>
      <c r="CI98" s="16">
        <v>20</v>
      </c>
      <c r="CJ98" s="16">
        <v>58</v>
      </c>
      <c r="CK98" s="16">
        <v>-52</v>
      </c>
      <c r="CL98" s="16">
        <v>17</v>
      </c>
      <c r="CM98" s="16">
        <v>2</v>
      </c>
      <c r="CN98" s="16">
        <v>-20</v>
      </c>
      <c r="CO98" s="16">
        <v>2</v>
      </c>
      <c r="CP98" s="16">
        <v>26</v>
      </c>
      <c r="CQ98" s="16">
        <v>8</v>
      </c>
      <c r="CR98" s="16">
        <v>-11</v>
      </c>
      <c r="CS98" s="16">
        <v>49</v>
      </c>
      <c r="CT98" s="16">
        <v>-84</v>
      </c>
      <c r="CU98" s="16">
        <v>19</v>
      </c>
      <c r="CV98" s="16">
        <v>44</v>
      </c>
      <c r="CW98" s="16">
        <v>53</v>
      </c>
      <c r="CX98" s="16">
        <v>43</v>
      </c>
      <c r="CY98" s="16">
        <v>-7</v>
      </c>
      <c r="CZ98" s="16">
        <v>6</v>
      </c>
      <c r="DA98" s="16">
        <v>6</v>
      </c>
      <c r="DB98" s="16">
        <v>29</v>
      </c>
      <c r="DC98" s="16">
        <v>0</v>
      </c>
      <c r="DD98" s="16">
        <v>117</v>
      </c>
      <c r="DE98" s="16">
        <v>8</v>
      </c>
      <c r="DF98" s="16">
        <v>-111</v>
      </c>
      <c r="DG98" s="16">
        <v>13</v>
      </c>
      <c r="DH98" s="16">
        <v>15</v>
      </c>
    </row>
    <row r="99" spans="1:112" x14ac:dyDescent="0.2">
      <c r="A99" s="8"/>
      <c r="B99" s="15" t="s">
        <v>87</v>
      </c>
      <c r="C99" s="16">
        <v>27</v>
      </c>
      <c r="D99" s="16">
        <v>10</v>
      </c>
      <c r="E99" s="16">
        <v>19</v>
      </c>
      <c r="F99" s="16">
        <v>27</v>
      </c>
      <c r="G99" s="16">
        <v>-46</v>
      </c>
      <c r="H99" s="16">
        <v>9</v>
      </c>
      <c r="I99" s="16">
        <v>13</v>
      </c>
      <c r="J99" s="16">
        <v>30</v>
      </c>
      <c r="K99" s="16">
        <v>-2</v>
      </c>
      <c r="L99" s="16">
        <v>-21</v>
      </c>
      <c r="M99" s="16">
        <v>70</v>
      </c>
      <c r="N99" s="16">
        <v>-34</v>
      </c>
      <c r="O99" s="16">
        <v>-56</v>
      </c>
      <c r="P99" s="16">
        <v>-15</v>
      </c>
      <c r="Q99" s="16">
        <v>20</v>
      </c>
      <c r="R99" s="16">
        <v>131</v>
      </c>
      <c r="S99" s="16">
        <v>72</v>
      </c>
      <c r="T99" s="16">
        <v>51</v>
      </c>
      <c r="U99" s="16">
        <v>38</v>
      </c>
      <c r="V99" s="16">
        <v>49</v>
      </c>
      <c r="W99" s="16">
        <v>38</v>
      </c>
      <c r="X99" s="16">
        <v>64</v>
      </c>
      <c r="Y99" s="16">
        <v>-8</v>
      </c>
      <c r="Z99" s="16">
        <v>-23</v>
      </c>
      <c r="AA99" s="16">
        <v>-30</v>
      </c>
      <c r="AB99" s="16">
        <v>39</v>
      </c>
      <c r="AC99" s="16">
        <v>0</v>
      </c>
      <c r="AD99" s="16">
        <v>-7</v>
      </c>
      <c r="AE99" s="16">
        <v>72</v>
      </c>
      <c r="AF99" s="16">
        <v>-14</v>
      </c>
      <c r="AG99" s="16">
        <v>62</v>
      </c>
      <c r="AH99" s="16">
        <v>13</v>
      </c>
      <c r="AI99" s="16">
        <v>20</v>
      </c>
      <c r="AJ99" s="16">
        <v>-11</v>
      </c>
      <c r="AK99" s="16">
        <v>17</v>
      </c>
      <c r="AL99" s="16">
        <v>-47</v>
      </c>
      <c r="AM99" s="16">
        <v>-48</v>
      </c>
      <c r="AN99" s="16">
        <v>3</v>
      </c>
      <c r="AO99" s="16">
        <v>0</v>
      </c>
      <c r="AP99" s="16">
        <v>57</v>
      </c>
      <c r="AQ99" s="16">
        <v>87</v>
      </c>
      <c r="AR99" s="16">
        <v>20</v>
      </c>
      <c r="AS99" s="16">
        <v>27</v>
      </c>
      <c r="AT99" s="16">
        <v>65</v>
      </c>
      <c r="AU99" s="16">
        <v>39</v>
      </c>
      <c r="AV99" s="16">
        <v>-4</v>
      </c>
      <c r="AW99" s="16">
        <v>12</v>
      </c>
      <c r="AX99" s="16">
        <v>-82</v>
      </c>
      <c r="AY99" s="16">
        <v>18</v>
      </c>
      <c r="AZ99" s="16">
        <v>-49</v>
      </c>
      <c r="BA99" s="16">
        <v>-51</v>
      </c>
      <c r="BB99" s="16">
        <v>64</v>
      </c>
      <c r="BC99" s="16">
        <v>7</v>
      </c>
      <c r="BD99" s="16">
        <v>38</v>
      </c>
      <c r="BE99" s="16">
        <v>58</v>
      </c>
      <c r="BF99" s="16">
        <v>47</v>
      </c>
      <c r="BG99" s="16">
        <v>-30</v>
      </c>
      <c r="BH99" s="16">
        <v>17</v>
      </c>
      <c r="BI99" s="16">
        <v>11</v>
      </c>
      <c r="BJ99" s="16">
        <v>-97</v>
      </c>
      <c r="BK99" s="16">
        <v>22</v>
      </c>
      <c r="BL99" s="16">
        <v>37</v>
      </c>
      <c r="BM99" s="16">
        <v>34</v>
      </c>
      <c r="BN99" s="16">
        <v>75</v>
      </c>
      <c r="BO99" s="16">
        <v>35</v>
      </c>
      <c r="BP99" s="16">
        <v>51</v>
      </c>
      <c r="BQ99" s="16">
        <v>88</v>
      </c>
      <c r="BR99" s="16">
        <v>36</v>
      </c>
      <c r="BS99" s="16">
        <v>13</v>
      </c>
      <c r="BT99" s="16">
        <v>6</v>
      </c>
      <c r="BU99" s="16">
        <v>17</v>
      </c>
      <c r="BV99" s="16">
        <v>-25</v>
      </c>
      <c r="BW99" s="16">
        <v>-32</v>
      </c>
      <c r="BX99" s="16">
        <v>47</v>
      </c>
      <c r="BY99" s="16">
        <v>48</v>
      </c>
      <c r="BZ99" s="16">
        <v>85</v>
      </c>
      <c r="CA99" s="16">
        <v>56</v>
      </c>
      <c r="CB99" s="16">
        <v>46</v>
      </c>
      <c r="CC99" s="16">
        <v>-23</v>
      </c>
      <c r="CD99" s="16">
        <v>41</v>
      </c>
      <c r="CE99" s="16">
        <v>45</v>
      </c>
      <c r="CF99" s="16">
        <v>-22</v>
      </c>
      <c r="CG99" s="16">
        <v>-7</v>
      </c>
      <c r="CH99" s="16">
        <v>-62</v>
      </c>
      <c r="CI99" s="16">
        <v>-1</v>
      </c>
      <c r="CJ99" s="16">
        <v>114</v>
      </c>
      <c r="CK99" s="16">
        <v>-1</v>
      </c>
      <c r="CL99" s="16">
        <v>3</v>
      </c>
      <c r="CM99" s="16">
        <v>85</v>
      </c>
      <c r="CN99" s="16">
        <v>-8</v>
      </c>
      <c r="CO99" s="16">
        <v>62</v>
      </c>
      <c r="CP99" s="16">
        <v>51</v>
      </c>
      <c r="CQ99" s="16">
        <v>25</v>
      </c>
      <c r="CR99" s="16">
        <v>-20</v>
      </c>
      <c r="CS99" s="16">
        <v>37</v>
      </c>
      <c r="CT99" s="16">
        <v>-35</v>
      </c>
      <c r="CU99" s="16">
        <v>2</v>
      </c>
      <c r="CV99" s="16">
        <v>17</v>
      </c>
      <c r="CW99" s="16">
        <v>18</v>
      </c>
      <c r="CX99" s="16">
        <v>-28</v>
      </c>
      <c r="CY99" s="16">
        <v>23</v>
      </c>
      <c r="CZ99" s="16">
        <v>3</v>
      </c>
      <c r="DA99" s="16">
        <v>35</v>
      </c>
      <c r="DB99" s="16">
        <v>-39</v>
      </c>
      <c r="DC99" s="16">
        <v>-8</v>
      </c>
      <c r="DD99" s="16">
        <v>-53</v>
      </c>
      <c r="DE99" s="16">
        <v>-9</v>
      </c>
      <c r="DF99" s="16">
        <v>-50</v>
      </c>
      <c r="DG99" s="16">
        <v>9</v>
      </c>
      <c r="DH99" s="16">
        <v>12</v>
      </c>
    </row>
    <row r="100" spans="1:112" x14ac:dyDescent="0.2">
      <c r="A100" s="8"/>
      <c r="B100" s="15" t="s">
        <v>88</v>
      </c>
      <c r="C100" s="16">
        <v>144</v>
      </c>
      <c r="D100" s="16">
        <v>34</v>
      </c>
      <c r="E100" s="16">
        <v>-3</v>
      </c>
      <c r="F100" s="16">
        <v>28</v>
      </c>
      <c r="G100" s="16">
        <v>63</v>
      </c>
      <c r="H100" s="16">
        <v>69</v>
      </c>
      <c r="I100" s="16">
        <v>-59</v>
      </c>
      <c r="J100" s="16">
        <v>-13</v>
      </c>
      <c r="K100" s="16">
        <v>-23</v>
      </c>
      <c r="L100" s="16">
        <v>-28</v>
      </c>
      <c r="M100" s="16">
        <v>5</v>
      </c>
      <c r="N100" s="16">
        <v>-52</v>
      </c>
      <c r="O100" s="16">
        <v>-34</v>
      </c>
      <c r="P100" s="16">
        <v>92</v>
      </c>
      <c r="Q100" s="16">
        <v>39</v>
      </c>
      <c r="R100" s="16">
        <v>69</v>
      </c>
      <c r="S100" s="16">
        <v>30</v>
      </c>
      <c r="T100" s="16">
        <v>54</v>
      </c>
      <c r="U100" s="16">
        <v>7</v>
      </c>
      <c r="V100" s="16">
        <v>13</v>
      </c>
      <c r="W100" s="16">
        <v>22</v>
      </c>
      <c r="X100" s="16">
        <v>7</v>
      </c>
      <c r="Y100" s="16">
        <v>4</v>
      </c>
      <c r="Z100" s="16">
        <v>-45</v>
      </c>
      <c r="AA100" s="16">
        <v>-9</v>
      </c>
      <c r="AB100" s="16">
        <v>0</v>
      </c>
      <c r="AC100" s="16">
        <v>45</v>
      </c>
      <c r="AD100" s="16">
        <v>53</v>
      </c>
      <c r="AE100" s="16">
        <v>-11</v>
      </c>
      <c r="AF100" s="16">
        <v>43</v>
      </c>
      <c r="AG100" s="16">
        <v>2</v>
      </c>
      <c r="AH100" s="16">
        <v>7</v>
      </c>
      <c r="AI100" s="16">
        <v>-24</v>
      </c>
      <c r="AJ100" s="16">
        <v>29</v>
      </c>
      <c r="AK100" s="16">
        <v>-32</v>
      </c>
      <c r="AL100" s="16">
        <v>-19</v>
      </c>
      <c r="AM100" s="16">
        <v>14</v>
      </c>
      <c r="AN100" s="16">
        <v>3</v>
      </c>
      <c r="AO100" s="16">
        <v>43</v>
      </c>
      <c r="AP100" s="16">
        <v>51</v>
      </c>
      <c r="AQ100" s="16">
        <v>5</v>
      </c>
      <c r="AR100" s="16">
        <v>23</v>
      </c>
      <c r="AS100" s="16">
        <v>48</v>
      </c>
      <c r="AT100" s="16">
        <v>89</v>
      </c>
      <c r="AU100" s="16">
        <v>-29</v>
      </c>
      <c r="AV100" s="16">
        <v>4</v>
      </c>
      <c r="AW100" s="16">
        <v>1</v>
      </c>
      <c r="AX100" s="16">
        <v>-54</v>
      </c>
      <c r="AY100" s="16">
        <v>-31</v>
      </c>
      <c r="AZ100" s="16">
        <v>-7</v>
      </c>
      <c r="BA100" s="16">
        <v>3</v>
      </c>
      <c r="BB100" s="16">
        <v>37</v>
      </c>
      <c r="BC100" s="16">
        <v>34</v>
      </c>
      <c r="BD100" s="16">
        <v>39</v>
      </c>
      <c r="BE100" s="16">
        <v>53</v>
      </c>
      <c r="BF100" s="16">
        <v>14</v>
      </c>
      <c r="BG100" s="16">
        <v>56</v>
      </c>
      <c r="BH100" s="16">
        <v>71</v>
      </c>
      <c r="BI100" s="16">
        <v>13</v>
      </c>
      <c r="BJ100" s="16">
        <v>-51</v>
      </c>
      <c r="BK100" s="16">
        <v>12</v>
      </c>
      <c r="BL100" s="16">
        <v>64</v>
      </c>
      <c r="BM100" s="16">
        <v>47</v>
      </c>
      <c r="BN100" s="16">
        <v>23</v>
      </c>
      <c r="BO100" s="16">
        <v>12</v>
      </c>
      <c r="BP100" s="16">
        <v>-65</v>
      </c>
      <c r="BQ100" s="16">
        <v>-35</v>
      </c>
      <c r="BR100" s="16">
        <v>-41</v>
      </c>
      <c r="BS100" s="16">
        <v>5</v>
      </c>
      <c r="BT100" s="16">
        <v>5</v>
      </c>
      <c r="BU100" s="16">
        <v>-16</v>
      </c>
      <c r="BV100" s="16">
        <v>-85</v>
      </c>
      <c r="BW100" s="16">
        <v>28</v>
      </c>
      <c r="BX100" s="16">
        <v>35</v>
      </c>
      <c r="BY100" s="16">
        <v>38</v>
      </c>
      <c r="BZ100" s="16">
        <v>68</v>
      </c>
      <c r="CA100" s="16">
        <v>-25</v>
      </c>
      <c r="CB100" s="16">
        <v>23</v>
      </c>
      <c r="CC100" s="16">
        <v>52</v>
      </c>
      <c r="CD100" s="16">
        <v>14</v>
      </c>
      <c r="CE100" s="16">
        <v>66</v>
      </c>
      <c r="CF100" s="16">
        <v>10</v>
      </c>
      <c r="CG100" s="16">
        <v>9</v>
      </c>
      <c r="CH100" s="16">
        <v>-23</v>
      </c>
      <c r="CI100" s="16">
        <v>46</v>
      </c>
      <c r="CJ100" s="16">
        <v>169</v>
      </c>
      <c r="CK100" s="16">
        <v>169</v>
      </c>
      <c r="CL100" s="16">
        <v>42</v>
      </c>
      <c r="CM100" s="16">
        <v>-17</v>
      </c>
      <c r="CN100" s="16">
        <v>42</v>
      </c>
      <c r="CO100" s="16">
        <v>28</v>
      </c>
      <c r="CP100" s="16">
        <v>71</v>
      </c>
      <c r="CQ100" s="16">
        <v>8</v>
      </c>
      <c r="CR100" s="16">
        <v>-12</v>
      </c>
      <c r="CS100" s="16">
        <v>61</v>
      </c>
      <c r="CT100" s="16">
        <v>-65</v>
      </c>
      <c r="CU100" s="16">
        <v>91</v>
      </c>
      <c r="CV100" s="16">
        <v>125</v>
      </c>
      <c r="CW100" s="16">
        <v>65</v>
      </c>
      <c r="CX100" s="16">
        <v>-28</v>
      </c>
      <c r="CY100" s="16">
        <v>33</v>
      </c>
      <c r="CZ100" s="16">
        <v>-14</v>
      </c>
      <c r="DA100" s="16">
        <v>2</v>
      </c>
      <c r="DB100" s="16">
        <v>23</v>
      </c>
      <c r="DC100" s="16">
        <v>67</v>
      </c>
      <c r="DD100" s="16">
        <v>-122</v>
      </c>
      <c r="DE100" s="16">
        <v>-11</v>
      </c>
      <c r="DF100" s="16">
        <v>-11</v>
      </c>
      <c r="DG100" s="16">
        <v>135</v>
      </c>
      <c r="DH100" s="16">
        <v>130</v>
      </c>
    </row>
    <row r="101" spans="1:112" x14ac:dyDescent="0.2">
      <c r="A101" s="8"/>
      <c r="B101" s="15" t="s">
        <v>89</v>
      </c>
      <c r="C101" s="16">
        <v>-181</v>
      </c>
      <c r="D101" s="16">
        <v>155</v>
      </c>
      <c r="E101" s="16">
        <v>443</v>
      </c>
      <c r="F101" s="16">
        <v>294</v>
      </c>
      <c r="G101" s="16">
        <v>356</v>
      </c>
      <c r="H101" s="16">
        <v>691</v>
      </c>
      <c r="I101" s="16">
        <v>238</v>
      </c>
      <c r="J101" s="16">
        <v>639</v>
      </c>
      <c r="K101" s="16">
        <v>367</v>
      </c>
      <c r="L101" s="16">
        <v>-800</v>
      </c>
      <c r="M101" s="16">
        <v>-594</v>
      </c>
      <c r="N101" s="16">
        <v>-237</v>
      </c>
      <c r="O101" s="16">
        <v>-881</v>
      </c>
      <c r="P101" s="16">
        <v>178</v>
      </c>
      <c r="Q101" s="16">
        <v>473</v>
      </c>
      <c r="R101" s="16">
        <v>43</v>
      </c>
      <c r="S101" s="16">
        <v>246</v>
      </c>
      <c r="T101" s="16">
        <v>-64</v>
      </c>
      <c r="U101" s="16">
        <v>392</v>
      </c>
      <c r="V101" s="16">
        <v>62</v>
      </c>
      <c r="W101" s="16">
        <v>228</v>
      </c>
      <c r="X101" s="16">
        <v>417</v>
      </c>
      <c r="Y101" s="16">
        <v>-557</v>
      </c>
      <c r="Z101" s="16">
        <v>-968</v>
      </c>
      <c r="AA101" s="16">
        <v>-343</v>
      </c>
      <c r="AB101" s="16">
        <v>71</v>
      </c>
      <c r="AC101" s="16">
        <v>218</v>
      </c>
      <c r="AD101" s="16">
        <v>232</v>
      </c>
      <c r="AE101" s="16">
        <v>-6</v>
      </c>
      <c r="AF101" s="16">
        <v>81</v>
      </c>
      <c r="AG101" s="16">
        <v>148</v>
      </c>
      <c r="AH101" s="16">
        <v>645</v>
      </c>
      <c r="AI101" s="16">
        <v>623</v>
      </c>
      <c r="AJ101" s="16">
        <v>-800</v>
      </c>
      <c r="AK101" s="16">
        <v>333</v>
      </c>
      <c r="AL101" s="16">
        <v>-568</v>
      </c>
      <c r="AM101" s="16">
        <v>-277</v>
      </c>
      <c r="AN101" s="16">
        <v>261</v>
      </c>
      <c r="AO101" s="16">
        <v>471</v>
      </c>
      <c r="AP101" s="16">
        <v>93</v>
      </c>
      <c r="AQ101" s="16">
        <v>1258</v>
      </c>
      <c r="AR101" s="16">
        <v>323</v>
      </c>
      <c r="AS101" s="16">
        <v>228</v>
      </c>
      <c r="AT101" s="16">
        <v>164</v>
      </c>
      <c r="AU101" s="16">
        <v>-193</v>
      </c>
      <c r="AV101" s="16">
        <v>-396</v>
      </c>
      <c r="AW101" s="16">
        <v>-108</v>
      </c>
      <c r="AX101" s="16">
        <v>-335</v>
      </c>
      <c r="AY101" s="16">
        <v>-123</v>
      </c>
      <c r="AZ101" s="16">
        <v>98</v>
      </c>
      <c r="BA101" s="16">
        <v>169</v>
      </c>
      <c r="BB101" s="16">
        <v>66</v>
      </c>
      <c r="BC101" s="16">
        <v>344</v>
      </c>
      <c r="BD101" s="16">
        <v>37</v>
      </c>
      <c r="BE101" s="16">
        <v>80</v>
      </c>
      <c r="BF101" s="16">
        <v>-20</v>
      </c>
      <c r="BG101" s="16">
        <v>182</v>
      </c>
      <c r="BH101" s="16">
        <v>395</v>
      </c>
      <c r="BI101" s="16">
        <v>466</v>
      </c>
      <c r="BJ101" s="16">
        <v>-386</v>
      </c>
      <c r="BK101" s="16">
        <v>-179</v>
      </c>
      <c r="BL101" s="16">
        <v>215</v>
      </c>
      <c r="BM101" s="16">
        <v>499</v>
      </c>
      <c r="BN101" s="16">
        <v>114</v>
      </c>
      <c r="BO101" s="16">
        <v>64</v>
      </c>
      <c r="BP101" s="16">
        <v>323</v>
      </c>
      <c r="BQ101" s="16">
        <v>25</v>
      </c>
      <c r="BR101" s="16">
        <v>45</v>
      </c>
      <c r="BS101" s="16">
        <v>149</v>
      </c>
      <c r="BT101" s="16">
        <v>-69</v>
      </c>
      <c r="BU101" s="16">
        <v>-338</v>
      </c>
      <c r="BV101" s="16">
        <v>-377</v>
      </c>
      <c r="BW101" s="16">
        <v>-149</v>
      </c>
      <c r="BX101" s="16">
        <v>282</v>
      </c>
      <c r="BY101" s="16">
        <v>372</v>
      </c>
      <c r="BZ101" s="16">
        <v>38</v>
      </c>
      <c r="CA101" s="16">
        <v>-10</v>
      </c>
      <c r="CB101" s="16">
        <v>187</v>
      </c>
      <c r="CC101" s="16">
        <v>309</v>
      </c>
      <c r="CD101" s="16">
        <v>84</v>
      </c>
      <c r="CE101" s="16">
        <v>108</v>
      </c>
      <c r="CF101" s="16">
        <v>102</v>
      </c>
      <c r="CG101" s="16">
        <v>-105</v>
      </c>
      <c r="CH101" s="16">
        <v>-709</v>
      </c>
      <c r="CI101" s="16">
        <v>38</v>
      </c>
      <c r="CJ101" s="16">
        <v>324</v>
      </c>
      <c r="CK101" s="16">
        <v>346</v>
      </c>
      <c r="CL101" s="16">
        <v>215</v>
      </c>
      <c r="CM101" s="16">
        <v>-159</v>
      </c>
      <c r="CN101" s="16">
        <v>275</v>
      </c>
      <c r="CO101" s="16">
        <v>239</v>
      </c>
      <c r="CP101" s="16">
        <v>-328</v>
      </c>
      <c r="CQ101" s="16">
        <v>-292</v>
      </c>
      <c r="CR101" s="16">
        <v>-560</v>
      </c>
      <c r="CS101" s="16">
        <v>-42</v>
      </c>
      <c r="CT101" s="16">
        <v>-428</v>
      </c>
      <c r="CU101" s="16">
        <v>23</v>
      </c>
      <c r="CV101" s="16">
        <v>84</v>
      </c>
      <c r="CW101" s="16">
        <v>398</v>
      </c>
      <c r="CX101" s="16">
        <v>-78</v>
      </c>
      <c r="CY101" s="16">
        <v>-141</v>
      </c>
      <c r="CZ101" s="16">
        <v>-25</v>
      </c>
      <c r="DA101" s="16">
        <v>199</v>
      </c>
      <c r="DB101" s="16">
        <v>145</v>
      </c>
      <c r="DC101" s="16">
        <v>-146</v>
      </c>
      <c r="DD101" s="16">
        <v>-44</v>
      </c>
      <c r="DE101" s="16">
        <v>7</v>
      </c>
      <c r="DF101" s="16">
        <v>-508</v>
      </c>
      <c r="DG101" s="16">
        <v>-158</v>
      </c>
      <c r="DH101" s="16">
        <v>68</v>
      </c>
    </row>
    <row r="102" spans="1:112" x14ac:dyDescent="0.2">
      <c r="A102" s="8"/>
      <c r="B102" s="17" t="s">
        <v>90</v>
      </c>
      <c r="C102" s="36">
        <v>3109</v>
      </c>
      <c r="D102" s="36">
        <v>-13343</v>
      </c>
      <c r="E102" s="36">
        <v>-10356</v>
      </c>
      <c r="F102" s="36">
        <v>39557</v>
      </c>
      <c r="G102" s="36">
        <v>18777</v>
      </c>
      <c r="H102" s="36">
        <v>1321</v>
      </c>
      <c r="I102" s="36">
        <v>-2427</v>
      </c>
      <c r="J102" s="36">
        <v>4112</v>
      </c>
      <c r="K102" s="36">
        <v>49424</v>
      </c>
      <c r="L102" s="36">
        <v>362</v>
      </c>
      <c r="M102" s="36">
        <v>-25040</v>
      </c>
      <c r="N102" s="36">
        <v>-53944</v>
      </c>
      <c r="O102" s="36">
        <v>6766</v>
      </c>
      <c r="P102" s="36">
        <v>5044</v>
      </c>
      <c r="Q102" s="36">
        <v>-12225</v>
      </c>
      <c r="R102" s="36">
        <v>22019</v>
      </c>
      <c r="S102" s="36">
        <v>3128</v>
      </c>
      <c r="T102" s="36">
        <v>-265</v>
      </c>
      <c r="U102" s="36">
        <v>-3790</v>
      </c>
      <c r="V102" s="36">
        <v>5583</v>
      </c>
      <c r="W102" s="36">
        <v>56656</v>
      </c>
      <c r="X102" s="36">
        <v>466</v>
      </c>
      <c r="Y102" s="36">
        <v>-12869</v>
      </c>
      <c r="Z102" s="36">
        <v>-69337</v>
      </c>
      <c r="AA102" s="36">
        <v>-910</v>
      </c>
      <c r="AB102" s="36">
        <v>-3877</v>
      </c>
      <c r="AC102" s="36">
        <v>-7796</v>
      </c>
      <c r="AD102" s="36">
        <v>6349</v>
      </c>
      <c r="AE102" s="36">
        <v>7141</v>
      </c>
      <c r="AF102" s="36">
        <v>-434</v>
      </c>
      <c r="AG102" s="36">
        <v>1348</v>
      </c>
      <c r="AH102" s="36">
        <v>8840</v>
      </c>
      <c r="AI102" s="36">
        <v>49996</v>
      </c>
      <c r="AJ102" s="36">
        <v>10263</v>
      </c>
      <c r="AK102" s="36">
        <v>-2539</v>
      </c>
      <c r="AL102" s="36">
        <v>-60842</v>
      </c>
      <c r="AM102" s="36">
        <v>-2646</v>
      </c>
      <c r="AN102" s="36">
        <v>-6973</v>
      </c>
      <c r="AO102" s="36">
        <v>-4265</v>
      </c>
      <c r="AP102" s="36">
        <v>5707</v>
      </c>
      <c r="AQ102" s="36">
        <v>5914</v>
      </c>
      <c r="AR102" s="36">
        <v>1820</v>
      </c>
      <c r="AS102" s="36">
        <v>219</v>
      </c>
      <c r="AT102" s="36">
        <v>7483</v>
      </c>
      <c r="AU102" s="36">
        <v>47599</v>
      </c>
      <c r="AV102" s="36">
        <v>2042</v>
      </c>
      <c r="AW102" s="36">
        <v>-18501</v>
      </c>
      <c r="AX102" s="36">
        <v>-36075</v>
      </c>
      <c r="AY102" s="36">
        <v>-1805</v>
      </c>
      <c r="AZ102" s="36">
        <v>548</v>
      </c>
      <c r="BA102" s="36">
        <v>-10607</v>
      </c>
      <c r="BB102" s="36">
        <v>2309</v>
      </c>
      <c r="BC102" s="36">
        <v>13531</v>
      </c>
      <c r="BD102" s="36">
        <v>3517</v>
      </c>
      <c r="BE102" s="36">
        <v>2813</v>
      </c>
      <c r="BF102" s="36">
        <v>10443</v>
      </c>
      <c r="BG102" s="36">
        <v>39826</v>
      </c>
      <c r="BH102" s="36">
        <v>-11784</v>
      </c>
      <c r="BI102" s="36">
        <v>-30310</v>
      </c>
      <c r="BJ102" s="36">
        <v>-14436</v>
      </c>
      <c r="BK102" s="36">
        <v>878</v>
      </c>
      <c r="BL102" s="36">
        <v>-1476</v>
      </c>
      <c r="BM102" s="36">
        <v>-26940</v>
      </c>
      <c r="BN102" s="36">
        <v>507</v>
      </c>
      <c r="BO102" s="36">
        <v>16538</v>
      </c>
      <c r="BP102" s="36">
        <v>4625</v>
      </c>
      <c r="BQ102" s="36">
        <v>1323</v>
      </c>
      <c r="BR102" s="36">
        <v>5744</v>
      </c>
      <c r="BS102" s="36">
        <v>35624</v>
      </c>
      <c r="BT102" s="36">
        <v>1014</v>
      </c>
      <c r="BU102" s="36">
        <v>-10399</v>
      </c>
      <c r="BV102" s="36">
        <v>-39574</v>
      </c>
      <c r="BW102" s="36">
        <v>-8280</v>
      </c>
      <c r="BX102" s="36">
        <v>-8126</v>
      </c>
      <c r="BY102" s="36">
        <v>-12746</v>
      </c>
      <c r="BZ102" s="36">
        <v>3937</v>
      </c>
      <c r="CA102" s="36">
        <v>5979</v>
      </c>
      <c r="CB102" s="36">
        <v>-987</v>
      </c>
      <c r="CC102" s="36">
        <v>3585</v>
      </c>
      <c r="CD102" s="36">
        <v>-73</v>
      </c>
      <c r="CE102" s="36">
        <v>28883</v>
      </c>
      <c r="CF102" s="36">
        <v>13029</v>
      </c>
      <c r="CG102" s="36">
        <v>-8033</v>
      </c>
      <c r="CH102" s="36">
        <v>-31004</v>
      </c>
      <c r="CI102" s="36">
        <v>-7180</v>
      </c>
      <c r="CJ102" s="36">
        <v>-1645</v>
      </c>
      <c r="CK102" s="36">
        <v>-7064</v>
      </c>
      <c r="CL102" s="36">
        <v>-8168</v>
      </c>
      <c r="CM102" s="36">
        <v>-5156</v>
      </c>
      <c r="CN102" s="36">
        <v>-1867</v>
      </c>
      <c r="CO102" s="36">
        <v>-795</v>
      </c>
      <c r="CP102" s="36">
        <v>7020</v>
      </c>
      <c r="CQ102" s="36">
        <v>21175</v>
      </c>
      <c r="CR102" s="36">
        <v>214</v>
      </c>
      <c r="CS102" s="36">
        <v>-12197</v>
      </c>
      <c r="CT102" s="36">
        <v>-12616</v>
      </c>
      <c r="CU102" s="36">
        <v>-1128</v>
      </c>
      <c r="CV102" s="36">
        <v>-4454</v>
      </c>
      <c r="CW102" s="36">
        <v>-6034</v>
      </c>
      <c r="CX102" s="36">
        <v>-6656</v>
      </c>
      <c r="CY102" s="36">
        <v>-5258</v>
      </c>
      <c r="CZ102" s="36">
        <v>-937</v>
      </c>
      <c r="DA102" s="36">
        <v>-353</v>
      </c>
      <c r="DB102" s="36">
        <v>7266</v>
      </c>
      <c r="DC102" s="36">
        <v>22064</v>
      </c>
      <c r="DD102" s="36">
        <v>5481</v>
      </c>
      <c r="DE102" s="36">
        <v>-4327</v>
      </c>
      <c r="DF102" s="36">
        <v>-25088</v>
      </c>
      <c r="DG102" s="36">
        <v>-9344</v>
      </c>
      <c r="DH102" s="36">
        <v>-12115</v>
      </c>
    </row>
    <row r="103" spans="1:112" x14ac:dyDescent="0.2">
      <c r="A103" s="8"/>
      <c r="B103" s="15" t="s">
        <v>91</v>
      </c>
      <c r="C103" s="16">
        <v>3235</v>
      </c>
      <c r="D103" s="16">
        <v>-13032</v>
      </c>
      <c r="E103" s="16">
        <v>-10127</v>
      </c>
      <c r="F103" s="16">
        <v>39362</v>
      </c>
      <c r="G103" s="16">
        <v>18748</v>
      </c>
      <c r="H103" s="16">
        <v>1092</v>
      </c>
      <c r="I103" s="16">
        <v>-2261</v>
      </c>
      <c r="J103" s="16">
        <v>3863</v>
      </c>
      <c r="K103" s="16">
        <v>49448</v>
      </c>
      <c r="L103" s="16">
        <v>-436</v>
      </c>
      <c r="M103" s="16">
        <v>-24410</v>
      </c>
      <c r="N103" s="16">
        <v>-53905</v>
      </c>
      <c r="O103" s="16">
        <v>6948</v>
      </c>
      <c r="P103" s="16">
        <v>5054</v>
      </c>
      <c r="Q103" s="16">
        <v>-12154</v>
      </c>
      <c r="R103" s="16">
        <v>22120</v>
      </c>
      <c r="S103" s="16">
        <v>3156</v>
      </c>
      <c r="T103" s="16">
        <v>-259</v>
      </c>
      <c r="U103" s="16">
        <v>-3799</v>
      </c>
      <c r="V103" s="16">
        <v>5535</v>
      </c>
      <c r="W103" s="16">
        <v>56422</v>
      </c>
      <c r="X103" s="16">
        <v>496</v>
      </c>
      <c r="Y103" s="16">
        <v>-12855</v>
      </c>
      <c r="Z103" s="16">
        <v>-69311</v>
      </c>
      <c r="AA103" s="16">
        <v>-764</v>
      </c>
      <c r="AB103" s="16">
        <v>-3552</v>
      </c>
      <c r="AC103" s="16">
        <v>-5465</v>
      </c>
      <c r="AD103" s="16">
        <v>7041</v>
      </c>
      <c r="AE103" s="16">
        <v>7083</v>
      </c>
      <c r="AF103" s="16">
        <v>-949</v>
      </c>
      <c r="AG103" s="16">
        <v>761</v>
      </c>
      <c r="AH103" s="16">
        <v>6978</v>
      </c>
      <c r="AI103" s="16">
        <v>47933</v>
      </c>
      <c r="AJ103" s="16">
        <v>10196</v>
      </c>
      <c r="AK103" s="16">
        <v>-2651</v>
      </c>
      <c r="AL103" s="16">
        <v>-60064</v>
      </c>
      <c r="AM103" s="16">
        <v>-2377</v>
      </c>
      <c r="AN103" s="16">
        <v>-6493</v>
      </c>
      <c r="AO103" s="16">
        <v>-2794</v>
      </c>
      <c r="AP103" s="16">
        <v>6555</v>
      </c>
      <c r="AQ103" s="16">
        <v>6107</v>
      </c>
      <c r="AR103" s="16">
        <v>1636</v>
      </c>
      <c r="AS103" s="16">
        <v>101</v>
      </c>
      <c r="AT103" s="16">
        <v>5543</v>
      </c>
      <c r="AU103" s="16">
        <v>45185</v>
      </c>
      <c r="AV103" s="16">
        <v>2084</v>
      </c>
      <c r="AW103" s="16">
        <v>-17989</v>
      </c>
      <c r="AX103" s="16">
        <v>-35695</v>
      </c>
      <c r="AY103" s="16">
        <v>-1068</v>
      </c>
      <c r="AZ103" s="16">
        <v>1192</v>
      </c>
      <c r="BA103" s="16">
        <v>-8528</v>
      </c>
      <c r="BB103" s="16">
        <v>4621</v>
      </c>
      <c r="BC103" s="16">
        <v>13273</v>
      </c>
      <c r="BD103" s="16">
        <v>3086</v>
      </c>
      <c r="BE103" s="16">
        <v>2543</v>
      </c>
      <c r="BF103" s="16">
        <v>6632</v>
      </c>
      <c r="BG103" s="16">
        <v>37622</v>
      </c>
      <c r="BH103" s="16">
        <v>-11994</v>
      </c>
      <c r="BI103" s="16">
        <v>-30231</v>
      </c>
      <c r="BJ103" s="16">
        <v>-13727</v>
      </c>
      <c r="BK103" s="16">
        <v>1368</v>
      </c>
      <c r="BL103" s="16">
        <v>999</v>
      </c>
      <c r="BM103" s="16">
        <v>-25162</v>
      </c>
      <c r="BN103" s="16">
        <v>1893</v>
      </c>
      <c r="BO103" s="16">
        <v>16755</v>
      </c>
      <c r="BP103" s="16">
        <v>4405</v>
      </c>
      <c r="BQ103" s="16">
        <v>1252</v>
      </c>
      <c r="BR103" s="16">
        <v>2400</v>
      </c>
      <c r="BS103" s="16">
        <v>33981</v>
      </c>
      <c r="BT103" s="16">
        <v>1294</v>
      </c>
      <c r="BU103" s="16">
        <v>-9858</v>
      </c>
      <c r="BV103" s="16">
        <v>-39377</v>
      </c>
      <c r="BW103" s="16">
        <v>-5903</v>
      </c>
      <c r="BX103" s="16">
        <v>-7913</v>
      </c>
      <c r="BY103" s="16">
        <v>-12716</v>
      </c>
      <c r="BZ103" s="16">
        <v>4246</v>
      </c>
      <c r="CA103" s="16">
        <v>6253</v>
      </c>
      <c r="CB103" s="16">
        <v>-1315</v>
      </c>
      <c r="CC103" s="16">
        <v>3156</v>
      </c>
      <c r="CD103" s="16">
        <v>-185</v>
      </c>
      <c r="CE103" s="16">
        <v>26970</v>
      </c>
      <c r="CF103" s="16">
        <v>12297</v>
      </c>
      <c r="CG103" s="16">
        <v>-7679</v>
      </c>
      <c r="CH103" s="16">
        <v>-30977</v>
      </c>
      <c r="CI103" s="16">
        <v>-6980</v>
      </c>
      <c r="CJ103" s="16">
        <v>494</v>
      </c>
      <c r="CK103" s="16">
        <v>-6855</v>
      </c>
      <c r="CL103" s="16">
        <v>-8200</v>
      </c>
      <c r="CM103" s="16">
        <v>-4900</v>
      </c>
      <c r="CN103" s="16">
        <v>-1817</v>
      </c>
      <c r="CO103" s="16">
        <v>-724</v>
      </c>
      <c r="CP103" s="16">
        <v>7104</v>
      </c>
      <c r="CQ103" s="16">
        <v>18919</v>
      </c>
      <c r="CR103" s="16">
        <v>226</v>
      </c>
      <c r="CS103" s="16">
        <v>-11935</v>
      </c>
      <c r="CT103" s="16">
        <v>-12436</v>
      </c>
      <c r="CU103" s="16">
        <v>-867</v>
      </c>
      <c r="CV103" s="16">
        <v>-2432</v>
      </c>
      <c r="CW103" s="16">
        <v>-6212</v>
      </c>
      <c r="CX103" s="16">
        <v>-6676</v>
      </c>
      <c r="CY103" s="16">
        <v>-5113</v>
      </c>
      <c r="CZ103" s="16">
        <v>-1005</v>
      </c>
      <c r="DA103" s="16">
        <v>-382</v>
      </c>
      <c r="DB103" s="16">
        <v>7261</v>
      </c>
      <c r="DC103" s="16">
        <v>20020</v>
      </c>
      <c r="DD103" s="16">
        <v>5058</v>
      </c>
      <c r="DE103" s="16">
        <v>-5051</v>
      </c>
      <c r="DF103" s="16">
        <v>-22619</v>
      </c>
      <c r="DG103" s="16">
        <v>-9286</v>
      </c>
      <c r="DH103" s="16">
        <v>-11868</v>
      </c>
    </row>
    <row r="104" spans="1:112" x14ac:dyDescent="0.2">
      <c r="A104" s="8"/>
      <c r="B104" s="15" t="s">
        <v>92</v>
      </c>
      <c r="C104" s="16">
        <v>-126</v>
      </c>
      <c r="D104" s="16">
        <v>-311</v>
      </c>
      <c r="E104" s="16">
        <v>-229</v>
      </c>
      <c r="F104" s="16">
        <v>195</v>
      </c>
      <c r="G104" s="16">
        <v>29</v>
      </c>
      <c r="H104" s="16">
        <v>229</v>
      </c>
      <c r="I104" s="16">
        <v>-166</v>
      </c>
      <c r="J104" s="16">
        <v>249</v>
      </c>
      <c r="K104" s="16">
        <v>-24</v>
      </c>
      <c r="L104" s="16">
        <v>798</v>
      </c>
      <c r="M104" s="16">
        <v>-630</v>
      </c>
      <c r="N104" s="16">
        <v>-39</v>
      </c>
      <c r="O104" s="16">
        <v>-182</v>
      </c>
      <c r="P104" s="16">
        <v>-10</v>
      </c>
      <c r="Q104" s="16">
        <v>-71</v>
      </c>
      <c r="R104" s="16">
        <v>-101</v>
      </c>
      <c r="S104" s="16">
        <v>-28</v>
      </c>
      <c r="T104" s="16">
        <v>-6</v>
      </c>
      <c r="U104" s="16">
        <v>9</v>
      </c>
      <c r="V104" s="16">
        <v>48</v>
      </c>
      <c r="W104" s="16">
        <v>234</v>
      </c>
      <c r="X104" s="16">
        <v>-30</v>
      </c>
      <c r="Y104" s="16">
        <v>-14</v>
      </c>
      <c r="Z104" s="16">
        <v>-26</v>
      </c>
      <c r="AA104" s="16">
        <v>-146</v>
      </c>
      <c r="AB104" s="16">
        <v>-325</v>
      </c>
      <c r="AC104" s="16">
        <v>-2331</v>
      </c>
      <c r="AD104" s="16">
        <v>-692</v>
      </c>
      <c r="AE104" s="16">
        <v>58</v>
      </c>
      <c r="AF104" s="16">
        <v>515</v>
      </c>
      <c r="AG104" s="16">
        <v>587</v>
      </c>
      <c r="AH104" s="16">
        <v>1862</v>
      </c>
      <c r="AI104" s="16">
        <v>2063</v>
      </c>
      <c r="AJ104" s="16">
        <v>67</v>
      </c>
      <c r="AK104" s="16">
        <v>112</v>
      </c>
      <c r="AL104" s="16">
        <v>-778</v>
      </c>
      <c r="AM104" s="16">
        <v>-269</v>
      </c>
      <c r="AN104" s="16">
        <v>-480</v>
      </c>
      <c r="AO104" s="16">
        <v>-1471</v>
      </c>
      <c r="AP104" s="16">
        <v>-848</v>
      </c>
      <c r="AQ104" s="16">
        <v>-193</v>
      </c>
      <c r="AR104" s="16">
        <v>184</v>
      </c>
      <c r="AS104" s="16">
        <v>118</v>
      </c>
      <c r="AT104" s="16">
        <v>1940</v>
      </c>
      <c r="AU104" s="16">
        <v>2414</v>
      </c>
      <c r="AV104" s="16">
        <v>-42</v>
      </c>
      <c r="AW104" s="16">
        <v>-512</v>
      </c>
      <c r="AX104" s="16">
        <v>-380</v>
      </c>
      <c r="AY104" s="16">
        <v>-737</v>
      </c>
      <c r="AZ104" s="16">
        <v>-644</v>
      </c>
      <c r="BA104" s="16">
        <v>-2079</v>
      </c>
      <c r="BB104" s="16">
        <v>-2312</v>
      </c>
      <c r="BC104" s="16">
        <v>258</v>
      </c>
      <c r="BD104" s="16">
        <v>431</v>
      </c>
      <c r="BE104" s="16">
        <v>270</v>
      </c>
      <c r="BF104" s="16">
        <v>3811</v>
      </c>
      <c r="BG104" s="16">
        <v>2204</v>
      </c>
      <c r="BH104" s="16">
        <v>210</v>
      </c>
      <c r="BI104" s="16">
        <v>-79</v>
      </c>
      <c r="BJ104" s="16">
        <v>-709</v>
      </c>
      <c r="BK104" s="16">
        <v>-490</v>
      </c>
      <c r="BL104" s="16">
        <v>-2475</v>
      </c>
      <c r="BM104" s="16">
        <v>-1778</v>
      </c>
      <c r="BN104" s="16">
        <v>-1386</v>
      </c>
      <c r="BO104" s="16">
        <v>-217</v>
      </c>
      <c r="BP104" s="16">
        <v>220</v>
      </c>
      <c r="BQ104" s="16">
        <v>71</v>
      </c>
      <c r="BR104" s="16">
        <v>3344</v>
      </c>
      <c r="BS104" s="16">
        <v>1643</v>
      </c>
      <c r="BT104" s="16">
        <v>-280</v>
      </c>
      <c r="BU104" s="16">
        <v>-541</v>
      </c>
      <c r="BV104" s="16">
        <v>-197</v>
      </c>
      <c r="BW104" s="16">
        <v>-2377</v>
      </c>
      <c r="BX104" s="16">
        <v>-213</v>
      </c>
      <c r="BY104" s="16">
        <v>-30</v>
      </c>
      <c r="BZ104" s="16">
        <v>-309</v>
      </c>
      <c r="CA104" s="16">
        <v>-274</v>
      </c>
      <c r="CB104" s="16">
        <v>328</v>
      </c>
      <c r="CC104" s="16">
        <v>429</v>
      </c>
      <c r="CD104" s="16">
        <v>112</v>
      </c>
      <c r="CE104" s="16">
        <v>1913</v>
      </c>
      <c r="CF104" s="16">
        <v>732</v>
      </c>
      <c r="CG104" s="16">
        <v>-354</v>
      </c>
      <c r="CH104" s="16">
        <v>-27</v>
      </c>
      <c r="CI104" s="16">
        <v>-200</v>
      </c>
      <c r="CJ104" s="16">
        <v>-2139</v>
      </c>
      <c r="CK104" s="16">
        <v>-209</v>
      </c>
      <c r="CL104" s="16">
        <v>32</v>
      </c>
      <c r="CM104" s="16">
        <v>-256</v>
      </c>
      <c r="CN104" s="16">
        <v>-50</v>
      </c>
      <c r="CO104" s="16">
        <v>-71</v>
      </c>
      <c r="CP104" s="16">
        <v>-84</v>
      </c>
      <c r="CQ104" s="16">
        <v>2256</v>
      </c>
      <c r="CR104" s="16">
        <v>-12</v>
      </c>
      <c r="CS104" s="16">
        <v>-262</v>
      </c>
      <c r="CT104" s="16">
        <v>-180</v>
      </c>
      <c r="CU104" s="16">
        <v>-261</v>
      </c>
      <c r="CV104" s="16">
        <v>-2022</v>
      </c>
      <c r="CW104" s="16">
        <v>178</v>
      </c>
      <c r="CX104" s="16">
        <v>20</v>
      </c>
      <c r="CY104" s="16">
        <v>-145</v>
      </c>
      <c r="CZ104" s="16">
        <v>68</v>
      </c>
      <c r="DA104" s="16">
        <v>29</v>
      </c>
      <c r="DB104" s="16">
        <v>5</v>
      </c>
      <c r="DC104" s="16">
        <v>2044</v>
      </c>
      <c r="DD104" s="16">
        <v>423</v>
      </c>
      <c r="DE104" s="16">
        <v>724</v>
      </c>
      <c r="DF104" s="16">
        <v>-2469</v>
      </c>
      <c r="DG104" s="16">
        <v>-58</v>
      </c>
      <c r="DH104" s="16">
        <v>-247</v>
      </c>
    </row>
    <row r="105" spans="1:112" x14ac:dyDescent="0.2">
      <c r="A105" s="8"/>
      <c r="B105" s="17" t="s">
        <v>93</v>
      </c>
      <c r="C105" s="36">
        <v>-139</v>
      </c>
      <c r="D105" s="36">
        <v>23</v>
      </c>
      <c r="E105" s="36">
        <v>61</v>
      </c>
      <c r="F105" s="36">
        <v>-139</v>
      </c>
      <c r="G105" s="36">
        <v>34</v>
      </c>
      <c r="H105" s="36">
        <v>217</v>
      </c>
      <c r="I105" s="36">
        <v>120</v>
      </c>
      <c r="J105" s="36">
        <v>193</v>
      </c>
      <c r="K105" s="36">
        <v>173</v>
      </c>
      <c r="L105" s="36">
        <v>86</v>
      </c>
      <c r="M105" s="36">
        <v>118</v>
      </c>
      <c r="N105" s="36">
        <v>-112</v>
      </c>
      <c r="O105" s="36">
        <v>-2</v>
      </c>
      <c r="P105" s="36">
        <v>80</v>
      </c>
      <c r="Q105" s="36">
        <v>146</v>
      </c>
      <c r="R105" s="36">
        <v>44</v>
      </c>
      <c r="S105" s="36">
        <v>-57</v>
      </c>
      <c r="T105" s="36">
        <v>90</v>
      </c>
      <c r="U105" s="36">
        <v>82</v>
      </c>
      <c r="V105" s="36">
        <v>22</v>
      </c>
      <c r="W105" s="36">
        <v>-41</v>
      </c>
      <c r="X105" s="36">
        <v>-40</v>
      </c>
      <c r="Y105" s="36">
        <v>-135</v>
      </c>
      <c r="Z105" s="36">
        <v>-299</v>
      </c>
      <c r="AA105" s="36">
        <v>-92</v>
      </c>
      <c r="AB105" s="36">
        <v>-36</v>
      </c>
      <c r="AC105" s="36">
        <v>100</v>
      </c>
      <c r="AD105" s="36">
        <v>-136</v>
      </c>
      <c r="AE105" s="36">
        <v>78</v>
      </c>
      <c r="AF105" s="36">
        <v>-3</v>
      </c>
      <c r="AG105" s="36">
        <v>-7</v>
      </c>
      <c r="AH105" s="36">
        <v>30</v>
      </c>
      <c r="AI105" s="36">
        <v>47</v>
      </c>
      <c r="AJ105" s="36">
        <v>121</v>
      </c>
      <c r="AK105" s="36">
        <v>75</v>
      </c>
      <c r="AL105" s="36">
        <v>-91</v>
      </c>
      <c r="AM105" s="36">
        <v>56</v>
      </c>
      <c r="AN105" s="36">
        <v>46</v>
      </c>
      <c r="AO105" s="36">
        <v>56</v>
      </c>
      <c r="AP105" s="36">
        <v>96</v>
      </c>
      <c r="AQ105" s="36">
        <v>48</v>
      </c>
      <c r="AR105" s="36">
        <v>32</v>
      </c>
      <c r="AS105" s="36">
        <v>5</v>
      </c>
      <c r="AT105" s="36">
        <v>106</v>
      </c>
      <c r="AU105" s="36">
        <v>102</v>
      </c>
      <c r="AV105" s="36">
        <v>-37</v>
      </c>
      <c r="AW105" s="36">
        <v>-55</v>
      </c>
      <c r="AX105" s="36">
        <v>-219</v>
      </c>
      <c r="AY105" s="36">
        <v>-60</v>
      </c>
      <c r="AZ105" s="36">
        <v>25</v>
      </c>
      <c r="BA105" s="36">
        <v>-15</v>
      </c>
      <c r="BB105" s="36">
        <v>114</v>
      </c>
      <c r="BC105" s="36">
        <v>102</v>
      </c>
      <c r="BD105" s="36">
        <v>139</v>
      </c>
      <c r="BE105" s="36">
        <v>38</v>
      </c>
      <c r="BF105" s="36">
        <v>53</v>
      </c>
      <c r="BG105" s="36">
        <v>15</v>
      </c>
      <c r="BH105" s="36">
        <v>156</v>
      </c>
      <c r="BI105" s="36">
        <v>71</v>
      </c>
      <c r="BJ105" s="36">
        <v>-139</v>
      </c>
      <c r="BK105" s="36">
        <v>-66</v>
      </c>
      <c r="BL105" s="36">
        <v>-97</v>
      </c>
      <c r="BM105" s="36">
        <v>-31</v>
      </c>
      <c r="BN105" s="36">
        <v>25</v>
      </c>
      <c r="BO105" s="36">
        <v>39</v>
      </c>
      <c r="BP105" s="36">
        <v>69</v>
      </c>
      <c r="BQ105" s="36">
        <v>97</v>
      </c>
      <c r="BR105" s="36">
        <v>6</v>
      </c>
      <c r="BS105" s="36">
        <v>42</v>
      </c>
      <c r="BT105" s="36">
        <v>71</v>
      </c>
      <c r="BU105" s="36">
        <v>125</v>
      </c>
      <c r="BV105" s="36">
        <v>-132</v>
      </c>
      <c r="BW105" s="36">
        <v>75</v>
      </c>
      <c r="BX105" s="36">
        <v>17</v>
      </c>
      <c r="BY105" s="36">
        <v>56</v>
      </c>
      <c r="BZ105" s="36">
        <v>90</v>
      </c>
      <c r="CA105" s="36">
        <v>72</v>
      </c>
      <c r="CB105" s="36">
        <v>110</v>
      </c>
      <c r="CC105" s="36">
        <v>97</v>
      </c>
      <c r="CD105" s="36">
        <v>18</v>
      </c>
      <c r="CE105" s="36">
        <v>180</v>
      </c>
      <c r="CF105" s="36">
        <v>37</v>
      </c>
      <c r="CG105" s="36">
        <v>68</v>
      </c>
      <c r="CH105" s="36">
        <v>-76</v>
      </c>
      <c r="CI105" s="36">
        <v>-1</v>
      </c>
      <c r="CJ105" s="36">
        <v>-67</v>
      </c>
      <c r="CK105" s="36">
        <v>-35</v>
      </c>
      <c r="CL105" s="36">
        <v>8</v>
      </c>
      <c r="CM105" s="36">
        <v>86</v>
      </c>
      <c r="CN105" s="36">
        <v>34</v>
      </c>
      <c r="CO105" s="36">
        <v>19</v>
      </c>
      <c r="CP105" s="36">
        <v>67</v>
      </c>
      <c r="CQ105" s="36">
        <v>-79</v>
      </c>
      <c r="CR105" s="36">
        <v>-60</v>
      </c>
      <c r="CS105" s="36">
        <v>-1</v>
      </c>
      <c r="CT105" s="36">
        <v>-170</v>
      </c>
      <c r="CU105" s="36">
        <v>21</v>
      </c>
      <c r="CV105" s="36">
        <v>19</v>
      </c>
      <c r="CW105" s="36">
        <v>-45</v>
      </c>
      <c r="CX105" s="36">
        <v>-104</v>
      </c>
      <c r="CY105" s="36">
        <v>-32</v>
      </c>
      <c r="CZ105" s="36">
        <v>127</v>
      </c>
      <c r="DA105" s="36">
        <v>112</v>
      </c>
      <c r="DB105" s="36">
        <v>-15</v>
      </c>
      <c r="DC105" s="36">
        <v>-51</v>
      </c>
      <c r="DD105" s="36">
        <v>35</v>
      </c>
      <c r="DE105" s="36">
        <v>1</v>
      </c>
      <c r="DF105" s="36">
        <v>-261</v>
      </c>
      <c r="DG105" s="36">
        <v>38</v>
      </c>
      <c r="DH105" s="36">
        <v>109</v>
      </c>
    </row>
    <row r="106" spans="1:112" x14ac:dyDescent="0.2">
      <c r="A106" s="8"/>
      <c r="B106" s="15" t="s">
        <v>94</v>
      </c>
      <c r="C106" s="16">
        <v>-152</v>
      </c>
      <c r="D106" s="16">
        <v>-18</v>
      </c>
      <c r="E106" s="16">
        <v>66</v>
      </c>
      <c r="F106" s="16">
        <v>-206</v>
      </c>
      <c r="G106" s="16">
        <v>68</v>
      </c>
      <c r="H106" s="16">
        <v>221</v>
      </c>
      <c r="I106" s="16">
        <v>107</v>
      </c>
      <c r="J106" s="16">
        <v>188</v>
      </c>
      <c r="K106" s="16">
        <v>150</v>
      </c>
      <c r="L106" s="16">
        <v>103</v>
      </c>
      <c r="M106" s="16">
        <v>86</v>
      </c>
      <c r="N106" s="16">
        <v>-84</v>
      </c>
      <c r="O106" s="16">
        <v>29</v>
      </c>
      <c r="P106" s="16">
        <v>31</v>
      </c>
      <c r="Q106" s="16">
        <v>130</v>
      </c>
      <c r="R106" s="16">
        <v>29</v>
      </c>
      <c r="S106" s="16">
        <v>-62</v>
      </c>
      <c r="T106" s="16">
        <v>-5</v>
      </c>
      <c r="U106" s="16">
        <v>53</v>
      </c>
      <c r="V106" s="16">
        <v>-7</v>
      </c>
      <c r="W106" s="16">
        <v>-70</v>
      </c>
      <c r="X106" s="16">
        <v>-9</v>
      </c>
      <c r="Y106" s="16">
        <v>-131</v>
      </c>
      <c r="Z106" s="16">
        <v>-194</v>
      </c>
      <c r="AA106" s="16">
        <v>-32</v>
      </c>
      <c r="AB106" s="16">
        <v>-56</v>
      </c>
      <c r="AC106" s="16">
        <v>114</v>
      </c>
      <c r="AD106" s="16">
        <v>-124</v>
      </c>
      <c r="AE106" s="16">
        <v>60</v>
      </c>
      <c r="AF106" s="16">
        <v>-41</v>
      </c>
      <c r="AG106" s="16">
        <v>-36</v>
      </c>
      <c r="AH106" s="16">
        <v>1</v>
      </c>
      <c r="AI106" s="16">
        <v>52</v>
      </c>
      <c r="AJ106" s="16">
        <v>126</v>
      </c>
      <c r="AK106" s="16">
        <v>73</v>
      </c>
      <c r="AL106" s="16">
        <v>-24</v>
      </c>
      <c r="AM106" s="16">
        <v>28</v>
      </c>
      <c r="AN106" s="16">
        <v>37</v>
      </c>
      <c r="AO106" s="16">
        <v>54</v>
      </c>
      <c r="AP106" s="16">
        <v>66</v>
      </c>
      <c r="AQ106" s="16">
        <v>74</v>
      </c>
      <c r="AR106" s="16">
        <v>55</v>
      </c>
      <c r="AS106" s="16">
        <v>32</v>
      </c>
      <c r="AT106" s="16">
        <v>83</v>
      </c>
      <c r="AU106" s="16">
        <v>70</v>
      </c>
      <c r="AV106" s="16">
        <v>-30</v>
      </c>
      <c r="AW106" s="16">
        <v>-74</v>
      </c>
      <c r="AX106" s="16">
        <v>-216</v>
      </c>
      <c r="AY106" s="16">
        <v>-55</v>
      </c>
      <c r="AZ106" s="16">
        <v>-15</v>
      </c>
      <c r="BA106" s="16">
        <v>-15</v>
      </c>
      <c r="BB106" s="16">
        <v>116</v>
      </c>
      <c r="BC106" s="16">
        <v>90</v>
      </c>
      <c r="BD106" s="16">
        <v>125</v>
      </c>
      <c r="BE106" s="16">
        <v>-5</v>
      </c>
      <c r="BF106" s="16">
        <v>76</v>
      </c>
      <c r="BG106" s="16">
        <v>34</v>
      </c>
      <c r="BH106" s="16">
        <v>156</v>
      </c>
      <c r="BI106" s="16">
        <v>66</v>
      </c>
      <c r="BJ106" s="16">
        <v>-99</v>
      </c>
      <c r="BK106" s="16">
        <v>-73</v>
      </c>
      <c r="BL106" s="16">
        <v>-83</v>
      </c>
      <c r="BM106" s="16">
        <v>-31</v>
      </c>
      <c r="BN106" s="16">
        <v>44</v>
      </c>
      <c r="BO106" s="16">
        <v>45</v>
      </c>
      <c r="BP106" s="16">
        <v>50</v>
      </c>
      <c r="BQ106" s="16">
        <v>63</v>
      </c>
      <c r="BR106" s="16">
        <v>8</v>
      </c>
      <c r="BS106" s="16">
        <v>67</v>
      </c>
      <c r="BT106" s="16">
        <v>56</v>
      </c>
      <c r="BU106" s="16">
        <v>112</v>
      </c>
      <c r="BV106" s="16">
        <v>-96</v>
      </c>
      <c r="BW106" s="16">
        <v>91</v>
      </c>
      <c r="BX106" s="16">
        <v>36</v>
      </c>
      <c r="BY106" s="16">
        <v>72</v>
      </c>
      <c r="BZ106" s="16">
        <v>58</v>
      </c>
      <c r="CA106" s="16">
        <v>99</v>
      </c>
      <c r="CB106" s="16">
        <v>64</v>
      </c>
      <c r="CC106" s="16">
        <v>84</v>
      </c>
      <c r="CD106" s="16">
        <v>21</v>
      </c>
      <c r="CE106" s="16">
        <v>180</v>
      </c>
      <c r="CF106" s="16">
        <v>45</v>
      </c>
      <c r="CG106" s="16">
        <v>62</v>
      </c>
      <c r="CH106" s="16">
        <v>-34</v>
      </c>
      <c r="CI106" s="16">
        <v>51</v>
      </c>
      <c r="CJ106" s="16">
        <v>98</v>
      </c>
      <c r="CK106" s="16">
        <v>10</v>
      </c>
      <c r="CL106" s="16">
        <v>62</v>
      </c>
      <c r="CM106" s="16">
        <v>90</v>
      </c>
      <c r="CN106" s="16">
        <v>39</v>
      </c>
      <c r="CO106" s="16">
        <v>15</v>
      </c>
      <c r="CP106" s="16">
        <v>46</v>
      </c>
      <c r="CQ106" s="16">
        <v>-38</v>
      </c>
      <c r="CR106" s="16">
        <v>-21</v>
      </c>
      <c r="CS106" s="16">
        <v>18</v>
      </c>
      <c r="CT106" s="16">
        <v>-137</v>
      </c>
      <c r="CU106" s="16">
        <v>20</v>
      </c>
      <c r="CV106" s="16">
        <v>-20</v>
      </c>
      <c r="CW106" s="16">
        <v>-64</v>
      </c>
      <c r="CX106" s="16">
        <v>-92</v>
      </c>
      <c r="CY106" s="16">
        <v>-34</v>
      </c>
      <c r="CZ106" s="16">
        <v>132</v>
      </c>
      <c r="DA106" s="16">
        <v>99</v>
      </c>
      <c r="DB106" s="16">
        <v>-28</v>
      </c>
      <c r="DC106" s="16">
        <v>-57</v>
      </c>
      <c r="DD106" s="16">
        <v>44</v>
      </c>
      <c r="DE106" s="16">
        <v>-5</v>
      </c>
      <c r="DF106" s="16">
        <v>-210</v>
      </c>
      <c r="DG106" s="16">
        <v>26</v>
      </c>
      <c r="DH106" s="16">
        <v>34</v>
      </c>
    </row>
    <row r="107" spans="1:112" x14ac:dyDescent="0.2">
      <c r="A107" s="8"/>
      <c r="B107" s="15" t="s">
        <v>95</v>
      </c>
      <c r="C107" s="16">
        <v>13</v>
      </c>
      <c r="D107" s="16">
        <v>41</v>
      </c>
      <c r="E107" s="16">
        <v>-5</v>
      </c>
      <c r="F107" s="16">
        <v>67</v>
      </c>
      <c r="G107" s="16">
        <v>-34</v>
      </c>
      <c r="H107" s="16">
        <v>-4</v>
      </c>
      <c r="I107" s="16">
        <v>13</v>
      </c>
      <c r="J107" s="16">
        <v>5</v>
      </c>
      <c r="K107" s="16">
        <v>23</v>
      </c>
      <c r="L107" s="16">
        <v>-17</v>
      </c>
      <c r="M107" s="16">
        <v>32</v>
      </c>
      <c r="N107" s="16">
        <v>-28</v>
      </c>
      <c r="O107" s="16">
        <v>-31</v>
      </c>
      <c r="P107" s="16">
        <v>49</v>
      </c>
      <c r="Q107" s="16">
        <v>16</v>
      </c>
      <c r="R107" s="16">
        <v>15</v>
      </c>
      <c r="S107" s="16">
        <v>5</v>
      </c>
      <c r="T107" s="16">
        <v>95</v>
      </c>
      <c r="U107" s="16">
        <v>29</v>
      </c>
      <c r="V107" s="16">
        <v>29</v>
      </c>
      <c r="W107" s="16">
        <v>29</v>
      </c>
      <c r="X107" s="16">
        <v>-31</v>
      </c>
      <c r="Y107" s="16">
        <v>-4</v>
      </c>
      <c r="Z107" s="16">
        <v>-105</v>
      </c>
      <c r="AA107" s="16">
        <v>-60</v>
      </c>
      <c r="AB107" s="16">
        <v>20</v>
      </c>
      <c r="AC107" s="16">
        <v>-14</v>
      </c>
      <c r="AD107" s="16">
        <v>-12</v>
      </c>
      <c r="AE107" s="16">
        <v>18</v>
      </c>
      <c r="AF107" s="16">
        <v>38</v>
      </c>
      <c r="AG107" s="16">
        <v>29</v>
      </c>
      <c r="AH107" s="16">
        <v>29</v>
      </c>
      <c r="AI107" s="16">
        <v>-5</v>
      </c>
      <c r="AJ107" s="16">
        <v>-5</v>
      </c>
      <c r="AK107" s="16">
        <v>2</v>
      </c>
      <c r="AL107" s="16">
        <v>-67</v>
      </c>
      <c r="AM107" s="16">
        <v>28</v>
      </c>
      <c r="AN107" s="16">
        <v>9</v>
      </c>
      <c r="AO107" s="16">
        <v>2</v>
      </c>
      <c r="AP107" s="16">
        <v>30</v>
      </c>
      <c r="AQ107" s="16">
        <v>-26</v>
      </c>
      <c r="AR107" s="16">
        <v>-23</v>
      </c>
      <c r="AS107" s="16">
        <v>-27</v>
      </c>
      <c r="AT107" s="16">
        <v>23</v>
      </c>
      <c r="AU107" s="16">
        <v>32</v>
      </c>
      <c r="AV107" s="16">
        <v>-7</v>
      </c>
      <c r="AW107" s="16">
        <v>19</v>
      </c>
      <c r="AX107" s="16">
        <v>-3</v>
      </c>
      <c r="AY107" s="16">
        <v>-5</v>
      </c>
      <c r="AZ107" s="16">
        <v>40</v>
      </c>
      <c r="BA107" s="16">
        <v>0</v>
      </c>
      <c r="BB107" s="16">
        <v>-2</v>
      </c>
      <c r="BC107" s="16">
        <v>12</v>
      </c>
      <c r="BD107" s="16">
        <v>14</v>
      </c>
      <c r="BE107" s="16">
        <v>43</v>
      </c>
      <c r="BF107" s="16">
        <v>-23</v>
      </c>
      <c r="BG107" s="16">
        <v>-19</v>
      </c>
      <c r="BH107" s="16">
        <v>0</v>
      </c>
      <c r="BI107" s="16">
        <v>5</v>
      </c>
      <c r="BJ107" s="16">
        <v>-40</v>
      </c>
      <c r="BK107" s="16">
        <v>7</v>
      </c>
      <c r="BL107" s="16">
        <v>-14</v>
      </c>
      <c r="BM107" s="16">
        <v>0</v>
      </c>
      <c r="BN107" s="16">
        <v>-19</v>
      </c>
      <c r="BO107" s="16">
        <v>-6</v>
      </c>
      <c r="BP107" s="16">
        <v>19</v>
      </c>
      <c r="BQ107" s="16">
        <v>34</v>
      </c>
      <c r="BR107" s="16">
        <v>-2</v>
      </c>
      <c r="BS107" s="16">
        <v>-25</v>
      </c>
      <c r="BT107" s="16">
        <v>15</v>
      </c>
      <c r="BU107" s="16">
        <v>13</v>
      </c>
      <c r="BV107" s="16">
        <v>-36</v>
      </c>
      <c r="BW107" s="16">
        <v>-16</v>
      </c>
      <c r="BX107" s="16">
        <v>-19</v>
      </c>
      <c r="BY107" s="16">
        <v>-16</v>
      </c>
      <c r="BZ107" s="16">
        <v>32</v>
      </c>
      <c r="CA107" s="16">
        <v>-27</v>
      </c>
      <c r="CB107" s="16">
        <v>46</v>
      </c>
      <c r="CC107" s="16">
        <v>13</v>
      </c>
      <c r="CD107" s="16">
        <v>-3</v>
      </c>
      <c r="CE107" s="16">
        <v>0</v>
      </c>
      <c r="CF107" s="16">
        <v>-8</v>
      </c>
      <c r="CG107" s="16">
        <v>6</v>
      </c>
      <c r="CH107" s="16">
        <v>-42</v>
      </c>
      <c r="CI107" s="16">
        <v>-52</v>
      </c>
      <c r="CJ107" s="16">
        <v>-165</v>
      </c>
      <c r="CK107" s="16">
        <v>-45</v>
      </c>
      <c r="CL107" s="16">
        <v>-54</v>
      </c>
      <c r="CM107" s="16">
        <v>-4</v>
      </c>
      <c r="CN107" s="16">
        <v>-5</v>
      </c>
      <c r="CO107" s="16">
        <v>4</v>
      </c>
      <c r="CP107" s="16">
        <v>21</v>
      </c>
      <c r="CQ107" s="16">
        <v>-41</v>
      </c>
      <c r="CR107" s="16">
        <v>-39</v>
      </c>
      <c r="CS107" s="16">
        <v>-19</v>
      </c>
      <c r="CT107" s="16">
        <v>-33</v>
      </c>
      <c r="CU107" s="16">
        <v>1</v>
      </c>
      <c r="CV107" s="16">
        <v>39</v>
      </c>
      <c r="CW107" s="16">
        <v>19</v>
      </c>
      <c r="CX107" s="16">
        <v>-12</v>
      </c>
      <c r="CY107" s="16">
        <v>2</v>
      </c>
      <c r="CZ107" s="16">
        <v>-5</v>
      </c>
      <c r="DA107" s="16">
        <v>13</v>
      </c>
      <c r="DB107" s="16">
        <v>13</v>
      </c>
      <c r="DC107" s="16">
        <v>6</v>
      </c>
      <c r="DD107" s="16">
        <v>-9</v>
      </c>
      <c r="DE107" s="16">
        <v>6</v>
      </c>
      <c r="DF107" s="16">
        <v>-51</v>
      </c>
      <c r="DG107" s="16">
        <v>12</v>
      </c>
      <c r="DH107" s="16">
        <v>75</v>
      </c>
    </row>
    <row r="108" spans="1:112" s="18" customFormat="1" x14ac:dyDescent="0.2">
      <c r="A108" s="3"/>
      <c r="B108" s="17" t="s">
        <v>96</v>
      </c>
      <c r="C108" s="36">
        <v>192</v>
      </c>
      <c r="D108" s="36">
        <v>96</v>
      </c>
      <c r="E108" s="36">
        <v>-576</v>
      </c>
      <c r="F108" s="36">
        <v>426</v>
      </c>
      <c r="G108" s="36">
        <v>226</v>
      </c>
      <c r="H108" s="36">
        <v>776</v>
      </c>
      <c r="I108" s="36">
        <v>469</v>
      </c>
      <c r="J108" s="36">
        <v>953</v>
      </c>
      <c r="K108" s="36">
        <v>791</v>
      </c>
      <c r="L108" s="36">
        <v>1117</v>
      </c>
      <c r="M108" s="36">
        <v>378</v>
      </c>
      <c r="N108" s="36">
        <v>-357</v>
      </c>
      <c r="O108" s="36">
        <v>205</v>
      </c>
      <c r="P108" s="36">
        <v>-131</v>
      </c>
      <c r="Q108" s="36">
        <v>-757</v>
      </c>
      <c r="R108" s="36">
        <v>332</v>
      </c>
      <c r="S108" s="36">
        <v>272</v>
      </c>
      <c r="T108" s="36">
        <v>380</v>
      </c>
      <c r="U108" s="36">
        <v>65</v>
      </c>
      <c r="V108" s="36">
        <v>630</v>
      </c>
      <c r="W108" s="36">
        <v>1233</v>
      </c>
      <c r="X108" s="36">
        <v>784</v>
      </c>
      <c r="Y108" s="36">
        <v>486</v>
      </c>
      <c r="Z108" s="36">
        <v>-403</v>
      </c>
      <c r="AA108" s="36">
        <v>460</v>
      </c>
      <c r="AB108" s="36">
        <v>337</v>
      </c>
      <c r="AC108" s="36">
        <v>80</v>
      </c>
      <c r="AD108" s="36">
        <v>-228</v>
      </c>
      <c r="AE108" s="36">
        <v>568</v>
      </c>
      <c r="AF108" s="36">
        <v>482</v>
      </c>
      <c r="AG108" s="36">
        <v>432</v>
      </c>
      <c r="AH108" s="36">
        <v>697</v>
      </c>
      <c r="AI108" s="36">
        <v>705</v>
      </c>
      <c r="AJ108" s="36">
        <v>1111</v>
      </c>
      <c r="AK108" s="36">
        <v>523</v>
      </c>
      <c r="AL108" s="36">
        <v>-263</v>
      </c>
      <c r="AM108" s="36">
        <v>226</v>
      </c>
      <c r="AN108" s="36">
        <v>124</v>
      </c>
      <c r="AO108" s="36">
        <v>-340</v>
      </c>
      <c r="AP108" s="36">
        <v>373</v>
      </c>
      <c r="AQ108" s="36">
        <v>163</v>
      </c>
      <c r="AR108" s="36">
        <v>404</v>
      </c>
      <c r="AS108" s="36">
        <v>809</v>
      </c>
      <c r="AT108" s="36">
        <v>828</v>
      </c>
      <c r="AU108" s="36">
        <v>492</v>
      </c>
      <c r="AV108" s="36">
        <v>1021</v>
      </c>
      <c r="AW108" s="36">
        <v>784</v>
      </c>
      <c r="AX108" s="36">
        <v>-649</v>
      </c>
      <c r="AY108" s="36">
        <v>420</v>
      </c>
      <c r="AZ108" s="36">
        <v>448</v>
      </c>
      <c r="BA108" s="36">
        <v>-77</v>
      </c>
      <c r="BB108" s="36">
        <v>107</v>
      </c>
      <c r="BC108" s="36">
        <v>331</v>
      </c>
      <c r="BD108" s="36">
        <v>721</v>
      </c>
      <c r="BE108" s="36">
        <v>770</v>
      </c>
      <c r="BF108" s="36">
        <v>1306</v>
      </c>
      <c r="BG108" s="36">
        <v>759</v>
      </c>
      <c r="BH108" s="36">
        <v>1124</v>
      </c>
      <c r="BI108" s="36">
        <v>73</v>
      </c>
      <c r="BJ108" s="36">
        <v>-362</v>
      </c>
      <c r="BK108" s="36">
        <v>569</v>
      </c>
      <c r="BL108" s="36">
        <v>-72</v>
      </c>
      <c r="BM108" s="36">
        <v>-103</v>
      </c>
      <c r="BN108" s="36">
        <v>485</v>
      </c>
      <c r="BO108" s="36">
        <v>537</v>
      </c>
      <c r="BP108" s="36">
        <v>801</v>
      </c>
      <c r="BQ108" s="36">
        <v>572</v>
      </c>
      <c r="BR108" s="36">
        <v>1342</v>
      </c>
      <c r="BS108" s="36">
        <v>684</v>
      </c>
      <c r="BT108" s="36">
        <v>1067</v>
      </c>
      <c r="BU108" s="36">
        <v>532</v>
      </c>
      <c r="BV108" s="36">
        <v>-658</v>
      </c>
      <c r="BW108" s="36">
        <v>323</v>
      </c>
      <c r="BX108" s="36">
        <v>219</v>
      </c>
      <c r="BY108" s="36">
        <v>-136</v>
      </c>
      <c r="BZ108" s="36">
        <v>610</v>
      </c>
      <c r="CA108" s="36">
        <v>363</v>
      </c>
      <c r="CB108" s="36">
        <v>489</v>
      </c>
      <c r="CC108" s="36">
        <v>1159</v>
      </c>
      <c r="CD108" s="36">
        <v>1548</v>
      </c>
      <c r="CE108" s="36">
        <v>688</v>
      </c>
      <c r="CF108" s="36">
        <v>1347</v>
      </c>
      <c r="CG108" s="36">
        <v>393</v>
      </c>
      <c r="CH108" s="36">
        <v>-615</v>
      </c>
      <c r="CI108" s="36">
        <v>-47</v>
      </c>
      <c r="CJ108" s="36">
        <v>801</v>
      </c>
      <c r="CK108" s="36">
        <v>21</v>
      </c>
      <c r="CL108" s="36">
        <v>-65</v>
      </c>
      <c r="CM108" s="36">
        <v>501</v>
      </c>
      <c r="CN108" s="36">
        <v>518</v>
      </c>
      <c r="CO108" s="36">
        <v>566</v>
      </c>
      <c r="CP108" s="36">
        <v>1892</v>
      </c>
      <c r="CQ108" s="36">
        <v>935</v>
      </c>
      <c r="CR108" s="36">
        <v>658</v>
      </c>
      <c r="CS108" s="36">
        <v>787</v>
      </c>
      <c r="CT108" s="36">
        <v>-809</v>
      </c>
      <c r="CU108" s="36">
        <v>-26</v>
      </c>
      <c r="CV108" s="36">
        <v>506</v>
      </c>
      <c r="CW108" s="36">
        <v>57</v>
      </c>
      <c r="CX108" s="36">
        <v>261</v>
      </c>
      <c r="CY108" s="36">
        <v>563</v>
      </c>
      <c r="CZ108" s="36">
        <v>641</v>
      </c>
      <c r="DA108" s="36">
        <v>341</v>
      </c>
      <c r="DB108" s="36">
        <v>1908</v>
      </c>
      <c r="DC108" s="36">
        <v>117</v>
      </c>
      <c r="DD108" s="36">
        <v>144</v>
      </c>
      <c r="DE108" s="36">
        <v>-170</v>
      </c>
      <c r="DF108" s="36">
        <v>-1157</v>
      </c>
      <c r="DG108" s="36">
        <v>-91</v>
      </c>
      <c r="DH108" s="36">
        <v>-572</v>
      </c>
    </row>
    <row r="109" spans="1:112" x14ac:dyDescent="0.2">
      <c r="B109" s="15" t="s">
        <v>97</v>
      </c>
      <c r="C109" s="16">
        <v>192</v>
      </c>
      <c r="D109" s="16">
        <v>96</v>
      </c>
      <c r="E109" s="16">
        <v>-576</v>
      </c>
      <c r="F109" s="16">
        <v>426</v>
      </c>
      <c r="G109" s="16">
        <v>226</v>
      </c>
      <c r="H109" s="16">
        <v>776</v>
      </c>
      <c r="I109" s="16">
        <v>469</v>
      </c>
      <c r="J109" s="16">
        <v>953</v>
      </c>
      <c r="K109" s="16">
        <v>791</v>
      </c>
      <c r="L109" s="16">
        <v>1117</v>
      </c>
      <c r="M109" s="16">
        <v>378</v>
      </c>
      <c r="N109" s="16">
        <v>-357</v>
      </c>
      <c r="O109" s="16">
        <v>205</v>
      </c>
      <c r="P109" s="16">
        <v>-131</v>
      </c>
      <c r="Q109" s="16">
        <v>-757</v>
      </c>
      <c r="R109" s="16">
        <v>332</v>
      </c>
      <c r="S109" s="16">
        <v>272</v>
      </c>
      <c r="T109" s="16">
        <v>380</v>
      </c>
      <c r="U109" s="16">
        <v>65</v>
      </c>
      <c r="V109" s="16">
        <v>630</v>
      </c>
      <c r="W109" s="16">
        <v>1233</v>
      </c>
      <c r="X109" s="16">
        <v>784</v>
      </c>
      <c r="Y109" s="16">
        <v>486</v>
      </c>
      <c r="Z109" s="16">
        <v>-403</v>
      </c>
      <c r="AA109" s="16">
        <v>460</v>
      </c>
      <c r="AB109" s="16">
        <v>337</v>
      </c>
      <c r="AC109" s="16">
        <v>80</v>
      </c>
      <c r="AD109" s="16">
        <v>-228</v>
      </c>
      <c r="AE109" s="16">
        <v>568</v>
      </c>
      <c r="AF109" s="16">
        <v>482</v>
      </c>
      <c r="AG109" s="16">
        <v>432</v>
      </c>
      <c r="AH109" s="16">
        <v>697</v>
      </c>
      <c r="AI109" s="16">
        <v>705</v>
      </c>
      <c r="AJ109" s="16">
        <v>1111</v>
      </c>
      <c r="AK109" s="16">
        <v>523</v>
      </c>
      <c r="AL109" s="16">
        <v>-263</v>
      </c>
      <c r="AM109" s="16">
        <v>226</v>
      </c>
      <c r="AN109" s="16">
        <v>124</v>
      </c>
      <c r="AO109" s="16">
        <v>-340</v>
      </c>
      <c r="AP109" s="16">
        <v>373</v>
      </c>
      <c r="AQ109" s="16">
        <v>163</v>
      </c>
      <c r="AR109" s="16">
        <v>404</v>
      </c>
      <c r="AS109" s="16">
        <v>809</v>
      </c>
      <c r="AT109" s="16">
        <v>828</v>
      </c>
      <c r="AU109" s="16">
        <v>492</v>
      </c>
      <c r="AV109" s="16">
        <v>1021</v>
      </c>
      <c r="AW109" s="16">
        <v>784</v>
      </c>
      <c r="AX109" s="16">
        <v>-649</v>
      </c>
      <c r="AY109" s="16">
        <v>420</v>
      </c>
      <c r="AZ109" s="16">
        <v>448</v>
      </c>
      <c r="BA109" s="16">
        <v>-77</v>
      </c>
      <c r="BB109" s="16">
        <v>107</v>
      </c>
      <c r="BC109" s="16">
        <v>331</v>
      </c>
      <c r="BD109" s="16">
        <v>721</v>
      </c>
      <c r="BE109" s="16">
        <v>770</v>
      </c>
      <c r="BF109" s="16">
        <v>1306</v>
      </c>
      <c r="BG109" s="16">
        <v>759</v>
      </c>
      <c r="BH109" s="16">
        <v>1124</v>
      </c>
      <c r="BI109" s="16">
        <v>73</v>
      </c>
      <c r="BJ109" s="16">
        <v>-362</v>
      </c>
      <c r="BK109" s="16">
        <v>569</v>
      </c>
      <c r="BL109" s="16">
        <v>-72</v>
      </c>
      <c r="BM109" s="16">
        <v>-103</v>
      </c>
      <c r="BN109" s="16">
        <v>485</v>
      </c>
      <c r="BO109" s="16">
        <v>537</v>
      </c>
      <c r="BP109" s="16">
        <v>801</v>
      </c>
      <c r="BQ109" s="16">
        <v>572</v>
      </c>
      <c r="BR109" s="16">
        <v>1342</v>
      </c>
      <c r="BS109" s="16">
        <v>684</v>
      </c>
      <c r="BT109" s="16">
        <v>1067</v>
      </c>
      <c r="BU109" s="16">
        <v>532</v>
      </c>
      <c r="BV109" s="16">
        <v>-658</v>
      </c>
      <c r="BW109" s="16">
        <v>323</v>
      </c>
      <c r="BX109" s="16">
        <v>219</v>
      </c>
      <c r="BY109" s="16">
        <v>-136</v>
      </c>
      <c r="BZ109" s="16">
        <v>610</v>
      </c>
      <c r="CA109" s="16">
        <v>363</v>
      </c>
      <c r="CB109" s="16">
        <v>489</v>
      </c>
      <c r="CC109" s="16">
        <v>1159</v>
      </c>
      <c r="CD109" s="16">
        <v>1548</v>
      </c>
      <c r="CE109" s="16">
        <v>688</v>
      </c>
      <c r="CF109" s="16">
        <v>1347</v>
      </c>
      <c r="CG109" s="16">
        <v>393</v>
      </c>
      <c r="CH109" s="16">
        <v>-615</v>
      </c>
      <c r="CI109" s="16">
        <v>-47</v>
      </c>
      <c r="CJ109" s="16">
        <v>801</v>
      </c>
      <c r="CK109" s="16">
        <v>21</v>
      </c>
      <c r="CL109" s="16">
        <v>-65</v>
      </c>
      <c r="CM109" s="16">
        <v>501</v>
      </c>
      <c r="CN109" s="16">
        <v>518</v>
      </c>
      <c r="CO109" s="16">
        <v>566</v>
      </c>
      <c r="CP109" s="16">
        <v>1892</v>
      </c>
      <c r="CQ109" s="16">
        <v>935</v>
      </c>
      <c r="CR109" s="16">
        <v>658</v>
      </c>
      <c r="CS109" s="16">
        <v>787</v>
      </c>
      <c r="CT109" s="16">
        <v>-809</v>
      </c>
      <c r="CU109" s="16">
        <v>-26</v>
      </c>
      <c r="CV109" s="16">
        <v>506</v>
      </c>
      <c r="CW109" s="16">
        <v>57</v>
      </c>
      <c r="CX109" s="16">
        <v>261</v>
      </c>
      <c r="CY109" s="16">
        <v>563</v>
      </c>
      <c r="CZ109" s="16">
        <v>641</v>
      </c>
      <c r="DA109" s="16">
        <v>341</v>
      </c>
      <c r="DB109" s="16">
        <v>1908</v>
      </c>
      <c r="DC109" s="16">
        <v>117</v>
      </c>
      <c r="DD109" s="16">
        <v>144</v>
      </c>
      <c r="DE109" s="16">
        <v>-170</v>
      </c>
      <c r="DF109" s="16">
        <v>-1157</v>
      </c>
      <c r="DG109" s="16">
        <v>-91</v>
      </c>
      <c r="DH109" s="16">
        <v>-572</v>
      </c>
    </row>
    <row r="110" spans="1:112" x14ac:dyDescent="0.2">
      <c r="B110" s="17" t="s">
        <v>98</v>
      </c>
      <c r="C110" s="36">
        <v>40</v>
      </c>
      <c r="D110" s="36">
        <v>-180</v>
      </c>
      <c r="E110" s="36">
        <v>-150</v>
      </c>
      <c r="F110" s="36">
        <v>171</v>
      </c>
      <c r="G110" s="36">
        <v>43</v>
      </c>
      <c r="H110" s="36">
        <v>51</v>
      </c>
      <c r="I110" s="36">
        <v>34</v>
      </c>
      <c r="J110" s="36">
        <v>226</v>
      </c>
      <c r="K110" s="36">
        <v>315</v>
      </c>
      <c r="L110" s="36">
        <v>309</v>
      </c>
      <c r="M110" s="36">
        <v>-341</v>
      </c>
      <c r="N110" s="36">
        <v>-343</v>
      </c>
      <c r="O110" s="36">
        <v>125</v>
      </c>
      <c r="P110" s="36">
        <v>-107</v>
      </c>
      <c r="Q110" s="36">
        <v>-91</v>
      </c>
      <c r="R110" s="36">
        <v>-72</v>
      </c>
      <c r="S110" s="36">
        <v>59</v>
      </c>
      <c r="T110" s="36">
        <v>132</v>
      </c>
      <c r="U110" s="36">
        <v>107</v>
      </c>
      <c r="V110" s="36">
        <v>322</v>
      </c>
      <c r="W110" s="36">
        <v>361</v>
      </c>
      <c r="X110" s="36">
        <v>454</v>
      </c>
      <c r="Y110" s="36">
        <v>192</v>
      </c>
      <c r="Z110" s="36">
        <v>-776</v>
      </c>
      <c r="AA110" s="36">
        <v>-59</v>
      </c>
      <c r="AB110" s="36">
        <v>21</v>
      </c>
      <c r="AC110" s="36">
        <v>31</v>
      </c>
      <c r="AD110" s="36">
        <v>-163</v>
      </c>
      <c r="AE110" s="36">
        <v>-71</v>
      </c>
      <c r="AF110" s="36">
        <v>129</v>
      </c>
      <c r="AG110" s="36">
        <v>359</v>
      </c>
      <c r="AH110" s="36">
        <v>193</v>
      </c>
      <c r="AI110" s="36">
        <v>191</v>
      </c>
      <c r="AJ110" s="36">
        <v>513</v>
      </c>
      <c r="AK110" s="36">
        <v>74</v>
      </c>
      <c r="AL110" s="36">
        <v>-843</v>
      </c>
      <c r="AM110" s="36">
        <v>232</v>
      </c>
      <c r="AN110" s="36">
        <v>224</v>
      </c>
      <c r="AO110" s="36">
        <v>154</v>
      </c>
      <c r="AP110" s="36">
        <v>181</v>
      </c>
      <c r="AQ110" s="36">
        <v>184</v>
      </c>
      <c r="AR110" s="36">
        <v>339</v>
      </c>
      <c r="AS110" s="36">
        <v>290</v>
      </c>
      <c r="AT110" s="36">
        <v>402</v>
      </c>
      <c r="AU110" s="36">
        <v>383</v>
      </c>
      <c r="AV110" s="36">
        <v>492</v>
      </c>
      <c r="AW110" s="36">
        <v>67</v>
      </c>
      <c r="AX110" s="36">
        <v>-882</v>
      </c>
      <c r="AY110" s="36">
        <v>15</v>
      </c>
      <c r="AZ110" s="36">
        <v>-84</v>
      </c>
      <c r="BA110" s="36">
        <v>76</v>
      </c>
      <c r="BB110" s="36">
        <v>120</v>
      </c>
      <c r="BC110" s="36">
        <v>402</v>
      </c>
      <c r="BD110" s="36">
        <v>60</v>
      </c>
      <c r="BE110" s="36">
        <v>265</v>
      </c>
      <c r="BF110" s="36">
        <v>36</v>
      </c>
      <c r="BG110" s="36">
        <v>147</v>
      </c>
      <c r="BH110" s="36">
        <v>410</v>
      </c>
      <c r="BI110" s="36">
        <v>115</v>
      </c>
      <c r="BJ110" s="36">
        <v>-910</v>
      </c>
      <c r="BK110" s="36">
        <v>429</v>
      </c>
      <c r="BL110" s="36">
        <v>386</v>
      </c>
      <c r="BM110" s="36">
        <v>313</v>
      </c>
      <c r="BN110" s="36">
        <v>305</v>
      </c>
      <c r="BO110" s="36">
        <v>248</v>
      </c>
      <c r="BP110" s="36">
        <v>-71</v>
      </c>
      <c r="BQ110" s="36">
        <v>-45</v>
      </c>
      <c r="BR110" s="36">
        <v>-473</v>
      </c>
      <c r="BS110" s="36">
        <v>123</v>
      </c>
      <c r="BT110" s="36">
        <v>181</v>
      </c>
      <c r="BU110" s="36">
        <v>129</v>
      </c>
      <c r="BV110" s="36">
        <v>-989</v>
      </c>
      <c r="BW110" s="36">
        <v>252</v>
      </c>
      <c r="BX110" s="36">
        <v>-102</v>
      </c>
      <c r="BY110" s="36">
        <v>-13</v>
      </c>
      <c r="BZ110" s="36">
        <v>295</v>
      </c>
      <c r="CA110" s="36">
        <v>151</v>
      </c>
      <c r="CB110" s="36">
        <v>402</v>
      </c>
      <c r="CC110" s="36">
        <v>704</v>
      </c>
      <c r="CD110" s="36">
        <v>366</v>
      </c>
      <c r="CE110" s="36">
        <v>384</v>
      </c>
      <c r="CF110" s="36">
        <v>519</v>
      </c>
      <c r="CG110" s="36">
        <v>232</v>
      </c>
      <c r="CH110" s="36">
        <v>-1111</v>
      </c>
      <c r="CI110" s="36">
        <v>401</v>
      </c>
      <c r="CJ110" s="36">
        <v>293</v>
      </c>
      <c r="CK110" s="36">
        <v>-22</v>
      </c>
      <c r="CL110" s="36">
        <v>191</v>
      </c>
      <c r="CM110" s="36">
        <v>91</v>
      </c>
      <c r="CN110" s="36">
        <v>52</v>
      </c>
      <c r="CO110" s="36">
        <v>1015</v>
      </c>
      <c r="CP110" s="36">
        <v>141</v>
      </c>
      <c r="CQ110" s="36">
        <v>542</v>
      </c>
      <c r="CR110" s="36">
        <v>334</v>
      </c>
      <c r="CS110" s="36">
        <v>25</v>
      </c>
      <c r="CT110" s="36">
        <v>-1344</v>
      </c>
      <c r="CU110" s="36">
        <v>385</v>
      </c>
      <c r="CV110" s="36">
        <v>426</v>
      </c>
      <c r="CW110" s="36">
        <v>-144</v>
      </c>
      <c r="CX110" s="36">
        <v>-104</v>
      </c>
      <c r="CY110" s="36">
        <v>-168</v>
      </c>
      <c r="CZ110" s="36">
        <v>-261</v>
      </c>
      <c r="DA110" s="36">
        <v>453</v>
      </c>
      <c r="DB110" s="36">
        <v>32</v>
      </c>
      <c r="DC110" s="36">
        <v>57</v>
      </c>
      <c r="DD110" s="36">
        <v>-296</v>
      </c>
      <c r="DE110" s="36">
        <v>-276</v>
      </c>
      <c r="DF110" s="36">
        <v>-1205</v>
      </c>
      <c r="DG110" s="36">
        <v>198</v>
      </c>
      <c r="DH110" s="36">
        <v>-132</v>
      </c>
    </row>
    <row r="111" spans="1:112" x14ac:dyDescent="0.2">
      <c r="B111" s="15" t="s">
        <v>99</v>
      </c>
      <c r="C111" s="16">
        <v>40</v>
      </c>
      <c r="D111" s="16">
        <v>-180</v>
      </c>
      <c r="E111" s="16">
        <v>-150</v>
      </c>
      <c r="F111" s="16">
        <v>171</v>
      </c>
      <c r="G111" s="16">
        <v>43</v>
      </c>
      <c r="H111" s="16">
        <v>51</v>
      </c>
      <c r="I111" s="16">
        <v>34</v>
      </c>
      <c r="J111" s="16">
        <v>226</v>
      </c>
      <c r="K111" s="16">
        <v>315</v>
      </c>
      <c r="L111" s="16">
        <v>309</v>
      </c>
      <c r="M111" s="16">
        <v>-341</v>
      </c>
      <c r="N111" s="16">
        <v>-343</v>
      </c>
      <c r="O111" s="16">
        <v>125</v>
      </c>
      <c r="P111" s="16">
        <v>-107</v>
      </c>
      <c r="Q111" s="16">
        <v>-91</v>
      </c>
      <c r="R111" s="16">
        <v>-72</v>
      </c>
      <c r="S111" s="16">
        <v>59</v>
      </c>
      <c r="T111" s="16">
        <v>132</v>
      </c>
      <c r="U111" s="16">
        <v>107</v>
      </c>
      <c r="V111" s="16">
        <v>322</v>
      </c>
      <c r="W111" s="16">
        <v>361</v>
      </c>
      <c r="X111" s="16">
        <v>454</v>
      </c>
      <c r="Y111" s="16">
        <v>192</v>
      </c>
      <c r="Z111" s="16">
        <v>-776</v>
      </c>
      <c r="AA111" s="16">
        <v>-59</v>
      </c>
      <c r="AB111" s="16">
        <v>21</v>
      </c>
      <c r="AC111" s="16">
        <v>31</v>
      </c>
      <c r="AD111" s="16">
        <v>-163</v>
      </c>
      <c r="AE111" s="16">
        <v>-71</v>
      </c>
      <c r="AF111" s="16">
        <v>129</v>
      </c>
      <c r="AG111" s="16">
        <v>359</v>
      </c>
      <c r="AH111" s="16">
        <v>193</v>
      </c>
      <c r="AI111" s="16">
        <v>191</v>
      </c>
      <c r="AJ111" s="16">
        <v>513</v>
      </c>
      <c r="AK111" s="16">
        <v>74</v>
      </c>
      <c r="AL111" s="16">
        <v>-843</v>
      </c>
      <c r="AM111" s="16">
        <v>232</v>
      </c>
      <c r="AN111" s="16">
        <v>224</v>
      </c>
      <c r="AO111" s="16">
        <v>154</v>
      </c>
      <c r="AP111" s="16">
        <v>181</v>
      </c>
      <c r="AQ111" s="16">
        <v>184</v>
      </c>
      <c r="AR111" s="16">
        <v>339</v>
      </c>
      <c r="AS111" s="16">
        <v>290</v>
      </c>
      <c r="AT111" s="16">
        <v>402</v>
      </c>
      <c r="AU111" s="16">
        <v>383</v>
      </c>
      <c r="AV111" s="16">
        <v>492</v>
      </c>
      <c r="AW111" s="16">
        <v>67</v>
      </c>
      <c r="AX111" s="16">
        <v>-882</v>
      </c>
      <c r="AY111" s="16">
        <v>15</v>
      </c>
      <c r="AZ111" s="16">
        <v>-84</v>
      </c>
      <c r="BA111" s="16">
        <v>76</v>
      </c>
      <c r="BB111" s="16">
        <v>120</v>
      </c>
      <c r="BC111" s="16">
        <v>402</v>
      </c>
      <c r="BD111" s="16">
        <v>60</v>
      </c>
      <c r="BE111" s="16">
        <v>265</v>
      </c>
      <c r="BF111" s="16">
        <v>36</v>
      </c>
      <c r="BG111" s="16">
        <v>147</v>
      </c>
      <c r="BH111" s="16">
        <v>410</v>
      </c>
      <c r="BI111" s="16">
        <v>115</v>
      </c>
      <c r="BJ111" s="16">
        <v>-910</v>
      </c>
      <c r="BK111" s="16">
        <v>429</v>
      </c>
      <c r="BL111" s="16">
        <v>386</v>
      </c>
      <c r="BM111" s="16">
        <v>313</v>
      </c>
      <c r="BN111" s="16">
        <v>305</v>
      </c>
      <c r="BO111" s="16">
        <v>248</v>
      </c>
      <c r="BP111" s="16">
        <v>-71</v>
      </c>
      <c r="BQ111" s="16">
        <v>-45</v>
      </c>
      <c r="BR111" s="16">
        <v>-473</v>
      </c>
      <c r="BS111" s="16">
        <v>123</v>
      </c>
      <c r="BT111" s="16">
        <v>181</v>
      </c>
      <c r="BU111" s="16">
        <v>129</v>
      </c>
      <c r="BV111" s="16">
        <v>-989</v>
      </c>
      <c r="BW111" s="16">
        <v>252</v>
      </c>
      <c r="BX111" s="16">
        <v>-102</v>
      </c>
      <c r="BY111" s="16">
        <v>-13</v>
      </c>
      <c r="BZ111" s="16">
        <v>295</v>
      </c>
      <c r="CA111" s="16">
        <v>151</v>
      </c>
      <c r="CB111" s="16">
        <v>402</v>
      </c>
      <c r="CC111" s="16">
        <v>704</v>
      </c>
      <c r="CD111" s="16">
        <v>366</v>
      </c>
      <c r="CE111" s="16">
        <v>384</v>
      </c>
      <c r="CF111" s="16">
        <v>519</v>
      </c>
      <c r="CG111" s="16">
        <v>232</v>
      </c>
      <c r="CH111" s="16">
        <v>-1111</v>
      </c>
      <c r="CI111" s="16">
        <v>401</v>
      </c>
      <c r="CJ111" s="16">
        <v>293</v>
      </c>
      <c r="CK111" s="16">
        <v>-22</v>
      </c>
      <c r="CL111" s="16">
        <v>191</v>
      </c>
      <c r="CM111" s="16">
        <v>91</v>
      </c>
      <c r="CN111" s="16">
        <v>52</v>
      </c>
      <c r="CO111" s="16">
        <v>1015</v>
      </c>
      <c r="CP111" s="16">
        <v>141</v>
      </c>
      <c r="CQ111" s="16">
        <v>542</v>
      </c>
      <c r="CR111" s="16">
        <v>334</v>
      </c>
      <c r="CS111" s="16">
        <v>25</v>
      </c>
      <c r="CT111" s="16">
        <v>-1344</v>
      </c>
      <c r="CU111" s="16">
        <v>385</v>
      </c>
      <c r="CV111" s="16">
        <v>426</v>
      </c>
      <c r="CW111" s="16">
        <v>-144</v>
      </c>
      <c r="CX111" s="16">
        <v>-104</v>
      </c>
      <c r="CY111" s="16">
        <v>-168</v>
      </c>
      <c r="CZ111" s="16">
        <v>-261</v>
      </c>
      <c r="DA111" s="16">
        <v>453</v>
      </c>
      <c r="DB111" s="16">
        <v>32</v>
      </c>
      <c r="DC111" s="16">
        <v>57</v>
      </c>
      <c r="DD111" s="16">
        <v>-296</v>
      </c>
      <c r="DE111" s="16">
        <v>-276</v>
      </c>
      <c r="DF111" s="16">
        <v>-1205</v>
      </c>
      <c r="DG111" s="16">
        <v>198</v>
      </c>
      <c r="DH111" s="16">
        <v>-132</v>
      </c>
    </row>
    <row r="112" spans="1:112" s="23" customFormat="1" x14ac:dyDescent="0.2">
      <c r="A112" s="2"/>
      <c r="B112" s="17" t="s">
        <v>100</v>
      </c>
      <c r="C112" s="36">
        <v>768</v>
      </c>
      <c r="D112" s="36">
        <v>-545</v>
      </c>
      <c r="E112" s="36">
        <v>-1288</v>
      </c>
      <c r="F112" s="36">
        <v>-849</v>
      </c>
      <c r="G112" s="36">
        <v>58</v>
      </c>
      <c r="H112" s="36">
        <v>-78</v>
      </c>
      <c r="I112" s="36">
        <v>462</v>
      </c>
      <c r="J112" s="36">
        <v>683</v>
      </c>
      <c r="K112" s="36">
        <v>643</v>
      </c>
      <c r="L112" s="36">
        <v>407</v>
      </c>
      <c r="M112" s="36">
        <v>599</v>
      </c>
      <c r="N112" s="36">
        <v>-27</v>
      </c>
      <c r="O112" s="36">
        <v>308</v>
      </c>
      <c r="P112" s="36">
        <v>-722</v>
      </c>
      <c r="Q112" s="36">
        <v>-1236</v>
      </c>
      <c r="R112" s="36">
        <v>-133</v>
      </c>
      <c r="S112" s="36">
        <v>140</v>
      </c>
      <c r="T112" s="36">
        <v>-2</v>
      </c>
      <c r="U112" s="36">
        <v>326</v>
      </c>
      <c r="V112" s="36">
        <v>299</v>
      </c>
      <c r="W112" s="36">
        <v>1047</v>
      </c>
      <c r="X112" s="36">
        <v>497</v>
      </c>
      <c r="Y112" s="36">
        <v>506</v>
      </c>
      <c r="Z112" s="36">
        <v>-562</v>
      </c>
      <c r="AA112" s="36">
        <v>774</v>
      </c>
      <c r="AB112" s="36">
        <v>-500</v>
      </c>
      <c r="AC112" s="36">
        <v>-975</v>
      </c>
      <c r="AD112" s="36">
        <v>-1217</v>
      </c>
      <c r="AE112" s="36">
        <v>-75</v>
      </c>
      <c r="AF112" s="36">
        <v>56</v>
      </c>
      <c r="AG112" s="36">
        <v>254</v>
      </c>
      <c r="AH112" s="36">
        <v>358</v>
      </c>
      <c r="AI112" s="36">
        <v>264</v>
      </c>
      <c r="AJ112" s="36">
        <v>1171</v>
      </c>
      <c r="AK112" s="36">
        <v>416</v>
      </c>
      <c r="AL112" s="36">
        <v>-146</v>
      </c>
      <c r="AM112" s="36">
        <v>654</v>
      </c>
      <c r="AN112" s="36">
        <v>-34</v>
      </c>
      <c r="AO112" s="36">
        <v>-2044</v>
      </c>
      <c r="AP112" s="36">
        <v>-452</v>
      </c>
      <c r="AQ112" s="36">
        <v>-36</v>
      </c>
      <c r="AR112" s="36">
        <v>0</v>
      </c>
      <c r="AS112" s="36">
        <v>79</v>
      </c>
      <c r="AT112" s="36">
        <v>945</v>
      </c>
      <c r="AU112" s="36">
        <v>559</v>
      </c>
      <c r="AV112" s="36">
        <v>878</v>
      </c>
      <c r="AW112" s="36">
        <v>606</v>
      </c>
      <c r="AX112" s="36">
        <v>-284</v>
      </c>
      <c r="AY112" s="36">
        <v>713</v>
      </c>
      <c r="AZ112" s="36">
        <v>-300</v>
      </c>
      <c r="BA112" s="36">
        <v>-1458</v>
      </c>
      <c r="BB112" s="36">
        <v>-1045</v>
      </c>
      <c r="BC112" s="36">
        <v>-198</v>
      </c>
      <c r="BD112" s="36">
        <v>299</v>
      </c>
      <c r="BE112" s="36">
        <v>368</v>
      </c>
      <c r="BF112" s="36">
        <v>827</v>
      </c>
      <c r="BG112" s="36">
        <v>1063</v>
      </c>
      <c r="BH112" s="36">
        <v>1011</v>
      </c>
      <c r="BI112" s="36">
        <v>477</v>
      </c>
      <c r="BJ112" s="36">
        <v>-248</v>
      </c>
      <c r="BK112" s="36">
        <v>873</v>
      </c>
      <c r="BL112" s="36">
        <v>-259</v>
      </c>
      <c r="BM112" s="36">
        <v>-1588</v>
      </c>
      <c r="BN112" s="36">
        <v>-891</v>
      </c>
      <c r="BO112" s="36">
        <v>151</v>
      </c>
      <c r="BP112" s="36">
        <v>79</v>
      </c>
      <c r="BQ112" s="36">
        <v>557</v>
      </c>
      <c r="BR112" s="36">
        <v>313</v>
      </c>
      <c r="BS112" s="36">
        <v>1918</v>
      </c>
      <c r="BT112" s="36">
        <v>716</v>
      </c>
      <c r="BU112" s="36">
        <v>247</v>
      </c>
      <c r="BV112" s="36">
        <v>45</v>
      </c>
      <c r="BW112" s="36">
        <v>769</v>
      </c>
      <c r="BX112" s="36">
        <v>-1450</v>
      </c>
      <c r="BY112" s="36">
        <v>-1261</v>
      </c>
      <c r="BZ112" s="36">
        <v>-343</v>
      </c>
      <c r="CA112" s="36">
        <v>-160</v>
      </c>
      <c r="CB112" s="36">
        <v>125</v>
      </c>
      <c r="CC112" s="36">
        <v>-16</v>
      </c>
      <c r="CD112" s="36">
        <v>290</v>
      </c>
      <c r="CE112" s="36">
        <v>2064</v>
      </c>
      <c r="CF112" s="36">
        <v>675</v>
      </c>
      <c r="CG112" s="36">
        <v>135</v>
      </c>
      <c r="CH112" s="36">
        <v>-117</v>
      </c>
      <c r="CI112" s="36">
        <v>809</v>
      </c>
      <c r="CJ112" s="36">
        <v>-200</v>
      </c>
      <c r="CK112" s="36">
        <v>-1737</v>
      </c>
      <c r="CL112" s="36">
        <v>-851</v>
      </c>
      <c r="CM112" s="36">
        <v>-372</v>
      </c>
      <c r="CN112" s="36">
        <v>-326</v>
      </c>
      <c r="CO112" s="36">
        <v>-15</v>
      </c>
      <c r="CP112" s="36">
        <v>144</v>
      </c>
      <c r="CQ112" s="36">
        <v>915</v>
      </c>
      <c r="CR112" s="36">
        <v>1587</v>
      </c>
      <c r="CS112" s="36">
        <v>68</v>
      </c>
      <c r="CT112" s="36">
        <v>-788</v>
      </c>
      <c r="CU112" s="36">
        <v>754</v>
      </c>
      <c r="CV112" s="36">
        <v>-1517</v>
      </c>
      <c r="CW112" s="36">
        <v>-1206</v>
      </c>
      <c r="CX112" s="36">
        <v>-589</v>
      </c>
      <c r="CY112" s="36">
        <v>-286</v>
      </c>
      <c r="CZ112" s="36">
        <v>-364</v>
      </c>
      <c r="DA112" s="36">
        <v>179</v>
      </c>
      <c r="DB112" s="36">
        <v>387</v>
      </c>
      <c r="DC112" s="36">
        <v>1294</v>
      </c>
      <c r="DD112" s="36">
        <v>468</v>
      </c>
      <c r="DE112" s="36">
        <v>-271</v>
      </c>
      <c r="DF112" s="36">
        <v>-980</v>
      </c>
      <c r="DG112" s="36">
        <v>210</v>
      </c>
      <c r="DH112" s="36">
        <v>-1428</v>
      </c>
    </row>
    <row r="113" spans="1:112" x14ac:dyDescent="0.2">
      <c r="B113" s="15" t="s">
        <v>101</v>
      </c>
      <c r="C113" s="16">
        <v>768</v>
      </c>
      <c r="D113" s="16">
        <v>-545</v>
      </c>
      <c r="E113" s="16">
        <v>-1288</v>
      </c>
      <c r="F113" s="16">
        <v>-849</v>
      </c>
      <c r="G113" s="16">
        <v>58</v>
      </c>
      <c r="H113" s="16">
        <v>-78</v>
      </c>
      <c r="I113" s="16">
        <v>462</v>
      </c>
      <c r="J113" s="16">
        <v>683</v>
      </c>
      <c r="K113" s="16">
        <v>643</v>
      </c>
      <c r="L113" s="16">
        <v>407</v>
      </c>
      <c r="M113" s="16">
        <v>599</v>
      </c>
      <c r="N113" s="16">
        <v>-27</v>
      </c>
      <c r="O113" s="16">
        <v>308</v>
      </c>
      <c r="P113" s="16">
        <v>-722</v>
      </c>
      <c r="Q113" s="16">
        <v>-1236</v>
      </c>
      <c r="R113" s="16">
        <v>-133</v>
      </c>
      <c r="S113" s="16">
        <v>140</v>
      </c>
      <c r="T113" s="16">
        <v>-2</v>
      </c>
      <c r="U113" s="16">
        <v>326</v>
      </c>
      <c r="V113" s="16">
        <v>299</v>
      </c>
      <c r="W113" s="16">
        <v>1047</v>
      </c>
      <c r="X113" s="16">
        <v>497</v>
      </c>
      <c r="Y113" s="16">
        <v>506</v>
      </c>
      <c r="Z113" s="16">
        <v>-562</v>
      </c>
      <c r="AA113" s="16">
        <v>774</v>
      </c>
      <c r="AB113" s="16">
        <v>-500</v>
      </c>
      <c r="AC113" s="16">
        <v>-975</v>
      </c>
      <c r="AD113" s="16">
        <v>-1217</v>
      </c>
      <c r="AE113" s="16">
        <v>-75</v>
      </c>
      <c r="AF113" s="16">
        <v>56</v>
      </c>
      <c r="AG113" s="16">
        <v>254</v>
      </c>
      <c r="AH113" s="16">
        <v>358</v>
      </c>
      <c r="AI113" s="16">
        <v>264</v>
      </c>
      <c r="AJ113" s="16">
        <v>1171</v>
      </c>
      <c r="AK113" s="16">
        <v>416</v>
      </c>
      <c r="AL113" s="16">
        <v>-146</v>
      </c>
      <c r="AM113" s="16">
        <v>654</v>
      </c>
      <c r="AN113" s="16">
        <v>-34</v>
      </c>
      <c r="AO113" s="16">
        <v>-2044</v>
      </c>
      <c r="AP113" s="16">
        <v>-452</v>
      </c>
      <c r="AQ113" s="16">
        <v>-36</v>
      </c>
      <c r="AR113" s="16">
        <v>0</v>
      </c>
      <c r="AS113" s="16">
        <v>79</v>
      </c>
      <c r="AT113" s="16">
        <v>945</v>
      </c>
      <c r="AU113" s="16">
        <v>559</v>
      </c>
      <c r="AV113" s="16">
        <v>878</v>
      </c>
      <c r="AW113" s="16">
        <v>606</v>
      </c>
      <c r="AX113" s="16">
        <v>-284</v>
      </c>
      <c r="AY113" s="16">
        <v>713</v>
      </c>
      <c r="AZ113" s="16">
        <v>-300</v>
      </c>
      <c r="BA113" s="16">
        <v>-1458</v>
      </c>
      <c r="BB113" s="16">
        <v>-1045</v>
      </c>
      <c r="BC113" s="16">
        <v>-198</v>
      </c>
      <c r="BD113" s="16">
        <v>299</v>
      </c>
      <c r="BE113" s="16">
        <v>368</v>
      </c>
      <c r="BF113" s="16">
        <v>827</v>
      </c>
      <c r="BG113" s="16">
        <v>1063</v>
      </c>
      <c r="BH113" s="16">
        <v>1011</v>
      </c>
      <c r="BI113" s="16">
        <v>477</v>
      </c>
      <c r="BJ113" s="16">
        <v>-248</v>
      </c>
      <c r="BK113" s="16">
        <v>873</v>
      </c>
      <c r="BL113" s="16">
        <v>-259</v>
      </c>
      <c r="BM113" s="16">
        <v>-1588</v>
      </c>
      <c r="BN113" s="16">
        <v>-891</v>
      </c>
      <c r="BO113" s="16">
        <v>151</v>
      </c>
      <c r="BP113" s="16">
        <v>79</v>
      </c>
      <c r="BQ113" s="16">
        <v>557</v>
      </c>
      <c r="BR113" s="16">
        <v>313</v>
      </c>
      <c r="BS113" s="16">
        <v>1918</v>
      </c>
      <c r="BT113" s="16">
        <v>716</v>
      </c>
      <c r="BU113" s="16">
        <v>247</v>
      </c>
      <c r="BV113" s="16">
        <v>45</v>
      </c>
      <c r="BW113" s="16">
        <v>769</v>
      </c>
      <c r="BX113" s="16">
        <v>-1450</v>
      </c>
      <c r="BY113" s="16">
        <v>-1261</v>
      </c>
      <c r="BZ113" s="16">
        <v>-343</v>
      </c>
      <c r="CA113" s="16">
        <v>-160</v>
      </c>
      <c r="CB113" s="16">
        <v>125</v>
      </c>
      <c r="CC113" s="16">
        <v>-16</v>
      </c>
      <c r="CD113" s="16">
        <v>290</v>
      </c>
      <c r="CE113" s="16">
        <v>2064</v>
      </c>
      <c r="CF113" s="16">
        <v>675</v>
      </c>
      <c r="CG113" s="16">
        <v>135</v>
      </c>
      <c r="CH113" s="16">
        <v>-117</v>
      </c>
      <c r="CI113" s="16">
        <v>809</v>
      </c>
      <c r="CJ113" s="16">
        <v>-200</v>
      </c>
      <c r="CK113" s="16">
        <v>-1737</v>
      </c>
      <c r="CL113" s="16">
        <v>-851</v>
      </c>
      <c r="CM113" s="16">
        <v>-372</v>
      </c>
      <c r="CN113" s="16">
        <v>-326</v>
      </c>
      <c r="CO113" s="16">
        <v>-15</v>
      </c>
      <c r="CP113" s="16">
        <v>144</v>
      </c>
      <c r="CQ113" s="16">
        <v>915</v>
      </c>
      <c r="CR113" s="16">
        <v>1587</v>
      </c>
      <c r="CS113" s="16">
        <v>68</v>
      </c>
      <c r="CT113" s="16">
        <v>-788</v>
      </c>
      <c r="CU113" s="16">
        <v>754</v>
      </c>
      <c r="CV113" s="16">
        <v>-1517</v>
      </c>
      <c r="CW113" s="16">
        <v>-1206</v>
      </c>
      <c r="CX113" s="16">
        <v>-589</v>
      </c>
      <c r="CY113" s="16">
        <v>-286</v>
      </c>
      <c r="CZ113" s="16">
        <v>-364</v>
      </c>
      <c r="DA113" s="16">
        <v>179</v>
      </c>
      <c r="DB113" s="16">
        <v>387</v>
      </c>
      <c r="DC113" s="16">
        <v>1294</v>
      </c>
      <c r="DD113" s="16">
        <v>468</v>
      </c>
      <c r="DE113" s="16">
        <v>-271</v>
      </c>
      <c r="DF113" s="16">
        <v>-980</v>
      </c>
      <c r="DG113" s="16">
        <v>210</v>
      </c>
      <c r="DH113" s="16">
        <v>-1428</v>
      </c>
    </row>
    <row r="114" spans="1:112" x14ac:dyDescent="0.2">
      <c r="A114" s="8"/>
      <c r="B114" s="17" t="s">
        <v>102</v>
      </c>
      <c r="C114" s="36">
        <v>135</v>
      </c>
      <c r="D114" s="36">
        <v>-95</v>
      </c>
      <c r="E114" s="36">
        <v>350</v>
      </c>
      <c r="F114" s="36">
        <v>103</v>
      </c>
      <c r="G114" s="36">
        <v>86</v>
      </c>
      <c r="H114" s="36">
        <v>124</v>
      </c>
      <c r="I114" s="36">
        <v>106</v>
      </c>
      <c r="J114" s="36">
        <v>153</v>
      </c>
      <c r="K114" s="36">
        <v>122</v>
      </c>
      <c r="L114" s="36">
        <v>194</v>
      </c>
      <c r="M114" s="36">
        <v>29</v>
      </c>
      <c r="N114" s="36">
        <v>-179</v>
      </c>
      <c r="O114" s="36">
        <v>149</v>
      </c>
      <c r="P114" s="36">
        <v>27</v>
      </c>
      <c r="Q114" s="36">
        <v>-58</v>
      </c>
      <c r="R114" s="36">
        <v>31</v>
      </c>
      <c r="S114" s="36">
        <v>-108</v>
      </c>
      <c r="T114" s="36">
        <v>145</v>
      </c>
      <c r="U114" s="36">
        <v>234</v>
      </c>
      <c r="V114" s="36">
        <v>350</v>
      </c>
      <c r="W114" s="36">
        <v>251</v>
      </c>
      <c r="X114" s="36">
        <v>302</v>
      </c>
      <c r="Y114" s="36">
        <v>35</v>
      </c>
      <c r="Z114" s="36">
        <v>-455</v>
      </c>
      <c r="AA114" s="36">
        <v>159</v>
      </c>
      <c r="AB114" s="36">
        <v>55</v>
      </c>
      <c r="AC114" s="36">
        <v>264</v>
      </c>
      <c r="AD114" s="36">
        <v>-66</v>
      </c>
      <c r="AE114" s="36">
        <v>363</v>
      </c>
      <c r="AF114" s="36">
        <v>238</v>
      </c>
      <c r="AG114" s="36">
        <v>108</v>
      </c>
      <c r="AH114" s="36">
        <v>354</v>
      </c>
      <c r="AI114" s="36">
        <v>280</v>
      </c>
      <c r="AJ114" s="36">
        <v>246</v>
      </c>
      <c r="AK114" s="36">
        <v>264</v>
      </c>
      <c r="AL114" s="36">
        <v>-151</v>
      </c>
      <c r="AM114" s="36">
        <v>157</v>
      </c>
      <c r="AN114" s="36">
        <v>84</v>
      </c>
      <c r="AO114" s="36">
        <v>207</v>
      </c>
      <c r="AP114" s="36">
        <v>183</v>
      </c>
      <c r="AQ114" s="36">
        <v>52</v>
      </c>
      <c r="AR114" s="36">
        <v>109</v>
      </c>
      <c r="AS114" s="36">
        <v>146</v>
      </c>
      <c r="AT114" s="36">
        <v>280</v>
      </c>
      <c r="AU114" s="36">
        <v>293</v>
      </c>
      <c r="AV114" s="36">
        <v>191</v>
      </c>
      <c r="AW114" s="36">
        <v>319</v>
      </c>
      <c r="AX114" s="36">
        <v>-207</v>
      </c>
      <c r="AY114" s="36">
        <v>76</v>
      </c>
      <c r="AZ114" s="36">
        <v>117</v>
      </c>
      <c r="BA114" s="36">
        <v>-10</v>
      </c>
      <c r="BB114" s="36">
        <v>159</v>
      </c>
      <c r="BC114" s="36">
        <v>7</v>
      </c>
      <c r="BD114" s="36">
        <v>134</v>
      </c>
      <c r="BE114" s="36">
        <v>286</v>
      </c>
      <c r="BF114" s="36">
        <v>481</v>
      </c>
      <c r="BG114" s="36">
        <v>292</v>
      </c>
      <c r="BH114" s="36">
        <v>130</v>
      </c>
      <c r="BI114" s="36">
        <v>371</v>
      </c>
      <c r="BJ114" s="36">
        <v>-246</v>
      </c>
      <c r="BK114" s="36">
        <v>134</v>
      </c>
      <c r="BL114" s="36">
        <v>145</v>
      </c>
      <c r="BM114" s="36">
        <v>261</v>
      </c>
      <c r="BN114" s="36">
        <v>361</v>
      </c>
      <c r="BO114" s="36">
        <v>75</v>
      </c>
      <c r="BP114" s="36">
        <v>236</v>
      </c>
      <c r="BQ114" s="36">
        <v>30</v>
      </c>
      <c r="BR114" s="36">
        <v>161</v>
      </c>
      <c r="BS114" s="36">
        <v>202</v>
      </c>
      <c r="BT114" s="36">
        <v>314</v>
      </c>
      <c r="BU114" s="36">
        <v>110</v>
      </c>
      <c r="BV114" s="36">
        <v>-459</v>
      </c>
      <c r="BW114" s="36">
        <v>81</v>
      </c>
      <c r="BX114" s="36">
        <v>-238</v>
      </c>
      <c r="BY114" s="36">
        <v>61</v>
      </c>
      <c r="BZ114" s="36">
        <v>223</v>
      </c>
      <c r="CA114" s="36">
        <v>170</v>
      </c>
      <c r="CB114" s="36">
        <v>109</v>
      </c>
      <c r="CC114" s="36">
        <v>103</v>
      </c>
      <c r="CD114" s="36">
        <v>201</v>
      </c>
      <c r="CE114" s="36">
        <v>69</v>
      </c>
      <c r="CF114" s="36">
        <v>207</v>
      </c>
      <c r="CG114" s="36">
        <v>-20</v>
      </c>
      <c r="CH114" s="36">
        <v>-362</v>
      </c>
      <c r="CI114" s="36">
        <v>40</v>
      </c>
      <c r="CJ114" s="36">
        <v>203</v>
      </c>
      <c r="CK114" s="36">
        <v>-20</v>
      </c>
      <c r="CL114" s="36">
        <v>67</v>
      </c>
      <c r="CM114" s="36">
        <v>38</v>
      </c>
      <c r="CN114" s="36">
        <v>-31</v>
      </c>
      <c r="CO114" s="36">
        <v>120</v>
      </c>
      <c r="CP114" s="36">
        <v>273</v>
      </c>
      <c r="CQ114" s="36">
        <v>252</v>
      </c>
      <c r="CR114" s="36">
        <v>120</v>
      </c>
      <c r="CS114" s="36">
        <v>125</v>
      </c>
      <c r="CT114" s="36">
        <v>-468</v>
      </c>
      <c r="CU114" s="36">
        <v>193</v>
      </c>
      <c r="CV114" s="36">
        <v>287</v>
      </c>
      <c r="CW114" s="36">
        <v>178</v>
      </c>
      <c r="CX114" s="36">
        <v>167</v>
      </c>
      <c r="CY114" s="36">
        <v>73</v>
      </c>
      <c r="CZ114" s="36">
        <v>96</v>
      </c>
      <c r="DA114" s="36">
        <v>-148</v>
      </c>
      <c r="DB114" s="36">
        <v>132</v>
      </c>
      <c r="DC114" s="36">
        <v>-110</v>
      </c>
      <c r="DD114" s="36">
        <v>-175</v>
      </c>
      <c r="DE114" s="36">
        <v>96</v>
      </c>
      <c r="DF114" s="36">
        <v>-652</v>
      </c>
      <c r="DG114" s="36">
        <v>129</v>
      </c>
      <c r="DH114" s="36">
        <v>-339</v>
      </c>
    </row>
    <row r="115" spans="1:112" x14ac:dyDescent="0.2">
      <c r="A115" s="8"/>
      <c r="B115" s="15" t="s">
        <v>103</v>
      </c>
      <c r="C115" s="16">
        <v>135</v>
      </c>
      <c r="D115" s="16">
        <v>-95</v>
      </c>
      <c r="E115" s="16">
        <v>350</v>
      </c>
      <c r="F115" s="16">
        <v>103</v>
      </c>
      <c r="G115" s="16">
        <v>86</v>
      </c>
      <c r="H115" s="16">
        <v>124</v>
      </c>
      <c r="I115" s="16">
        <v>106</v>
      </c>
      <c r="J115" s="16">
        <v>153</v>
      </c>
      <c r="K115" s="16">
        <v>122</v>
      </c>
      <c r="L115" s="16">
        <v>194</v>
      </c>
      <c r="M115" s="16">
        <v>29</v>
      </c>
      <c r="N115" s="16">
        <v>-179</v>
      </c>
      <c r="O115" s="16">
        <v>149</v>
      </c>
      <c r="P115" s="16">
        <v>27</v>
      </c>
      <c r="Q115" s="16">
        <v>-58</v>
      </c>
      <c r="R115" s="16">
        <v>31</v>
      </c>
      <c r="S115" s="16">
        <v>-108</v>
      </c>
      <c r="T115" s="16">
        <v>145</v>
      </c>
      <c r="U115" s="16">
        <v>234</v>
      </c>
      <c r="V115" s="16">
        <v>350</v>
      </c>
      <c r="W115" s="16">
        <v>251</v>
      </c>
      <c r="X115" s="16">
        <v>302</v>
      </c>
      <c r="Y115" s="16">
        <v>35</v>
      </c>
      <c r="Z115" s="16">
        <v>-455</v>
      </c>
      <c r="AA115" s="16">
        <v>159</v>
      </c>
      <c r="AB115" s="16">
        <v>55</v>
      </c>
      <c r="AC115" s="16">
        <v>264</v>
      </c>
      <c r="AD115" s="16">
        <v>-66</v>
      </c>
      <c r="AE115" s="16">
        <v>363</v>
      </c>
      <c r="AF115" s="16">
        <v>238</v>
      </c>
      <c r="AG115" s="16">
        <v>108</v>
      </c>
      <c r="AH115" s="16">
        <v>354</v>
      </c>
      <c r="AI115" s="16">
        <v>280</v>
      </c>
      <c r="AJ115" s="16">
        <v>246</v>
      </c>
      <c r="AK115" s="16">
        <v>264</v>
      </c>
      <c r="AL115" s="16">
        <v>-151</v>
      </c>
      <c r="AM115" s="16">
        <v>157</v>
      </c>
      <c r="AN115" s="16">
        <v>84</v>
      </c>
      <c r="AO115" s="16">
        <v>207</v>
      </c>
      <c r="AP115" s="16">
        <v>183</v>
      </c>
      <c r="AQ115" s="16">
        <v>52</v>
      </c>
      <c r="AR115" s="16">
        <v>109</v>
      </c>
      <c r="AS115" s="16">
        <v>146</v>
      </c>
      <c r="AT115" s="16">
        <v>280</v>
      </c>
      <c r="AU115" s="16">
        <v>293</v>
      </c>
      <c r="AV115" s="16">
        <v>191</v>
      </c>
      <c r="AW115" s="16">
        <v>319</v>
      </c>
      <c r="AX115" s="16">
        <v>-207</v>
      </c>
      <c r="AY115" s="16">
        <v>76</v>
      </c>
      <c r="AZ115" s="16">
        <v>117</v>
      </c>
      <c r="BA115" s="16">
        <v>-10</v>
      </c>
      <c r="BB115" s="16">
        <v>159</v>
      </c>
      <c r="BC115" s="16">
        <v>7</v>
      </c>
      <c r="BD115" s="16">
        <v>134</v>
      </c>
      <c r="BE115" s="16">
        <v>286</v>
      </c>
      <c r="BF115" s="16">
        <v>481</v>
      </c>
      <c r="BG115" s="16">
        <v>292</v>
      </c>
      <c r="BH115" s="16">
        <v>130</v>
      </c>
      <c r="BI115" s="16">
        <v>371</v>
      </c>
      <c r="BJ115" s="16">
        <v>-246</v>
      </c>
      <c r="BK115" s="16">
        <v>134</v>
      </c>
      <c r="BL115" s="16">
        <v>145</v>
      </c>
      <c r="BM115" s="16">
        <v>261</v>
      </c>
      <c r="BN115" s="16">
        <v>361</v>
      </c>
      <c r="BO115" s="16">
        <v>75</v>
      </c>
      <c r="BP115" s="16">
        <v>236</v>
      </c>
      <c r="BQ115" s="16">
        <v>30</v>
      </c>
      <c r="BR115" s="16">
        <v>161</v>
      </c>
      <c r="BS115" s="16">
        <v>202</v>
      </c>
      <c r="BT115" s="16">
        <v>314</v>
      </c>
      <c r="BU115" s="16">
        <v>110</v>
      </c>
      <c r="BV115" s="16">
        <v>-459</v>
      </c>
      <c r="BW115" s="16">
        <v>81</v>
      </c>
      <c r="BX115" s="16">
        <v>-238</v>
      </c>
      <c r="BY115" s="16">
        <v>61</v>
      </c>
      <c r="BZ115" s="16">
        <v>223</v>
      </c>
      <c r="CA115" s="16">
        <v>170</v>
      </c>
      <c r="CB115" s="16">
        <v>109</v>
      </c>
      <c r="CC115" s="16">
        <v>103</v>
      </c>
      <c r="CD115" s="16">
        <v>201</v>
      </c>
      <c r="CE115" s="16">
        <v>69</v>
      </c>
      <c r="CF115" s="16">
        <v>207</v>
      </c>
      <c r="CG115" s="16">
        <v>-20</v>
      </c>
      <c r="CH115" s="16">
        <v>-362</v>
      </c>
      <c r="CI115" s="16">
        <v>40</v>
      </c>
      <c r="CJ115" s="16">
        <v>203</v>
      </c>
      <c r="CK115" s="16">
        <v>-20</v>
      </c>
      <c r="CL115" s="16">
        <v>67</v>
      </c>
      <c r="CM115" s="16">
        <v>38</v>
      </c>
      <c r="CN115" s="16">
        <v>-31</v>
      </c>
      <c r="CO115" s="16">
        <v>120</v>
      </c>
      <c r="CP115" s="16">
        <v>273</v>
      </c>
      <c r="CQ115" s="16">
        <v>252</v>
      </c>
      <c r="CR115" s="16">
        <v>120</v>
      </c>
      <c r="CS115" s="16">
        <v>125</v>
      </c>
      <c r="CT115" s="16">
        <v>-468</v>
      </c>
      <c r="CU115" s="16">
        <v>193</v>
      </c>
      <c r="CV115" s="16">
        <v>287</v>
      </c>
      <c r="CW115" s="16">
        <v>178</v>
      </c>
      <c r="CX115" s="16">
        <v>167</v>
      </c>
      <c r="CY115" s="16">
        <v>73</v>
      </c>
      <c r="CZ115" s="16">
        <v>96</v>
      </c>
      <c r="DA115" s="16">
        <v>-148</v>
      </c>
      <c r="DB115" s="16">
        <v>132</v>
      </c>
      <c r="DC115" s="16">
        <v>-110</v>
      </c>
      <c r="DD115" s="16">
        <v>-175</v>
      </c>
      <c r="DE115" s="16">
        <v>96</v>
      </c>
      <c r="DF115" s="16">
        <v>-652</v>
      </c>
      <c r="DG115" s="16">
        <v>129</v>
      </c>
      <c r="DH115" s="16">
        <v>-339</v>
      </c>
    </row>
    <row r="116" spans="1:112" x14ac:dyDescent="0.2">
      <c r="A116" s="8"/>
      <c r="B116" s="17" t="s">
        <v>104</v>
      </c>
      <c r="C116" s="36">
        <v>402</v>
      </c>
      <c r="D116" s="36">
        <v>572</v>
      </c>
      <c r="E116" s="36">
        <v>-352</v>
      </c>
      <c r="F116" s="36">
        <v>598</v>
      </c>
      <c r="G116" s="36">
        <v>311</v>
      </c>
      <c r="H116" s="36">
        <v>190</v>
      </c>
      <c r="I116" s="36">
        <v>968</v>
      </c>
      <c r="J116" s="36">
        <v>730</v>
      </c>
      <c r="K116" s="36">
        <v>1336</v>
      </c>
      <c r="L116" s="36">
        <v>-203</v>
      </c>
      <c r="M116" s="36">
        <v>-197</v>
      </c>
      <c r="N116" s="36">
        <v>-904</v>
      </c>
      <c r="O116" s="36">
        <v>234</v>
      </c>
      <c r="P116" s="36">
        <v>-767</v>
      </c>
      <c r="Q116" s="36">
        <v>1315</v>
      </c>
      <c r="R116" s="36">
        <v>1037</v>
      </c>
      <c r="S116" s="36">
        <v>889</v>
      </c>
      <c r="T116" s="36">
        <v>588</v>
      </c>
      <c r="U116" s="36">
        <v>244</v>
      </c>
      <c r="V116" s="36">
        <v>195</v>
      </c>
      <c r="W116" s="36">
        <v>1421</v>
      </c>
      <c r="X116" s="36">
        <v>503</v>
      </c>
      <c r="Y116" s="36">
        <v>335</v>
      </c>
      <c r="Z116" s="36">
        <v>-1579</v>
      </c>
      <c r="AA116" s="36">
        <v>669</v>
      </c>
      <c r="AB116" s="36">
        <v>-1306</v>
      </c>
      <c r="AC116" s="36">
        <v>296</v>
      </c>
      <c r="AD116" s="36">
        <v>1557</v>
      </c>
      <c r="AE116" s="36">
        <v>639</v>
      </c>
      <c r="AF116" s="36">
        <v>-99</v>
      </c>
      <c r="AG116" s="36">
        <v>711</v>
      </c>
      <c r="AH116" s="36">
        <v>677</v>
      </c>
      <c r="AI116" s="36">
        <v>2264</v>
      </c>
      <c r="AJ116" s="36">
        <v>-22</v>
      </c>
      <c r="AK116" s="36">
        <v>317</v>
      </c>
      <c r="AL116" s="36">
        <v>-1289</v>
      </c>
      <c r="AM116" s="36">
        <v>454</v>
      </c>
      <c r="AN116" s="36">
        <v>226</v>
      </c>
      <c r="AO116" s="36">
        <v>-375</v>
      </c>
      <c r="AP116" s="36">
        <v>373</v>
      </c>
      <c r="AQ116" s="36">
        <v>1028</v>
      </c>
      <c r="AR116" s="36">
        <v>597</v>
      </c>
      <c r="AS116" s="36">
        <v>1043</v>
      </c>
      <c r="AT116" s="36">
        <v>752</v>
      </c>
      <c r="AU116" s="36">
        <v>1585</v>
      </c>
      <c r="AV116" s="36">
        <v>385</v>
      </c>
      <c r="AW116" s="36">
        <v>-25</v>
      </c>
      <c r="AX116" s="36">
        <v>-1277</v>
      </c>
      <c r="AY116" s="36">
        <v>603</v>
      </c>
      <c r="AZ116" s="36">
        <v>895</v>
      </c>
      <c r="BA116" s="36">
        <v>383</v>
      </c>
      <c r="BB116" s="36">
        <v>207</v>
      </c>
      <c r="BC116" s="36">
        <v>818</v>
      </c>
      <c r="BD116" s="36">
        <v>290</v>
      </c>
      <c r="BE116" s="36">
        <v>566</v>
      </c>
      <c r="BF116" s="36">
        <v>966</v>
      </c>
      <c r="BG116" s="36">
        <v>328</v>
      </c>
      <c r="BH116" s="36">
        <v>762</v>
      </c>
      <c r="BI116" s="36">
        <v>928</v>
      </c>
      <c r="BJ116" s="36">
        <v>-446</v>
      </c>
      <c r="BK116" s="36">
        <v>548</v>
      </c>
      <c r="BL116" s="36">
        <v>-134</v>
      </c>
      <c r="BM116" s="36">
        <v>897</v>
      </c>
      <c r="BN116" s="36">
        <v>651</v>
      </c>
      <c r="BO116" s="36">
        <v>478</v>
      </c>
      <c r="BP116" s="36">
        <v>122</v>
      </c>
      <c r="BQ116" s="36">
        <v>953</v>
      </c>
      <c r="BR116" s="36">
        <v>1034</v>
      </c>
      <c r="BS116" s="36">
        <v>695</v>
      </c>
      <c r="BT116" s="36">
        <v>1029</v>
      </c>
      <c r="BU116" s="36">
        <v>550</v>
      </c>
      <c r="BV116" s="36">
        <v>-719</v>
      </c>
      <c r="BW116" s="36">
        <v>1519</v>
      </c>
      <c r="BX116" s="36">
        <v>474</v>
      </c>
      <c r="BY116" s="36">
        <v>654</v>
      </c>
      <c r="BZ116" s="36">
        <v>701</v>
      </c>
      <c r="CA116" s="36">
        <v>319</v>
      </c>
      <c r="CB116" s="36">
        <v>661</v>
      </c>
      <c r="CC116" s="36">
        <v>637</v>
      </c>
      <c r="CD116" s="36">
        <v>535</v>
      </c>
      <c r="CE116" s="36">
        <v>687</v>
      </c>
      <c r="CF116" s="36">
        <v>508</v>
      </c>
      <c r="CG116" s="36">
        <v>98</v>
      </c>
      <c r="CH116" s="36">
        <v>-804</v>
      </c>
      <c r="CI116" s="36">
        <v>557</v>
      </c>
      <c r="CJ116" s="36">
        <v>1200</v>
      </c>
      <c r="CK116" s="36">
        <v>78</v>
      </c>
      <c r="CL116" s="36">
        <v>624</v>
      </c>
      <c r="CM116" s="36">
        <v>583</v>
      </c>
      <c r="CN116" s="36">
        <v>102</v>
      </c>
      <c r="CO116" s="36">
        <v>-8</v>
      </c>
      <c r="CP116" s="36">
        <v>882</v>
      </c>
      <c r="CQ116" s="36">
        <v>268</v>
      </c>
      <c r="CR116" s="36">
        <v>487</v>
      </c>
      <c r="CS116" s="36">
        <v>57</v>
      </c>
      <c r="CT116" s="36">
        <v>-2069</v>
      </c>
      <c r="CU116" s="36">
        <v>369</v>
      </c>
      <c r="CV116" s="36">
        <v>182</v>
      </c>
      <c r="CW116" s="36">
        <v>-26</v>
      </c>
      <c r="CX116" s="36">
        <v>2</v>
      </c>
      <c r="CY116" s="36">
        <v>-7</v>
      </c>
      <c r="CZ116" s="36">
        <v>-292</v>
      </c>
      <c r="DA116" s="36">
        <v>-170</v>
      </c>
      <c r="DB116" s="36">
        <v>-94</v>
      </c>
      <c r="DC116" s="36">
        <v>-76</v>
      </c>
      <c r="DD116" s="36">
        <v>-578</v>
      </c>
      <c r="DE116" s="36">
        <v>-515</v>
      </c>
      <c r="DF116" s="36">
        <v>-1875</v>
      </c>
      <c r="DG116" s="36">
        <v>454</v>
      </c>
      <c r="DH116" s="36">
        <v>-126</v>
      </c>
    </row>
    <row r="117" spans="1:112" x14ac:dyDescent="0.2">
      <c r="A117" s="8"/>
      <c r="B117" s="15" t="s">
        <v>105</v>
      </c>
      <c r="C117" s="16">
        <v>32</v>
      </c>
      <c r="D117" s="16">
        <v>52</v>
      </c>
      <c r="E117" s="16">
        <v>-1</v>
      </c>
      <c r="F117" s="16">
        <v>55</v>
      </c>
      <c r="G117" s="16">
        <v>104</v>
      </c>
      <c r="H117" s="16">
        <v>429</v>
      </c>
      <c r="I117" s="16">
        <v>197</v>
      </c>
      <c r="J117" s="16">
        <v>-43</v>
      </c>
      <c r="K117" s="16">
        <v>-67</v>
      </c>
      <c r="L117" s="16">
        <v>-425</v>
      </c>
      <c r="M117" s="16">
        <v>-14</v>
      </c>
      <c r="N117" s="16">
        <v>-298</v>
      </c>
      <c r="O117" s="16">
        <v>18</v>
      </c>
      <c r="P117" s="16">
        <v>-46</v>
      </c>
      <c r="Q117" s="16">
        <v>23</v>
      </c>
      <c r="R117" s="16">
        <v>54</v>
      </c>
      <c r="S117" s="16">
        <v>-18</v>
      </c>
      <c r="T117" s="16">
        <v>-80</v>
      </c>
      <c r="U117" s="16">
        <v>-59</v>
      </c>
      <c r="V117" s="16">
        <v>57</v>
      </c>
      <c r="W117" s="16">
        <v>53</v>
      </c>
      <c r="X117" s="16">
        <v>-2</v>
      </c>
      <c r="Y117" s="16">
        <v>164</v>
      </c>
      <c r="Z117" s="16">
        <v>-306</v>
      </c>
      <c r="AA117" s="16">
        <v>5</v>
      </c>
      <c r="AB117" s="16">
        <v>20</v>
      </c>
      <c r="AC117" s="16">
        <v>-2</v>
      </c>
      <c r="AD117" s="16">
        <v>-74</v>
      </c>
      <c r="AE117" s="16">
        <v>72</v>
      </c>
      <c r="AF117" s="16">
        <v>140</v>
      </c>
      <c r="AG117" s="16">
        <v>262</v>
      </c>
      <c r="AH117" s="16">
        <v>54</v>
      </c>
      <c r="AI117" s="16">
        <v>-15</v>
      </c>
      <c r="AJ117" s="16">
        <v>-116</v>
      </c>
      <c r="AK117" s="16">
        <v>-17</v>
      </c>
      <c r="AL117" s="16">
        <v>-197</v>
      </c>
      <c r="AM117" s="16">
        <v>68</v>
      </c>
      <c r="AN117" s="16">
        <v>13</v>
      </c>
      <c r="AO117" s="16">
        <v>35</v>
      </c>
      <c r="AP117" s="16">
        <v>74</v>
      </c>
      <c r="AQ117" s="16">
        <v>136</v>
      </c>
      <c r="AR117" s="16">
        <v>60</v>
      </c>
      <c r="AS117" s="16">
        <v>290</v>
      </c>
      <c r="AT117" s="16">
        <v>51</v>
      </c>
      <c r="AU117" s="16">
        <v>98</v>
      </c>
      <c r="AV117" s="16">
        <v>-232</v>
      </c>
      <c r="AW117" s="16">
        <v>7</v>
      </c>
      <c r="AX117" s="16">
        <v>-52</v>
      </c>
      <c r="AY117" s="16">
        <v>129</v>
      </c>
      <c r="AZ117" s="16">
        <v>75</v>
      </c>
      <c r="BA117" s="16">
        <v>-18</v>
      </c>
      <c r="BB117" s="16">
        <v>18</v>
      </c>
      <c r="BC117" s="16">
        <v>136</v>
      </c>
      <c r="BD117" s="16">
        <v>148</v>
      </c>
      <c r="BE117" s="16">
        <v>322</v>
      </c>
      <c r="BF117" s="16">
        <v>109</v>
      </c>
      <c r="BG117" s="16">
        <v>-253</v>
      </c>
      <c r="BH117" s="16">
        <v>49</v>
      </c>
      <c r="BI117" s="16">
        <v>84</v>
      </c>
      <c r="BJ117" s="16">
        <v>-76</v>
      </c>
      <c r="BK117" s="16">
        <v>64</v>
      </c>
      <c r="BL117" s="16">
        <v>-147</v>
      </c>
      <c r="BM117" s="16">
        <v>-19</v>
      </c>
      <c r="BN117" s="16">
        <v>119</v>
      </c>
      <c r="BO117" s="16">
        <v>98</v>
      </c>
      <c r="BP117" s="16">
        <v>135</v>
      </c>
      <c r="BQ117" s="16">
        <v>270</v>
      </c>
      <c r="BR117" s="16">
        <v>49</v>
      </c>
      <c r="BS117" s="16">
        <v>-133</v>
      </c>
      <c r="BT117" s="16">
        <v>91</v>
      </c>
      <c r="BU117" s="16">
        <v>44</v>
      </c>
      <c r="BV117" s="16">
        <v>-164</v>
      </c>
      <c r="BW117" s="16">
        <v>211</v>
      </c>
      <c r="BX117" s="16">
        <v>-8</v>
      </c>
      <c r="BY117" s="16">
        <v>98</v>
      </c>
      <c r="BZ117" s="16">
        <v>53</v>
      </c>
      <c r="CA117" s="16">
        <v>-13</v>
      </c>
      <c r="CB117" s="16">
        <v>174</v>
      </c>
      <c r="CC117" s="16">
        <v>210</v>
      </c>
      <c r="CD117" s="16">
        <v>26</v>
      </c>
      <c r="CE117" s="16">
        <v>101</v>
      </c>
      <c r="CF117" s="16">
        <v>-165</v>
      </c>
      <c r="CG117" s="16">
        <v>-16</v>
      </c>
      <c r="CH117" s="16">
        <v>-141</v>
      </c>
      <c r="CI117" s="16">
        <v>29</v>
      </c>
      <c r="CJ117" s="16">
        <v>138</v>
      </c>
      <c r="CK117" s="16">
        <v>-38</v>
      </c>
      <c r="CL117" s="16">
        <v>7</v>
      </c>
      <c r="CM117" s="16">
        <v>21</v>
      </c>
      <c r="CN117" s="16">
        <v>61</v>
      </c>
      <c r="CO117" s="16">
        <v>81</v>
      </c>
      <c r="CP117" s="16">
        <v>218</v>
      </c>
      <c r="CQ117" s="16">
        <v>-28</v>
      </c>
      <c r="CR117" s="16">
        <v>-180</v>
      </c>
      <c r="CS117" s="16">
        <v>16</v>
      </c>
      <c r="CT117" s="16">
        <v>-220</v>
      </c>
      <c r="CU117" s="16">
        <v>67</v>
      </c>
      <c r="CV117" s="16">
        <v>49</v>
      </c>
      <c r="CW117" s="16">
        <v>-42</v>
      </c>
      <c r="CX117" s="16">
        <v>44</v>
      </c>
      <c r="CY117" s="16">
        <v>-5</v>
      </c>
      <c r="CZ117" s="16">
        <v>-15</v>
      </c>
      <c r="DA117" s="16">
        <v>231</v>
      </c>
      <c r="DB117" s="16">
        <v>33</v>
      </c>
      <c r="DC117" s="16">
        <v>-43</v>
      </c>
      <c r="DD117" s="16">
        <v>-171</v>
      </c>
      <c r="DE117" s="16">
        <v>-51</v>
      </c>
      <c r="DF117" s="16">
        <v>-207</v>
      </c>
      <c r="DG117" s="16">
        <v>105</v>
      </c>
      <c r="DH117" s="16">
        <v>-49</v>
      </c>
    </row>
    <row r="118" spans="1:112" x14ac:dyDescent="0.2">
      <c r="A118" s="8"/>
      <c r="B118" s="15" t="s">
        <v>106</v>
      </c>
      <c r="C118" s="16">
        <v>20</v>
      </c>
      <c r="D118" s="16">
        <v>12</v>
      </c>
      <c r="E118" s="16">
        <v>6</v>
      </c>
      <c r="F118" s="16">
        <v>13</v>
      </c>
      <c r="G118" s="16">
        <v>3</v>
      </c>
      <c r="H118" s="16">
        <v>0</v>
      </c>
      <c r="I118" s="16">
        <v>4</v>
      </c>
      <c r="J118" s="16">
        <v>3</v>
      </c>
      <c r="K118" s="16">
        <v>19</v>
      </c>
      <c r="L118" s="16">
        <v>6</v>
      </c>
      <c r="M118" s="16">
        <v>19</v>
      </c>
      <c r="N118" s="16">
        <v>-10</v>
      </c>
      <c r="O118" s="16">
        <v>-21</v>
      </c>
      <c r="P118" s="16">
        <v>17</v>
      </c>
      <c r="Q118" s="16">
        <v>115</v>
      </c>
      <c r="R118" s="16">
        <v>-7</v>
      </c>
      <c r="S118" s="16">
        <v>201</v>
      </c>
      <c r="T118" s="16">
        <v>23</v>
      </c>
      <c r="U118" s="16">
        <v>-155</v>
      </c>
      <c r="V118" s="16">
        <v>83</v>
      </c>
      <c r="W118" s="16">
        <v>39</v>
      </c>
      <c r="X118" s="16">
        <v>35</v>
      </c>
      <c r="Y118" s="16">
        <v>-26</v>
      </c>
      <c r="Z118" s="16">
        <v>-110</v>
      </c>
      <c r="AA118" s="16">
        <v>6</v>
      </c>
      <c r="AB118" s="16">
        <v>-108</v>
      </c>
      <c r="AC118" s="16">
        <v>99</v>
      </c>
      <c r="AD118" s="16">
        <v>37</v>
      </c>
      <c r="AE118" s="16">
        <v>70</v>
      </c>
      <c r="AF118" s="16">
        <v>1</v>
      </c>
      <c r="AG118" s="16">
        <v>-28</v>
      </c>
      <c r="AH118" s="16">
        <v>227</v>
      </c>
      <c r="AI118" s="16">
        <v>186</v>
      </c>
      <c r="AJ118" s="16">
        <v>-1</v>
      </c>
      <c r="AK118" s="16">
        <v>32</v>
      </c>
      <c r="AL118" s="16">
        <v>-94</v>
      </c>
      <c r="AM118" s="16">
        <v>19</v>
      </c>
      <c r="AN118" s="16">
        <v>-11</v>
      </c>
      <c r="AO118" s="16">
        <v>-38</v>
      </c>
      <c r="AP118" s="16">
        <v>-18</v>
      </c>
      <c r="AQ118" s="16">
        <v>92</v>
      </c>
      <c r="AR118" s="16">
        <v>10</v>
      </c>
      <c r="AS118" s="16">
        <v>55</v>
      </c>
      <c r="AT118" s="16">
        <v>100</v>
      </c>
      <c r="AU118" s="16">
        <v>37</v>
      </c>
      <c r="AV118" s="16">
        <v>47</v>
      </c>
      <c r="AW118" s="16">
        <v>83</v>
      </c>
      <c r="AX118" s="16">
        <v>-19</v>
      </c>
      <c r="AY118" s="16">
        <v>193</v>
      </c>
      <c r="AZ118" s="16">
        <v>523</v>
      </c>
      <c r="BA118" s="16">
        <v>-57</v>
      </c>
      <c r="BB118" s="16">
        <v>73</v>
      </c>
      <c r="BC118" s="16">
        <v>77</v>
      </c>
      <c r="BD118" s="16">
        <v>93</v>
      </c>
      <c r="BE118" s="16">
        <v>50</v>
      </c>
      <c r="BF118" s="16">
        <v>144</v>
      </c>
      <c r="BG118" s="16">
        <v>-80</v>
      </c>
      <c r="BH118" s="16">
        <v>101</v>
      </c>
      <c r="BI118" s="16">
        <v>29</v>
      </c>
      <c r="BJ118" s="16">
        <v>-67</v>
      </c>
      <c r="BK118" s="16">
        <v>139</v>
      </c>
      <c r="BL118" s="16">
        <v>-69</v>
      </c>
      <c r="BM118" s="16">
        <v>46</v>
      </c>
      <c r="BN118" s="16">
        <v>183</v>
      </c>
      <c r="BO118" s="16">
        <v>99</v>
      </c>
      <c r="BP118" s="16">
        <v>64</v>
      </c>
      <c r="BQ118" s="16">
        <v>116</v>
      </c>
      <c r="BR118" s="16">
        <v>101</v>
      </c>
      <c r="BS118" s="16">
        <v>183</v>
      </c>
      <c r="BT118" s="16">
        <v>139</v>
      </c>
      <c r="BU118" s="16">
        <v>85</v>
      </c>
      <c r="BV118" s="16">
        <v>-45</v>
      </c>
      <c r="BW118" s="16">
        <v>123</v>
      </c>
      <c r="BX118" s="16">
        <v>60</v>
      </c>
      <c r="BY118" s="16">
        <v>225</v>
      </c>
      <c r="BZ118" s="16">
        <v>68</v>
      </c>
      <c r="CA118" s="16">
        <v>48</v>
      </c>
      <c r="CB118" s="16">
        <v>79</v>
      </c>
      <c r="CC118" s="16">
        <v>-13</v>
      </c>
      <c r="CD118" s="16">
        <v>12</v>
      </c>
      <c r="CE118" s="16">
        <v>54</v>
      </c>
      <c r="CF118" s="16">
        <v>143</v>
      </c>
      <c r="CG118" s="16">
        <v>0</v>
      </c>
      <c r="CH118" s="16">
        <v>-88</v>
      </c>
      <c r="CI118" s="16">
        <v>49</v>
      </c>
      <c r="CJ118" s="16">
        <v>44</v>
      </c>
      <c r="CK118" s="16">
        <v>11</v>
      </c>
      <c r="CL118" s="16">
        <v>91</v>
      </c>
      <c r="CM118" s="16">
        <v>33</v>
      </c>
      <c r="CN118" s="16">
        <v>130</v>
      </c>
      <c r="CO118" s="16">
        <v>-88</v>
      </c>
      <c r="CP118" s="16">
        <v>188</v>
      </c>
      <c r="CQ118" s="16">
        <v>-11</v>
      </c>
      <c r="CR118" s="16">
        <v>102</v>
      </c>
      <c r="CS118" s="16">
        <v>-14</v>
      </c>
      <c r="CT118" s="16">
        <v>-270</v>
      </c>
      <c r="CU118" s="16">
        <v>163</v>
      </c>
      <c r="CV118" s="16">
        <v>5</v>
      </c>
      <c r="CW118" s="16">
        <v>-43</v>
      </c>
      <c r="CX118" s="16">
        <v>94</v>
      </c>
      <c r="CY118" s="16">
        <v>24</v>
      </c>
      <c r="CZ118" s="16">
        <v>39</v>
      </c>
      <c r="DA118" s="16">
        <v>-81</v>
      </c>
      <c r="DB118" s="16">
        <v>-34</v>
      </c>
      <c r="DC118" s="16">
        <v>-1</v>
      </c>
      <c r="DD118" s="16">
        <v>-46</v>
      </c>
      <c r="DE118" s="16">
        <v>-98</v>
      </c>
      <c r="DF118" s="16">
        <v>-137</v>
      </c>
      <c r="DG118" s="16">
        <v>61</v>
      </c>
      <c r="DH118" s="16">
        <v>-182</v>
      </c>
    </row>
    <row r="119" spans="1:112" x14ac:dyDescent="0.2">
      <c r="A119" s="8"/>
      <c r="B119" s="15" t="s">
        <v>107</v>
      </c>
      <c r="C119" s="16">
        <v>350</v>
      </c>
      <c r="D119" s="16">
        <v>508</v>
      </c>
      <c r="E119" s="16">
        <v>-357</v>
      </c>
      <c r="F119" s="16">
        <v>530</v>
      </c>
      <c r="G119" s="16">
        <v>204</v>
      </c>
      <c r="H119" s="16">
        <v>-239</v>
      </c>
      <c r="I119" s="16">
        <v>767</v>
      </c>
      <c r="J119" s="16">
        <v>770</v>
      </c>
      <c r="K119" s="16">
        <v>1384</v>
      </c>
      <c r="L119" s="16">
        <v>216</v>
      </c>
      <c r="M119" s="16">
        <v>-202</v>
      </c>
      <c r="N119" s="16">
        <v>-596</v>
      </c>
      <c r="O119" s="16">
        <v>237</v>
      </c>
      <c r="P119" s="16">
        <v>-738</v>
      </c>
      <c r="Q119" s="16">
        <v>1177</v>
      </c>
      <c r="R119" s="16">
        <v>990</v>
      </c>
      <c r="S119" s="16">
        <v>706</v>
      </c>
      <c r="T119" s="16">
        <v>645</v>
      </c>
      <c r="U119" s="16">
        <v>458</v>
      </c>
      <c r="V119" s="16">
        <v>55</v>
      </c>
      <c r="W119" s="16">
        <v>1329</v>
      </c>
      <c r="X119" s="16">
        <v>470</v>
      </c>
      <c r="Y119" s="16">
        <v>197</v>
      </c>
      <c r="Z119" s="16">
        <v>-1163</v>
      </c>
      <c r="AA119" s="16">
        <v>658</v>
      </c>
      <c r="AB119" s="16">
        <v>-1218</v>
      </c>
      <c r="AC119" s="16">
        <v>199</v>
      </c>
      <c r="AD119" s="16">
        <v>1594</v>
      </c>
      <c r="AE119" s="16">
        <v>497</v>
      </c>
      <c r="AF119" s="16">
        <v>-240</v>
      </c>
      <c r="AG119" s="16">
        <v>477</v>
      </c>
      <c r="AH119" s="16">
        <v>396</v>
      </c>
      <c r="AI119" s="16">
        <v>2093</v>
      </c>
      <c r="AJ119" s="16">
        <v>95</v>
      </c>
      <c r="AK119" s="16">
        <v>302</v>
      </c>
      <c r="AL119" s="16">
        <v>-998</v>
      </c>
      <c r="AM119" s="16">
        <v>367</v>
      </c>
      <c r="AN119" s="16">
        <v>224</v>
      </c>
      <c r="AO119" s="16">
        <v>-372</v>
      </c>
      <c r="AP119" s="16">
        <v>317</v>
      </c>
      <c r="AQ119" s="16">
        <v>800</v>
      </c>
      <c r="AR119" s="16">
        <v>527</v>
      </c>
      <c r="AS119" s="16">
        <v>698</v>
      </c>
      <c r="AT119" s="16">
        <v>601</v>
      </c>
      <c r="AU119" s="16">
        <v>1450</v>
      </c>
      <c r="AV119" s="16">
        <v>570</v>
      </c>
      <c r="AW119" s="16">
        <v>-115</v>
      </c>
      <c r="AX119" s="16">
        <v>-1206</v>
      </c>
      <c r="AY119" s="16">
        <v>281</v>
      </c>
      <c r="AZ119" s="16">
        <v>297</v>
      </c>
      <c r="BA119" s="16">
        <v>458</v>
      </c>
      <c r="BB119" s="16">
        <v>116</v>
      </c>
      <c r="BC119" s="16">
        <v>605</v>
      </c>
      <c r="BD119" s="16">
        <v>49</v>
      </c>
      <c r="BE119" s="16">
        <v>194</v>
      </c>
      <c r="BF119" s="16">
        <v>713</v>
      </c>
      <c r="BG119" s="16">
        <v>661</v>
      </c>
      <c r="BH119" s="16">
        <v>612</v>
      </c>
      <c r="BI119" s="16">
        <v>815</v>
      </c>
      <c r="BJ119" s="16">
        <v>-303</v>
      </c>
      <c r="BK119" s="16">
        <v>345</v>
      </c>
      <c r="BL119" s="16">
        <v>82</v>
      </c>
      <c r="BM119" s="16">
        <v>870</v>
      </c>
      <c r="BN119" s="16">
        <v>349</v>
      </c>
      <c r="BO119" s="16">
        <v>281</v>
      </c>
      <c r="BP119" s="16">
        <v>-77</v>
      </c>
      <c r="BQ119" s="16">
        <v>567</v>
      </c>
      <c r="BR119" s="16">
        <v>884</v>
      </c>
      <c r="BS119" s="16">
        <v>645</v>
      </c>
      <c r="BT119" s="16">
        <v>799</v>
      </c>
      <c r="BU119" s="16">
        <v>421</v>
      </c>
      <c r="BV119" s="16">
        <v>-510</v>
      </c>
      <c r="BW119" s="16">
        <v>1185</v>
      </c>
      <c r="BX119" s="16">
        <v>422</v>
      </c>
      <c r="BY119" s="16">
        <v>331</v>
      </c>
      <c r="BZ119" s="16">
        <v>580</v>
      </c>
      <c r="CA119" s="16">
        <v>284</v>
      </c>
      <c r="CB119" s="16">
        <v>408</v>
      </c>
      <c r="CC119" s="16">
        <v>440</v>
      </c>
      <c r="CD119" s="16">
        <v>497</v>
      </c>
      <c r="CE119" s="16">
        <v>532</v>
      </c>
      <c r="CF119" s="16">
        <v>530</v>
      </c>
      <c r="CG119" s="16">
        <v>114</v>
      </c>
      <c r="CH119" s="16">
        <v>-575</v>
      </c>
      <c r="CI119" s="16">
        <v>479</v>
      </c>
      <c r="CJ119" s="16">
        <v>1018</v>
      </c>
      <c r="CK119" s="16">
        <v>105</v>
      </c>
      <c r="CL119" s="16">
        <v>526</v>
      </c>
      <c r="CM119" s="16">
        <v>529</v>
      </c>
      <c r="CN119" s="16">
        <v>-89</v>
      </c>
      <c r="CO119" s="16">
        <v>-1</v>
      </c>
      <c r="CP119" s="16">
        <v>476</v>
      </c>
      <c r="CQ119" s="16">
        <v>307</v>
      </c>
      <c r="CR119" s="16">
        <v>565</v>
      </c>
      <c r="CS119" s="16">
        <v>55</v>
      </c>
      <c r="CT119" s="16">
        <v>-1579</v>
      </c>
      <c r="CU119" s="16">
        <v>139</v>
      </c>
      <c r="CV119" s="16">
        <v>128</v>
      </c>
      <c r="CW119" s="16">
        <v>59</v>
      </c>
      <c r="CX119" s="16">
        <v>-136</v>
      </c>
      <c r="CY119" s="16">
        <v>-26</v>
      </c>
      <c r="CZ119" s="16">
        <v>-316</v>
      </c>
      <c r="DA119" s="16">
        <v>-320</v>
      </c>
      <c r="DB119" s="16">
        <v>-93</v>
      </c>
      <c r="DC119" s="16">
        <v>-32</v>
      </c>
      <c r="DD119" s="16">
        <v>-361</v>
      </c>
      <c r="DE119" s="16">
        <v>-366</v>
      </c>
      <c r="DF119" s="16">
        <v>-1531</v>
      </c>
      <c r="DG119" s="16">
        <v>288</v>
      </c>
      <c r="DH119" s="16">
        <v>105</v>
      </c>
    </row>
    <row r="120" spans="1:112" x14ac:dyDescent="0.2">
      <c r="A120" s="8"/>
      <c r="B120" s="17" t="s">
        <v>108</v>
      </c>
      <c r="C120" s="36">
        <v>-339</v>
      </c>
      <c r="D120" s="36">
        <v>262</v>
      </c>
      <c r="E120" s="36">
        <v>-114</v>
      </c>
      <c r="F120" s="36">
        <v>1155</v>
      </c>
      <c r="G120" s="36">
        <v>690</v>
      </c>
      <c r="H120" s="36">
        <v>708</v>
      </c>
      <c r="I120" s="36">
        <v>702</v>
      </c>
      <c r="J120" s="36">
        <v>1256</v>
      </c>
      <c r="K120" s="36">
        <v>2008</v>
      </c>
      <c r="L120" s="36">
        <v>722</v>
      </c>
      <c r="M120" s="36">
        <v>104</v>
      </c>
      <c r="N120" s="36">
        <v>-1254</v>
      </c>
      <c r="O120" s="36">
        <v>-668</v>
      </c>
      <c r="P120" s="36">
        <v>-314</v>
      </c>
      <c r="Q120" s="36">
        <v>71</v>
      </c>
      <c r="R120" s="36">
        <v>-96</v>
      </c>
      <c r="S120" s="36">
        <v>267</v>
      </c>
      <c r="T120" s="36">
        <v>262</v>
      </c>
      <c r="U120" s="36">
        <v>377</v>
      </c>
      <c r="V120" s="36">
        <v>867</v>
      </c>
      <c r="W120" s="36">
        <v>586</v>
      </c>
      <c r="X120" s="36">
        <v>870</v>
      </c>
      <c r="Y120" s="36">
        <v>-2</v>
      </c>
      <c r="Z120" s="36">
        <v>-1197</v>
      </c>
      <c r="AA120" s="36">
        <v>-1271</v>
      </c>
      <c r="AB120" s="36">
        <v>-411</v>
      </c>
      <c r="AC120" s="36">
        <v>-889</v>
      </c>
      <c r="AD120" s="36">
        <v>-303</v>
      </c>
      <c r="AE120" s="36">
        <v>475</v>
      </c>
      <c r="AF120" s="36">
        <v>293</v>
      </c>
      <c r="AG120" s="36">
        <v>144</v>
      </c>
      <c r="AH120" s="36">
        <v>536</v>
      </c>
      <c r="AI120" s="36">
        <v>1700</v>
      </c>
      <c r="AJ120" s="36">
        <v>913</v>
      </c>
      <c r="AK120" s="36">
        <v>423</v>
      </c>
      <c r="AL120" s="36">
        <v>-1012</v>
      </c>
      <c r="AM120" s="36">
        <v>-855</v>
      </c>
      <c r="AN120" s="36">
        <v>-342</v>
      </c>
      <c r="AO120" s="36">
        <v>-319</v>
      </c>
      <c r="AP120" s="36">
        <v>313</v>
      </c>
      <c r="AQ120" s="36">
        <v>510</v>
      </c>
      <c r="AR120" s="36">
        <v>571</v>
      </c>
      <c r="AS120" s="36">
        <v>634</v>
      </c>
      <c r="AT120" s="36">
        <v>973</v>
      </c>
      <c r="AU120" s="36">
        <v>1445</v>
      </c>
      <c r="AV120" s="36">
        <v>267</v>
      </c>
      <c r="AW120" s="36">
        <v>-187</v>
      </c>
      <c r="AX120" s="36">
        <v>-833</v>
      </c>
      <c r="AY120" s="36">
        <v>-409</v>
      </c>
      <c r="AZ120" s="36">
        <v>232</v>
      </c>
      <c r="BA120" s="36">
        <v>139</v>
      </c>
      <c r="BB120" s="36">
        <v>400</v>
      </c>
      <c r="BC120" s="36">
        <v>489</v>
      </c>
      <c r="BD120" s="36">
        <v>155</v>
      </c>
      <c r="BE120" s="36">
        <v>244</v>
      </c>
      <c r="BF120" s="36">
        <v>571</v>
      </c>
      <c r="BG120" s="36">
        <v>1162</v>
      </c>
      <c r="BH120" s="36">
        <v>1001</v>
      </c>
      <c r="BI120" s="36">
        <v>175</v>
      </c>
      <c r="BJ120" s="36">
        <v>-1175</v>
      </c>
      <c r="BK120" s="36">
        <v>-97</v>
      </c>
      <c r="BL120" s="36">
        <v>-346</v>
      </c>
      <c r="BM120" s="36">
        <v>-492</v>
      </c>
      <c r="BN120" s="36">
        <v>-164</v>
      </c>
      <c r="BO120" s="36">
        <v>269</v>
      </c>
      <c r="BP120" s="36">
        <v>595</v>
      </c>
      <c r="BQ120" s="36">
        <v>609</v>
      </c>
      <c r="BR120" s="36">
        <v>1007</v>
      </c>
      <c r="BS120" s="36">
        <v>905</v>
      </c>
      <c r="BT120" s="36">
        <v>600</v>
      </c>
      <c r="BU120" s="36">
        <v>276</v>
      </c>
      <c r="BV120" s="36">
        <v>-946</v>
      </c>
      <c r="BW120" s="36">
        <v>-134</v>
      </c>
      <c r="BX120" s="36">
        <v>-265</v>
      </c>
      <c r="BY120" s="36">
        <v>-1390</v>
      </c>
      <c r="BZ120" s="36">
        <v>196</v>
      </c>
      <c r="CA120" s="36">
        <v>-6</v>
      </c>
      <c r="CB120" s="36">
        <v>342</v>
      </c>
      <c r="CC120" s="36">
        <v>278</v>
      </c>
      <c r="CD120" s="36">
        <v>724</v>
      </c>
      <c r="CE120" s="36">
        <v>2460</v>
      </c>
      <c r="CF120" s="36">
        <v>1144</v>
      </c>
      <c r="CG120" s="36">
        <v>-43</v>
      </c>
      <c r="CH120" s="36">
        <v>-690</v>
      </c>
      <c r="CI120" s="36">
        <v>65</v>
      </c>
      <c r="CJ120" s="36">
        <v>353</v>
      </c>
      <c r="CK120" s="36">
        <v>-776</v>
      </c>
      <c r="CL120" s="36">
        <v>-702</v>
      </c>
      <c r="CM120" s="36">
        <v>-1310</v>
      </c>
      <c r="CN120" s="36">
        <v>48</v>
      </c>
      <c r="CO120" s="36">
        <v>-300</v>
      </c>
      <c r="CP120" s="36">
        <v>67</v>
      </c>
      <c r="CQ120" s="36">
        <v>1849</v>
      </c>
      <c r="CR120" s="36">
        <v>0</v>
      </c>
      <c r="CS120" s="36">
        <v>-431</v>
      </c>
      <c r="CT120" s="36">
        <v>-652</v>
      </c>
      <c r="CU120" s="36">
        <v>32</v>
      </c>
      <c r="CV120" s="36">
        <v>-47</v>
      </c>
      <c r="CW120" s="36">
        <v>-1603</v>
      </c>
      <c r="CX120" s="36">
        <v>-1427</v>
      </c>
      <c r="CY120" s="36">
        <v>59</v>
      </c>
      <c r="CZ120" s="36">
        <v>-153</v>
      </c>
      <c r="DA120" s="36">
        <v>319</v>
      </c>
      <c r="DB120" s="36">
        <v>178</v>
      </c>
      <c r="DC120" s="36">
        <v>1254</v>
      </c>
      <c r="DD120" s="36">
        <v>647</v>
      </c>
      <c r="DE120" s="36">
        <v>-88</v>
      </c>
      <c r="DF120" s="36">
        <v>-452</v>
      </c>
      <c r="DG120" s="36">
        <v>-234</v>
      </c>
      <c r="DH120" s="36">
        <v>-600</v>
      </c>
    </row>
    <row r="121" spans="1:112" x14ac:dyDescent="0.2">
      <c r="A121" s="8"/>
      <c r="B121" s="15" t="s">
        <v>109</v>
      </c>
      <c r="C121" s="16">
        <v>-587</v>
      </c>
      <c r="D121" s="16">
        <v>-201</v>
      </c>
      <c r="E121" s="16">
        <v>117</v>
      </c>
      <c r="F121" s="16">
        <v>883</v>
      </c>
      <c r="G121" s="16">
        <v>396</v>
      </c>
      <c r="H121" s="16">
        <v>300</v>
      </c>
      <c r="I121" s="16">
        <v>383</v>
      </c>
      <c r="J121" s="16">
        <v>737</v>
      </c>
      <c r="K121" s="16">
        <v>1067</v>
      </c>
      <c r="L121" s="16">
        <v>174</v>
      </c>
      <c r="M121" s="16">
        <v>-385</v>
      </c>
      <c r="N121" s="16">
        <v>-1239</v>
      </c>
      <c r="O121" s="16">
        <v>-1027</v>
      </c>
      <c r="P121" s="16">
        <v>-381</v>
      </c>
      <c r="Q121" s="16">
        <v>285</v>
      </c>
      <c r="R121" s="16">
        <v>85</v>
      </c>
      <c r="S121" s="16">
        <v>284</v>
      </c>
      <c r="T121" s="16">
        <v>314</v>
      </c>
      <c r="U121" s="16">
        <v>314</v>
      </c>
      <c r="V121" s="16">
        <v>620</v>
      </c>
      <c r="W121" s="16">
        <v>457</v>
      </c>
      <c r="X121" s="16">
        <v>527</v>
      </c>
      <c r="Y121" s="16">
        <v>-321</v>
      </c>
      <c r="Z121" s="16">
        <v>-646</v>
      </c>
      <c r="AA121" s="16">
        <v>-1007</v>
      </c>
      <c r="AB121" s="16">
        <v>-187</v>
      </c>
      <c r="AC121" s="16">
        <v>-339</v>
      </c>
      <c r="AD121" s="16">
        <v>-40</v>
      </c>
      <c r="AE121" s="16">
        <v>465</v>
      </c>
      <c r="AF121" s="16">
        <v>162</v>
      </c>
      <c r="AG121" s="16">
        <v>-8</v>
      </c>
      <c r="AH121" s="16">
        <v>218</v>
      </c>
      <c r="AI121" s="16">
        <v>1159</v>
      </c>
      <c r="AJ121" s="16">
        <v>469</v>
      </c>
      <c r="AK121" s="16">
        <v>-30</v>
      </c>
      <c r="AL121" s="16">
        <v>-880</v>
      </c>
      <c r="AM121" s="16">
        <v>-840</v>
      </c>
      <c r="AN121" s="16">
        <v>-446</v>
      </c>
      <c r="AO121" s="16">
        <v>-338</v>
      </c>
      <c r="AP121" s="16">
        <v>121</v>
      </c>
      <c r="AQ121" s="16">
        <v>216</v>
      </c>
      <c r="AR121" s="16">
        <v>-44</v>
      </c>
      <c r="AS121" s="16">
        <v>241</v>
      </c>
      <c r="AT121" s="16">
        <v>505</v>
      </c>
      <c r="AU121" s="16">
        <v>990</v>
      </c>
      <c r="AV121" s="16">
        <v>99</v>
      </c>
      <c r="AW121" s="16">
        <v>-399</v>
      </c>
      <c r="AX121" s="16">
        <v>-602</v>
      </c>
      <c r="AY121" s="16">
        <v>-636</v>
      </c>
      <c r="AZ121" s="16">
        <v>-193</v>
      </c>
      <c r="BA121" s="16">
        <v>-335</v>
      </c>
      <c r="BB121" s="16">
        <v>-7</v>
      </c>
      <c r="BC121" s="16">
        <v>218</v>
      </c>
      <c r="BD121" s="16">
        <v>248</v>
      </c>
      <c r="BE121" s="16">
        <v>139</v>
      </c>
      <c r="BF121" s="16">
        <v>376</v>
      </c>
      <c r="BG121" s="16">
        <v>889</v>
      </c>
      <c r="BH121" s="16">
        <v>412</v>
      </c>
      <c r="BI121" s="16">
        <v>-358</v>
      </c>
      <c r="BJ121" s="16">
        <v>-997</v>
      </c>
      <c r="BK121" s="16">
        <v>-190</v>
      </c>
      <c r="BL121" s="16">
        <v>-612</v>
      </c>
      <c r="BM121" s="16">
        <v>-170</v>
      </c>
      <c r="BN121" s="16">
        <v>-288</v>
      </c>
      <c r="BO121" s="16">
        <v>166</v>
      </c>
      <c r="BP121" s="16">
        <v>112</v>
      </c>
      <c r="BQ121" s="16">
        <v>186</v>
      </c>
      <c r="BR121" s="16">
        <v>793</v>
      </c>
      <c r="BS121" s="16">
        <v>530</v>
      </c>
      <c r="BT121" s="16">
        <v>105</v>
      </c>
      <c r="BU121" s="16">
        <v>-267</v>
      </c>
      <c r="BV121" s="16">
        <v>-391</v>
      </c>
      <c r="BW121" s="16">
        <v>-293</v>
      </c>
      <c r="BX121" s="16">
        <v>-348</v>
      </c>
      <c r="BY121" s="16">
        <v>-1078</v>
      </c>
      <c r="BZ121" s="16">
        <v>34</v>
      </c>
      <c r="CA121" s="16">
        <v>192</v>
      </c>
      <c r="CB121" s="16">
        <v>294</v>
      </c>
      <c r="CC121" s="16">
        <v>152</v>
      </c>
      <c r="CD121" s="16">
        <v>353</v>
      </c>
      <c r="CE121" s="16">
        <v>2196</v>
      </c>
      <c r="CF121" s="16">
        <v>658</v>
      </c>
      <c r="CG121" s="16">
        <v>-244</v>
      </c>
      <c r="CH121" s="16">
        <v>-622</v>
      </c>
      <c r="CI121" s="16">
        <v>-372</v>
      </c>
      <c r="CJ121" s="16">
        <v>-19</v>
      </c>
      <c r="CK121" s="16">
        <v>-268</v>
      </c>
      <c r="CL121" s="16">
        <v>-610</v>
      </c>
      <c r="CM121" s="16">
        <v>-993</v>
      </c>
      <c r="CN121" s="16">
        <v>35</v>
      </c>
      <c r="CO121" s="16">
        <v>25</v>
      </c>
      <c r="CP121" s="16">
        <v>301</v>
      </c>
      <c r="CQ121" s="16">
        <v>2329</v>
      </c>
      <c r="CR121" s="16">
        <v>167</v>
      </c>
      <c r="CS121" s="16">
        <v>-644</v>
      </c>
      <c r="CT121" s="16">
        <v>-327</v>
      </c>
      <c r="CU121" s="16">
        <v>-215</v>
      </c>
      <c r="CV121" s="16">
        <v>-64</v>
      </c>
      <c r="CW121" s="16">
        <v>-1260</v>
      </c>
      <c r="CX121" s="16">
        <v>-1085</v>
      </c>
      <c r="CY121" s="16">
        <v>93</v>
      </c>
      <c r="CZ121" s="16">
        <v>119</v>
      </c>
      <c r="DA121" s="16">
        <v>-18</v>
      </c>
      <c r="DB121" s="16">
        <v>135</v>
      </c>
      <c r="DC121" s="16">
        <v>1148</v>
      </c>
      <c r="DD121" s="16">
        <v>472</v>
      </c>
      <c r="DE121" s="16">
        <v>4</v>
      </c>
      <c r="DF121" s="16">
        <v>-303</v>
      </c>
      <c r="DG121" s="16">
        <v>-554</v>
      </c>
      <c r="DH121" s="16">
        <v>-385</v>
      </c>
    </row>
    <row r="122" spans="1:112" x14ac:dyDescent="0.2">
      <c r="A122" s="8"/>
      <c r="B122" s="15" t="s">
        <v>110</v>
      </c>
      <c r="C122" s="16">
        <v>55</v>
      </c>
      <c r="D122" s="16">
        <v>102</v>
      </c>
      <c r="E122" s="16">
        <v>-159</v>
      </c>
      <c r="F122" s="16">
        <v>-35</v>
      </c>
      <c r="G122" s="16">
        <v>64</v>
      </c>
      <c r="H122" s="16">
        <v>20</v>
      </c>
      <c r="I122" s="16">
        <v>-24</v>
      </c>
      <c r="J122" s="16">
        <v>55</v>
      </c>
      <c r="K122" s="16">
        <v>97</v>
      </c>
      <c r="L122" s="16">
        <v>98</v>
      </c>
      <c r="M122" s="16">
        <v>11</v>
      </c>
      <c r="N122" s="16">
        <v>-148</v>
      </c>
      <c r="O122" s="16">
        <v>168</v>
      </c>
      <c r="P122" s="16">
        <v>94</v>
      </c>
      <c r="Q122" s="16">
        <v>-202</v>
      </c>
      <c r="R122" s="16">
        <v>-25</v>
      </c>
      <c r="S122" s="16">
        <v>-6</v>
      </c>
      <c r="T122" s="16">
        <v>-28</v>
      </c>
      <c r="U122" s="16">
        <v>-47</v>
      </c>
      <c r="V122" s="16">
        <v>62</v>
      </c>
      <c r="W122" s="16">
        <v>61</v>
      </c>
      <c r="X122" s="16">
        <v>37</v>
      </c>
      <c r="Y122" s="16">
        <v>10</v>
      </c>
      <c r="Z122" s="16">
        <v>-205</v>
      </c>
      <c r="AA122" s="16">
        <v>187</v>
      </c>
      <c r="AB122" s="16">
        <v>58</v>
      </c>
      <c r="AC122" s="16">
        <v>-213</v>
      </c>
      <c r="AD122" s="16">
        <v>-45</v>
      </c>
      <c r="AE122" s="16">
        <v>16</v>
      </c>
      <c r="AF122" s="16">
        <v>70</v>
      </c>
      <c r="AG122" s="16">
        <v>42</v>
      </c>
      <c r="AH122" s="16">
        <v>122</v>
      </c>
      <c r="AI122" s="16">
        <v>83</v>
      </c>
      <c r="AJ122" s="16">
        <v>24</v>
      </c>
      <c r="AK122" s="16">
        <v>75</v>
      </c>
      <c r="AL122" s="16">
        <v>-192</v>
      </c>
      <c r="AM122" s="16">
        <v>73</v>
      </c>
      <c r="AN122" s="16">
        <v>80</v>
      </c>
      <c r="AO122" s="16">
        <v>-191</v>
      </c>
      <c r="AP122" s="16">
        <v>-5</v>
      </c>
      <c r="AQ122" s="16">
        <v>-8</v>
      </c>
      <c r="AR122" s="16">
        <v>-11</v>
      </c>
      <c r="AS122" s="16">
        <v>43</v>
      </c>
      <c r="AT122" s="16">
        <v>50</v>
      </c>
      <c r="AU122" s="16">
        <v>86</v>
      </c>
      <c r="AV122" s="16">
        <v>27</v>
      </c>
      <c r="AW122" s="16">
        <v>48</v>
      </c>
      <c r="AX122" s="16">
        <v>-166</v>
      </c>
      <c r="AY122" s="16">
        <v>130</v>
      </c>
      <c r="AZ122" s="16">
        <v>97</v>
      </c>
      <c r="BA122" s="16">
        <v>-81</v>
      </c>
      <c r="BB122" s="16">
        <v>18</v>
      </c>
      <c r="BC122" s="16">
        <v>0</v>
      </c>
      <c r="BD122" s="16">
        <v>22</v>
      </c>
      <c r="BE122" s="16">
        <v>150</v>
      </c>
      <c r="BF122" s="16">
        <v>40</v>
      </c>
      <c r="BG122" s="16">
        <v>94</v>
      </c>
      <c r="BH122" s="16">
        <v>-2</v>
      </c>
      <c r="BI122" s="16">
        <v>33</v>
      </c>
      <c r="BJ122" s="16">
        <v>-214</v>
      </c>
      <c r="BK122" s="16">
        <v>77</v>
      </c>
      <c r="BL122" s="16">
        <v>108</v>
      </c>
      <c r="BM122" s="16">
        <v>-326</v>
      </c>
      <c r="BN122" s="16">
        <v>-42</v>
      </c>
      <c r="BO122" s="16">
        <v>13</v>
      </c>
      <c r="BP122" s="16">
        <v>87</v>
      </c>
      <c r="BQ122" s="16">
        <v>21</v>
      </c>
      <c r="BR122" s="16">
        <v>-40</v>
      </c>
      <c r="BS122" s="16">
        <v>53</v>
      </c>
      <c r="BT122" s="16">
        <v>64</v>
      </c>
      <c r="BU122" s="16">
        <v>67</v>
      </c>
      <c r="BV122" s="16">
        <v>-148</v>
      </c>
      <c r="BW122" s="16">
        <v>199</v>
      </c>
      <c r="BX122" s="16">
        <v>-5</v>
      </c>
      <c r="BY122" s="16">
        <v>-144</v>
      </c>
      <c r="BZ122" s="16">
        <v>0</v>
      </c>
      <c r="CA122" s="16">
        <v>23</v>
      </c>
      <c r="CB122" s="16">
        <v>93</v>
      </c>
      <c r="CC122" s="16">
        <v>62</v>
      </c>
      <c r="CD122" s="16">
        <v>11</v>
      </c>
      <c r="CE122" s="16">
        <v>8</v>
      </c>
      <c r="CF122" s="16">
        <v>76</v>
      </c>
      <c r="CG122" s="16">
        <v>5</v>
      </c>
      <c r="CH122" s="16">
        <v>-92</v>
      </c>
      <c r="CI122" s="16">
        <v>396</v>
      </c>
      <c r="CJ122" s="16">
        <v>218</v>
      </c>
      <c r="CK122" s="16">
        <v>-569</v>
      </c>
      <c r="CL122" s="16">
        <v>-32</v>
      </c>
      <c r="CM122" s="16">
        <v>-3</v>
      </c>
      <c r="CN122" s="16">
        <v>94</v>
      </c>
      <c r="CO122" s="16">
        <v>29</v>
      </c>
      <c r="CP122" s="16">
        <v>30</v>
      </c>
      <c r="CQ122" s="16">
        <v>0</v>
      </c>
      <c r="CR122" s="16">
        <v>96</v>
      </c>
      <c r="CS122" s="16">
        <v>106</v>
      </c>
      <c r="CT122" s="16">
        <v>-218</v>
      </c>
      <c r="CU122" s="16">
        <v>307</v>
      </c>
      <c r="CV122" s="16">
        <v>-87</v>
      </c>
      <c r="CW122" s="16">
        <v>-229</v>
      </c>
      <c r="CX122" s="16">
        <v>-102</v>
      </c>
      <c r="CY122" s="16">
        <v>-11</v>
      </c>
      <c r="CZ122" s="16">
        <v>-5</v>
      </c>
      <c r="DA122" s="16">
        <v>30</v>
      </c>
      <c r="DB122" s="16">
        <v>19</v>
      </c>
      <c r="DC122" s="16">
        <v>29</v>
      </c>
      <c r="DD122" s="16">
        <v>62</v>
      </c>
      <c r="DE122" s="16">
        <v>19</v>
      </c>
      <c r="DF122" s="16">
        <v>-91</v>
      </c>
      <c r="DG122" s="16">
        <v>220</v>
      </c>
      <c r="DH122" s="16">
        <v>-165</v>
      </c>
    </row>
    <row r="123" spans="1:112" x14ac:dyDescent="0.2">
      <c r="A123" s="8"/>
      <c r="B123" s="15" t="s">
        <v>111</v>
      </c>
      <c r="C123" s="16">
        <v>193</v>
      </c>
      <c r="D123" s="16">
        <v>361</v>
      </c>
      <c r="E123" s="16">
        <v>-72</v>
      </c>
      <c r="F123" s="16">
        <v>307</v>
      </c>
      <c r="G123" s="16">
        <v>230</v>
      </c>
      <c r="H123" s="16">
        <v>388</v>
      </c>
      <c r="I123" s="16">
        <v>343</v>
      </c>
      <c r="J123" s="16">
        <v>464</v>
      </c>
      <c r="K123" s="16">
        <v>844</v>
      </c>
      <c r="L123" s="16">
        <v>450</v>
      </c>
      <c r="M123" s="16">
        <v>478</v>
      </c>
      <c r="N123" s="16">
        <v>133</v>
      </c>
      <c r="O123" s="16">
        <v>191</v>
      </c>
      <c r="P123" s="16">
        <v>-27</v>
      </c>
      <c r="Q123" s="16">
        <v>-12</v>
      </c>
      <c r="R123" s="16">
        <v>-156</v>
      </c>
      <c r="S123" s="16">
        <v>-11</v>
      </c>
      <c r="T123" s="16">
        <v>-24</v>
      </c>
      <c r="U123" s="16">
        <v>110</v>
      </c>
      <c r="V123" s="16">
        <v>185</v>
      </c>
      <c r="W123" s="16">
        <v>68</v>
      </c>
      <c r="X123" s="16">
        <v>306</v>
      </c>
      <c r="Y123" s="16">
        <v>309</v>
      </c>
      <c r="Z123" s="16">
        <v>-346</v>
      </c>
      <c r="AA123" s="16">
        <v>-451</v>
      </c>
      <c r="AB123" s="16">
        <v>-282</v>
      </c>
      <c r="AC123" s="16">
        <v>-337</v>
      </c>
      <c r="AD123" s="16">
        <v>-218</v>
      </c>
      <c r="AE123" s="16">
        <v>-6</v>
      </c>
      <c r="AF123" s="16">
        <v>61</v>
      </c>
      <c r="AG123" s="16">
        <v>110</v>
      </c>
      <c r="AH123" s="16">
        <v>196</v>
      </c>
      <c r="AI123" s="16">
        <v>458</v>
      </c>
      <c r="AJ123" s="16">
        <v>420</v>
      </c>
      <c r="AK123" s="16">
        <v>378</v>
      </c>
      <c r="AL123" s="16">
        <v>60</v>
      </c>
      <c r="AM123" s="16">
        <v>-88</v>
      </c>
      <c r="AN123" s="16">
        <v>24</v>
      </c>
      <c r="AO123" s="16">
        <v>210</v>
      </c>
      <c r="AP123" s="16">
        <v>197</v>
      </c>
      <c r="AQ123" s="16">
        <v>302</v>
      </c>
      <c r="AR123" s="16">
        <v>626</v>
      </c>
      <c r="AS123" s="16">
        <v>350</v>
      </c>
      <c r="AT123" s="16">
        <v>418</v>
      </c>
      <c r="AU123" s="16">
        <v>369</v>
      </c>
      <c r="AV123" s="16">
        <v>141</v>
      </c>
      <c r="AW123" s="16">
        <v>164</v>
      </c>
      <c r="AX123" s="16">
        <v>-65</v>
      </c>
      <c r="AY123" s="16">
        <v>97</v>
      </c>
      <c r="AZ123" s="16">
        <v>328</v>
      </c>
      <c r="BA123" s="16">
        <v>555</v>
      </c>
      <c r="BB123" s="16">
        <v>389</v>
      </c>
      <c r="BC123" s="16">
        <v>271</v>
      </c>
      <c r="BD123" s="16">
        <v>-115</v>
      </c>
      <c r="BE123" s="16">
        <v>-45</v>
      </c>
      <c r="BF123" s="16">
        <v>155</v>
      </c>
      <c r="BG123" s="16">
        <v>179</v>
      </c>
      <c r="BH123" s="16">
        <v>591</v>
      </c>
      <c r="BI123" s="16">
        <v>500</v>
      </c>
      <c r="BJ123" s="16">
        <v>36</v>
      </c>
      <c r="BK123" s="16">
        <v>16</v>
      </c>
      <c r="BL123" s="16">
        <v>158</v>
      </c>
      <c r="BM123" s="16">
        <v>4</v>
      </c>
      <c r="BN123" s="16">
        <v>166</v>
      </c>
      <c r="BO123" s="16">
        <v>90</v>
      </c>
      <c r="BP123" s="16">
        <v>396</v>
      </c>
      <c r="BQ123" s="16">
        <v>402</v>
      </c>
      <c r="BR123" s="16">
        <v>254</v>
      </c>
      <c r="BS123" s="16">
        <v>322</v>
      </c>
      <c r="BT123" s="16">
        <v>431</v>
      </c>
      <c r="BU123" s="16">
        <v>476</v>
      </c>
      <c r="BV123" s="16">
        <v>-407</v>
      </c>
      <c r="BW123" s="16">
        <v>-40</v>
      </c>
      <c r="BX123" s="16">
        <v>88</v>
      </c>
      <c r="BY123" s="16">
        <v>-168</v>
      </c>
      <c r="BZ123" s="16">
        <v>162</v>
      </c>
      <c r="CA123" s="16">
        <v>-221</v>
      </c>
      <c r="CB123" s="16">
        <v>-45</v>
      </c>
      <c r="CC123" s="16">
        <v>64</v>
      </c>
      <c r="CD123" s="16">
        <v>360</v>
      </c>
      <c r="CE123" s="16">
        <v>256</v>
      </c>
      <c r="CF123" s="16">
        <v>410</v>
      </c>
      <c r="CG123" s="16">
        <v>196</v>
      </c>
      <c r="CH123" s="16">
        <v>24</v>
      </c>
      <c r="CI123" s="16">
        <v>41</v>
      </c>
      <c r="CJ123" s="16">
        <v>154</v>
      </c>
      <c r="CK123" s="16">
        <v>61</v>
      </c>
      <c r="CL123" s="16">
        <v>-60</v>
      </c>
      <c r="CM123" s="16">
        <v>-314</v>
      </c>
      <c r="CN123" s="16">
        <v>-81</v>
      </c>
      <c r="CO123" s="16">
        <v>-354</v>
      </c>
      <c r="CP123" s="16">
        <v>-264</v>
      </c>
      <c r="CQ123" s="16">
        <v>-480</v>
      </c>
      <c r="CR123" s="16">
        <v>-263</v>
      </c>
      <c r="CS123" s="16">
        <v>107</v>
      </c>
      <c r="CT123" s="16">
        <v>-107</v>
      </c>
      <c r="CU123" s="16">
        <v>-60</v>
      </c>
      <c r="CV123" s="16">
        <v>104</v>
      </c>
      <c r="CW123" s="16">
        <v>-114</v>
      </c>
      <c r="CX123" s="16">
        <v>-240</v>
      </c>
      <c r="CY123" s="16">
        <v>-23</v>
      </c>
      <c r="CZ123" s="16">
        <v>-267</v>
      </c>
      <c r="DA123" s="16">
        <v>307</v>
      </c>
      <c r="DB123" s="16">
        <v>24</v>
      </c>
      <c r="DC123" s="16">
        <v>77</v>
      </c>
      <c r="DD123" s="16">
        <v>113</v>
      </c>
      <c r="DE123" s="16">
        <v>-111</v>
      </c>
      <c r="DF123" s="16">
        <v>-58</v>
      </c>
      <c r="DG123" s="16">
        <v>100</v>
      </c>
      <c r="DH123" s="16">
        <v>-50</v>
      </c>
    </row>
    <row r="124" spans="1:112" x14ac:dyDescent="0.2">
      <c r="A124" s="8"/>
      <c r="B124" s="17" t="s">
        <v>112</v>
      </c>
      <c r="C124" s="36">
        <v>-473</v>
      </c>
      <c r="D124" s="36">
        <v>-497</v>
      </c>
      <c r="E124" s="36">
        <v>46</v>
      </c>
      <c r="F124" s="36">
        <v>125</v>
      </c>
      <c r="G124" s="36">
        <v>218</v>
      </c>
      <c r="H124" s="36">
        <v>857</v>
      </c>
      <c r="I124" s="36">
        <v>339</v>
      </c>
      <c r="J124" s="36">
        <v>87</v>
      </c>
      <c r="K124" s="36">
        <v>371</v>
      </c>
      <c r="L124" s="36">
        <v>234</v>
      </c>
      <c r="M124" s="36">
        <v>144</v>
      </c>
      <c r="N124" s="36">
        <v>-298</v>
      </c>
      <c r="O124" s="36">
        <v>-547</v>
      </c>
      <c r="P124" s="36">
        <v>28</v>
      </c>
      <c r="Q124" s="36">
        <v>-400</v>
      </c>
      <c r="R124" s="36">
        <v>-102</v>
      </c>
      <c r="S124" s="36">
        <v>79</v>
      </c>
      <c r="T124" s="36">
        <v>317</v>
      </c>
      <c r="U124" s="36">
        <v>632</v>
      </c>
      <c r="V124" s="36">
        <v>192</v>
      </c>
      <c r="W124" s="36">
        <v>424</v>
      </c>
      <c r="X124" s="36">
        <v>476</v>
      </c>
      <c r="Y124" s="36">
        <v>12</v>
      </c>
      <c r="Z124" s="36">
        <v>-400</v>
      </c>
      <c r="AA124" s="36">
        <v>-493</v>
      </c>
      <c r="AB124" s="36">
        <v>-660</v>
      </c>
      <c r="AC124" s="36">
        <v>-533</v>
      </c>
      <c r="AD124" s="36">
        <v>-83</v>
      </c>
      <c r="AE124" s="36">
        <v>-2</v>
      </c>
      <c r="AF124" s="36">
        <v>381</v>
      </c>
      <c r="AG124" s="36">
        <v>594</v>
      </c>
      <c r="AH124" s="36">
        <v>181</v>
      </c>
      <c r="AI124" s="36">
        <v>254</v>
      </c>
      <c r="AJ124" s="36">
        <v>444</v>
      </c>
      <c r="AK124" s="36">
        <v>21</v>
      </c>
      <c r="AL124" s="36">
        <v>-6</v>
      </c>
      <c r="AM124" s="36">
        <v>-599</v>
      </c>
      <c r="AN124" s="36">
        <v>-682</v>
      </c>
      <c r="AO124" s="36">
        <v>-147</v>
      </c>
      <c r="AP124" s="36">
        <v>-116</v>
      </c>
      <c r="AQ124" s="36">
        <v>525</v>
      </c>
      <c r="AR124" s="36">
        <v>699</v>
      </c>
      <c r="AS124" s="36">
        <v>200</v>
      </c>
      <c r="AT124" s="36">
        <v>233</v>
      </c>
      <c r="AU124" s="36">
        <v>244</v>
      </c>
      <c r="AV124" s="36">
        <v>58</v>
      </c>
      <c r="AW124" s="36">
        <v>-175</v>
      </c>
      <c r="AX124" s="36">
        <v>-852</v>
      </c>
      <c r="AY124" s="36">
        <v>-339</v>
      </c>
      <c r="AZ124" s="36">
        <v>-56</v>
      </c>
      <c r="BA124" s="36">
        <v>-191</v>
      </c>
      <c r="BB124" s="36">
        <v>226</v>
      </c>
      <c r="BC124" s="36">
        <v>802</v>
      </c>
      <c r="BD124" s="36">
        <v>730</v>
      </c>
      <c r="BE124" s="36">
        <v>141</v>
      </c>
      <c r="BF124" s="36">
        <v>199</v>
      </c>
      <c r="BG124" s="36">
        <v>199</v>
      </c>
      <c r="BH124" s="36">
        <v>274</v>
      </c>
      <c r="BI124" s="36">
        <v>-110</v>
      </c>
      <c r="BJ124" s="36">
        <v>-165</v>
      </c>
      <c r="BK124" s="36">
        <v>-50</v>
      </c>
      <c r="BL124" s="36">
        <v>-790</v>
      </c>
      <c r="BM124" s="36">
        <v>-565</v>
      </c>
      <c r="BN124" s="36">
        <v>-48</v>
      </c>
      <c r="BO124" s="36">
        <v>386</v>
      </c>
      <c r="BP124" s="36">
        <v>512</v>
      </c>
      <c r="BQ124" s="36">
        <v>357</v>
      </c>
      <c r="BR124" s="36">
        <v>217</v>
      </c>
      <c r="BS124" s="36">
        <v>400</v>
      </c>
      <c r="BT124" s="36">
        <v>244</v>
      </c>
      <c r="BU124" s="36">
        <v>172</v>
      </c>
      <c r="BV124" s="36">
        <v>-294</v>
      </c>
      <c r="BW124" s="36">
        <v>-157</v>
      </c>
      <c r="BX124" s="36">
        <v>-511</v>
      </c>
      <c r="BY124" s="36">
        <v>-512</v>
      </c>
      <c r="BZ124" s="36">
        <v>-41</v>
      </c>
      <c r="CA124" s="36">
        <v>176</v>
      </c>
      <c r="CB124" s="36">
        <v>546</v>
      </c>
      <c r="CC124" s="36">
        <v>385</v>
      </c>
      <c r="CD124" s="36">
        <v>231</v>
      </c>
      <c r="CE124" s="36">
        <v>320</v>
      </c>
      <c r="CF124" s="36">
        <v>272</v>
      </c>
      <c r="CG124" s="36">
        <v>-65</v>
      </c>
      <c r="CH124" s="36">
        <v>-289</v>
      </c>
      <c r="CI124" s="36">
        <v>-386</v>
      </c>
      <c r="CJ124" s="36">
        <v>-625</v>
      </c>
      <c r="CK124" s="36">
        <v>-44</v>
      </c>
      <c r="CL124" s="36">
        <v>57</v>
      </c>
      <c r="CM124" s="36">
        <v>162</v>
      </c>
      <c r="CN124" s="36">
        <v>878</v>
      </c>
      <c r="CO124" s="36">
        <v>163</v>
      </c>
      <c r="CP124" s="36">
        <v>195</v>
      </c>
      <c r="CQ124" s="36">
        <v>-9</v>
      </c>
      <c r="CR124" s="36">
        <v>156</v>
      </c>
      <c r="CS124" s="36">
        <v>33</v>
      </c>
      <c r="CT124" s="36">
        <v>-407</v>
      </c>
      <c r="CU124" s="36">
        <v>-147</v>
      </c>
      <c r="CV124" s="36">
        <v>-550</v>
      </c>
      <c r="CW124" s="36">
        <v>-139</v>
      </c>
      <c r="CX124" s="36">
        <v>-151</v>
      </c>
      <c r="CY124" s="36">
        <v>-5</v>
      </c>
      <c r="CZ124" s="36">
        <v>508</v>
      </c>
      <c r="DA124" s="36">
        <v>344</v>
      </c>
      <c r="DB124" s="36">
        <v>409</v>
      </c>
      <c r="DC124" s="36">
        <v>219</v>
      </c>
      <c r="DD124" s="36">
        <v>130</v>
      </c>
      <c r="DE124" s="36">
        <v>142</v>
      </c>
      <c r="DF124" s="36">
        <v>-305</v>
      </c>
      <c r="DG124" s="36">
        <v>-229</v>
      </c>
      <c r="DH124" s="36">
        <v>-620</v>
      </c>
    </row>
    <row r="125" spans="1:112" x14ac:dyDescent="0.2">
      <c r="A125" s="8"/>
      <c r="B125" s="15" t="s">
        <v>113</v>
      </c>
      <c r="C125" s="16">
        <v>-473</v>
      </c>
      <c r="D125" s="16">
        <v>-497</v>
      </c>
      <c r="E125" s="16">
        <v>46</v>
      </c>
      <c r="F125" s="16">
        <v>125</v>
      </c>
      <c r="G125" s="16">
        <v>218</v>
      </c>
      <c r="H125" s="16">
        <v>857</v>
      </c>
      <c r="I125" s="16">
        <v>339</v>
      </c>
      <c r="J125" s="16">
        <v>87</v>
      </c>
      <c r="K125" s="16">
        <v>371</v>
      </c>
      <c r="L125" s="16">
        <v>234</v>
      </c>
      <c r="M125" s="16">
        <v>144</v>
      </c>
      <c r="N125" s="16">
        <v>-298</v>
      </c>
      <c r="O125" s="16">
        <v>-547</v>
      </c>
      <c r="P125" s="16">
        <v>28</v>
      </c>
      <c r="Q125" s="16">
        <v>-400</v>
      </c>
      <c r="R125" s="16">
        <v>-102</v>
      </c>
      <c r="S125" s="16">
        <v>79</v>
      </c>
      <c r="T125" s="16">
        <v>317</v>
      </c>
      <c r="U125" s="16">
        <v>632</v>
      </c>
      <c r="V125" s="16">
        <v>192</v>
      </c>
      <c r="W125" s="16">
        <v>424</v>
      </c>
      <c r="X125" s="16">
        <v>476</v>
      </c>
      <c r="Y125" s="16">
        <v>12</v>
      </c>
      <c r="Z125" s="16">
        <v>-400</v>
      </c>
      <c r="AA125" s="16">
        <v>-493</v>
      </c>
      <c r="AB125" s="16">
        <v>-660</v>
      </c>
      <c r="AC125" s="16">
        <v>-533</v>
      </c>
      <c r="AD125" s="16">
        <v>-83</v>
      </c>
      <c r="AE125" s="16">
        <v>-2</v>
      </c>
      <c r="AF125" s="16">
        <v>381</v>
      </c>
      <c r="AG125" s="16">
        <v>594</v>
      </c>
      <c r="AH125" s="16">
        <v>181</v>
      </c>
      <c r="AI125" s="16">
        <v>254</v>
      </c>
      <c r="AJ125" s="16">
        <v>444</v>
      </c>
      <c r="AK125" s="16">
        <v>21</v>
      </c>
      <c r="AL125" s="16">
        <v>-6</v>
      </c>
      <c r="AM125" s="16">
        <v>-599</v>
      </c>
      <c r="AN125" s="16">
        <v>-682</v>
      </c>
      <c r="AO125" s="16">
        <v>-147</v>
      </c>
      <c r="AP125" s="16">
        <v>-116</v>
      </c>
      <c r="AQ125" s="16">
        <v>525</v>
      </c>
      <c r="AR125" s="16">
        <v>699</v>
      </c>
      <c r="AS125" s="16">
        <v>200</v>
      </c>
      <c r="AT125" s="16">
        <v>233</v>
      </c>
      <c r="AU125" s="16">
        <v>244</v>
      </c>
      <c r="AV125" s="16">
        <v>58</v>
      </c>
      <c r="AW125" s="16">
        <v>-175</v>
      </c>
      <c r="AX125" s="16">
        <v>-852</v>
      </c>
      <c r="AY125" s="16">
        <v>-339</v>
      </c>
      <c r="AZ125" s="16">
        <v>-56</v>
      </c>
      <c r="BA125" s="16">
        <v>-191</v>
      </c>
      <c r="BB125" s="16">
        <v>226</v>
      </c>
      <c r="BC125" s="16">
        <v>802</v>
      </c>
      <c r="BD125" s="16">
        <v>730</v>
      </c>
      <c r="BE125" s="16">
        <v>141</v>
      </c>
      <c r="BF125" s="16">
        <v>199</v>
      </c>
      <c r="BG125" s="16">
        <v>199</v>
      </c>
      <c r="BH125" s="16">
        <v>274</v>
      </c>
      <c r="BI125" s="16">
        <v>-110</v>
      </c>
      <c r="BJ125" s="16">
        <v>-165</v>
      </c>
      <c r="BK125" s="16">
        <v>-50</v>
      </c>
      <c r="BL125" s="16">
        <v>-790</v>
      </c>
      <c r="BM125" s="16">
        <v>-565</v>
      </c>
      <c r="BN125" s="16">
        <v>-48</v>
      </c>
      <c r="BO125" s="16">
        <v>386</v>
      </c>
      <c r="BP125" s="16">
        <v>512</v>
      </c>
      <c r="BQ125" s="16">
        <v>357</v>
      </c>
      <c r="BR125" s="16">
        <v>217</v>
      </c>
      <c r="BS125" s="16">
        <v>400</v>
      </c>
      <c r="BT125" s="16">
        <v>244</v>
      </c>
      <c r="BU125" s="16">
        <v>172</v>
      </c>
      <c r="BV125" s="16">
        <v>-294</v>
      </c>
      <c r="BW125" s="16">
        <v>-157</v>
      </c>
      <c r="BX125" s="16">
        <v>-511</v>
      </c>
      <c r="BY125" s="16">
        <v>-512</v>
      </c>
      <c r="BZ125" s="16">
        <v>-41</v>
      </c>
      <c r="CA125" s="16">
        <v>176</v>
      </c>
      <c r="CB125" s="16">
        <v>546</v>
      </c>
      <c r="CC125" s="16">
        <v>385</v>
      </c>
      <c r="CD125" s="16">
        <v>231</v>
      </c>
      <c r="CE125" s="16">
        <v>320</v>
      </c>
      <c r="CF125" s="16">
        <v>272</v>
      </c>
      <c r="CG125" s="16">
        <v>-65</v>
      </c>
      <c r="CH125" s="16">
        <v>-289</v>
      </c>
      <c r="CI125" s="16">
        <v>-386</v>
      </c>
      <c r="CJ125" s="16">
        <v>-625</v>
      </c>
      <c r="CK125" s="16">
        <v>-44</v>
      </c>
      <c r="CL125" s="16">
        <v>57</v>
      </c>
      <c r="CM125" s="16">
        <v>162</v>
      </c>
      <c r="CN125" s="16">
        <v>878</v>
      </c>
      <c r="CO125" s="16">
        <v>163</v>
      </c>
      <c r="CP125" s="16">
        <v>195</v>
      </c>
      <c r="CQ125" s="16">
        <v>-9</v>
      </c>
      <c r="CR125" s="16">
        <v>156</v>
      </c>
      <c r="CS125" s="16">
        <v>33</v>
      </c>
      <c r="CT125" s="16">
        <v>-407</v>
      </c>
      <c r="CU125" s="16">
        <v>-147</v>
      </c>
      <c r="CV125" s="16">
        <v>-550</v>
      </c>
      <c r="CW125" s="16">
        <v>-139</v>
      </c>
      <c r="CX125" s="16">
        <v>-151</v>
      </c>
      <c r="CY125" s="16">
        <v>-5</v>
      </c>
      <c r="CZ125" s="16">
        <v>508</v>
      </c>
      <c r="DA125" s="16">
        <v>344</v>
      </c>
      <c r="DB125" s="16">
        <v>409</v>
      </c>
      <c r="DC125" s="16">
        <v>219</v>
      </c>
      <c r="DD125" s="16">
        <v>130</v>
      </c>
      <c r="DE125" s="16">
        <v>142</v>
      </c>
      <c r="DF125" s="16">
        <v>-305</v>
      </c>
      <c r="DG125" s="16">
        <v>-229</v>
      </c>
      <c r="DH125" s="16">
        <v>-620</v>
      </c>
    </row>
    <row r="126" spans="1:112" x14ac:dyDescent="0.2">
      <c r="A126" s="8"/>
      <c r="B126" s="17" t="s">
        <v>114</v>
      </c>
      <c r="C126" s="36">
        <v>2186</v>
      </c>
      <c r="D126" s="36">
        <v>4935</v>
      </c>
      <c r="E126" s="36">
        <v>7202</v>
      </c>
      <c r="F126" s="36">
        <v>1948</v>
      </c>
      <c r="G126" s="36">
        <v>-494</v>
      </c>
      <c r="H126" s="36">
        <v>-3962</v>
      </c>
      <c r="I126" s="36">
        <v>-7014</v>
      </c>
      <c r="J126" s="36">
        <v>-5543</v>
      </c>
      <c r="K126" s="36">
        <v>-932</v>
      </c>
      <c r="L126" s="36">
        <v>-917</v>
      </c>
      <c r="M126" s="36">
        <v>62</v>
      </c>
      <c r="N126" s="36">
        <v>167</v>
      </c>
      <c r="O126" s="36">
        <v>2872</v>
      </c>
      <c r="P126" s="36">
        <v>7317</v>
      </c>
      <c r="Q126" s="36">
        <v>5190</v>
      </c>
      <c r="R126" s="36">
        <v>1617</v>
      </c>
      <c r="S126" s="36">
        <v>-756</v>
      </c>
      <c r="T126" s="36">
        <v>-2877</v>
      </c>
      <c r="U126" s="36">
        <v>-3234</v>
      </c>
      <c r="V126" s="36">
        <v>-7186</v>
      </c>
      <c r="W126" s="36">
        <v>-2124</v>
      </c>
      <c r="X126" s="36">
        <v>-214</v>
      </c>
      <c r="Y126" s="36">
        <v>-19</v>
      </c>
      <c r="Z126" s="36">
        <v>-111</v>
      </c>
      <c r="AA126" s="36">
        <v>2421</v>
      </c>
      <c r="AB126" s="36">
        <v>4738</v>
      </c>
      <c r="AC126" s="36">
        <v>5232</v>
      </c>
      <c r="AD126" s="36">
        <v>3214</v>
      </c>
      <c r="AE126" s="36">
        <v>-641</v>
      </c>
      <c r="AF126" s="36">
        <v>-1861</v>
      </c>
      <c r="AG126" s="36">
        <v>-4735</v>
      </c>
      <c r="AH126" s="36">
        <v>-5662</v>
      </c>
      <c r="AI126" s="36">
        <v>-1605</v>
      </c>
      <c r="AJ126" s="36">
        <v>-767</v>
      </c>
      <c r="AK126" s="36">
        <v>-421</v>
      </c>
      <c r="AL126" s="36">
        <v>-221</v>
      </c>
      <c r="AM126" s="36">
        <v>1836</v>
      </c>
      <c r="AN126" s="36">
        <v>4711</v>
      </c>
      <c r="AO126" s="36">
        <v>6595</v>
      </c>
      <c r="AP126" s="36">
        <v>1217</v>
      </c>
      <c r="AQ126" s="36">
        <v>134</v>
      </c>
      <c r="AR126" s="36">
        <v>-2048</v>
      </c>
      <c r="AS126" s="36">
        <v>-4285</v>
      </c>
      <c r="AT126" s="36">
        <v>-4769</v>
      </c>
      <c r="AU126" s="36">
        <v>-2026</v>
      </c>
      <c r="AV126" s="36">
        <v>-857</v>
      </c>
      <c r="AW126" s="36">
        <v>-379</v>
      </c>
      <c r="AX126" s="36">
        <v>-805</v>
      </c>
      <c r="AY126" s="36">
        <v>1524</v>
      </c>
      <c r="AZ126" s="36">
        <v>3182</v>
      </c>
      <c r="BA126" s="36">
        <v>7592</v>
      </c>
      <c r="BB126" s="36">
        <v>2289</v>
      </c>
      <c r="BC126" s="36">
        <v>1166</v>
      </c>
      <c r="BD126" s="36">
        <v>-711</v>
      </c>
      <c r="BE126" s="36">
        <v>-3346</v>
      </c>
      <c r="BF126" s="36">
        <v>-6603</v>
      </c>
      <c r="BG126" s="36">
        <v>-2727</v>
      </c>
      <c r="BH126" s="36">
        <v>-389</v>
      </c>
      <c r="BI126" s="36">
        <v>-922</v>
      </c>
      <c r="BJ126" s="36">
        <v>-854</v>
      </c>
      <c r="BK126" s="36">
        <v>2106</v>
      </c>
      <c r="BL126" s="36">
        <v>3296</v>
      </c>
      <c r="BM126" s="36">
        <v>4555</v>
      </c>
      <c r="BN126" s="36">
        <v>2468</v>
      </c>
      <c r="BO126" s="36">
        <v>750</v>
      </c>
      <c r="BP126" s="36">
        <v>-1721</v>
      </c>
      <c r="BQ126" s="36">
        <v>-3171</v>
      </c>
      <c r="BR126" s="36">
        <v>-3562</v>
      </c>
      <c r="BS126" s="36">
        <v>-2752</v>
      </c>
      <c r="BT126" s="36">
        <v>-97</v>
      </c>
      <c r="BU126" s="36">
        <v>-962</v>
      </c>
      <c r="BV126" s="36">
        <v>-1081</v>
      </c>
      <c r="BW126" s="36">
        <v>1855</v>
      </c>
      <c r="BX126" s="36">
        <v>4229</v>
      </c>
      <c r="BY126" s="36">
        <v>6443</v>
      </c>
      <c r="BZ126" s="36">
        <v>1542</v>
      </c>
      <c r="CA126" s="36">
        <v>-624</v>
      </c>
      <c r="CB126" s="36">
        <v>-1307</v>
      </c>
      <c r="CC126" s="36">
        <v>-3351</v>
      </c>
      <c r="CD126" s="36">
        <v>-5613</v>
      </c>
      <c r="CE126" s="36">
        <v>-1662</v>
      </c>
      <c r="CF126" s="36">
        <v>-679</v>
      </c>
      <c r="CG126" s="36">
        <v>-1086</v>
      </c>
      <c r="CH126" s="36">
        <v>-622</v>
      </c>
      <c r="CI126" s="36">
        <v>2034</v>
      </c>
      <c r="CJ126" s="36">
        <v>4258</v>
      </c>
      <c r="CK126" s="36">
        <v>4097</v>
      </c>
      <c r="CL126" s="36">
        <v>1945</v>
      </c>
      <c r="CM126" s="36">
        <v>459</v>
      </c>
      <c r="CN126" s="36">
        <v>-853</v>
      </c>
      <c r="CO126" s="36">
        <v>-2158</v>
      </c>
      <c r="CP126" s="36">
        <v>-3306</v>
      </c>
      <c r="CQ126" s="36">
        <v>-3257</v>
      </c>
      <c r="CR126" s="36">
        <v>-1377</v>
      </c>
      <c r="CS126" s="36">
        <v>-1793</v>
      </c>
      <c r="CT126" s="36">
        <v>-759</v>
      </c>
      <c r="CU126" s="36">
        <v>2055</v>
      </c>
      <c r="CV126" s="36">
        <v>2858</v>
      </c>
      <c r="CW126" s="36">
        <v>5052</v>
      </c>
      <c r="CX126" s="36">
        <v>1403</v>
      </c>
      <c r="CY126" s="36">
        <v>112</v>
      </c>
      <c r="CZ126" s="36">
        <v>-786</v>
      </c>
      <c r="DA126" s="36">
        <v>-2972</v>
      </c>
      <c r="DB126" s="36">
        <v>-4220</v>
      </c>
      <c r="DC126" s="36">
        <v>-1376</v>
      </c>
      <c r="DD126" s="36">
        <v>-1010</v>
      </c>
      <c r="DE126" s="36">
        <v>-647</v>
      </c>
      <c r="DF126" s="36">
        <v>-475</v>
      </c>
      <c r="DG126" s="36">
        <v>1564</v>
      </c>
      <c r="DH126" s="36">
        <v>4097</v>
      </c>
    </row>
    <row r="127" spans="1:112" x14ac:dyDescent="0.2">
      <c r="B127" s="15" t="s">
        <v>115</v>
      </c>
      <c r="C127" s="16">
        <v>0</v>
      </c>
      <c r="D127" s="16">
        <v>0</v>
      </c>
      <c r="E127" s="16">
        <v>0</v>
      </c>
      <c r="F127" s="16">
        <v>-3</v>
      </c>
      <c r="G127" s="16">
        <v>0</v>
      </c>
      <c r="H127" s="16">
        <v>2</v>
      </c>
      <c r="I127" s="16">
        <v>9</v>
      </c>
      <c r="J127" s="16">
        <v>9</v>
      </c>
      <c r="K127" s="16">
        <v>-8</v>
      </c>
      <c r="L127" s="16">
        <v>-13</v>
      </c>
      <c r="M127" s="16">
        <v>-17</v>
      </c>
      <c r="N127" s="16">
        <v>-60</v>
      </c>
      <c r="O127" s="16">
        <v>2067</v>
      </c>
      <c r="P127" s="16">
        <v>5594</v>
      </c>
      <c r="Q127" s="16">
        <v>3771</v>
      </c>
      <c r="R127" s="16">
        <v>1250</v>
      </c>
      <c r="S127" s="16">
        <v>-863</v>
      </c>
      <c r="T127" s="16">
        <v>-2005</v>
      </c>
      <c r="U127" s="16">
        <v>-2337</v>
      </c>
      <c r="V127" s="16">
        <v>-5540</v>
      </c>
      <c r="W127" s="16">
        <v>-1587</v>
      </c>
      <c r="X127" s="16">
        <v>-161</v>
      </c>
      <c r="Y127" s="16">
        <v>-141</v>
      </c>
      <c r="Z127" s="16">
        <v>-36</v>
      </c>
      <c r="AA127" s="16">
        <v>1851</v>
      </c>
      <c r="AB127" s="16">
        <v>2615</v>
      </c>
      <c r="AC127" s="16">
        <v>4409</v>
      </c>
      <c r="AD127" s="16">
        <v>2335</v>
      </c>
      <c r="AE127" s="16">
        <v>-289</v>
      </c>
      <c r="AF127" s="16">
        <v>-1227</v>
      </c>
      <c r="AG127" s="16">
        <v>-3309</v>
      </c>
      <c r="AH127" s="16">
        <v>-4157</v>
      </c>
      <c r="AI127" s="16">
        <v>-776</v>
      </c>
      <c r="AJ127" s="16">
        <v>-726</v>
      </c>
      <c r="AK127" s="16">
        <v>-525</v>
      </c>
      <c r="AL127" s="16">
        <v>-197</v>
      </c>
      <c r="AM127" s="16">
        <v>1399</v>
      </c>
      <c r="AN127" s="16">
        <v>3405</v>
      </c>
      <c r="AO127" s="16">
        <v>5209</v>
      </c>
      <c r="AP127" s="16">
        <v>990</v>
      </c>
      <c r="AQ127" s="16">
        <v>333</v>
      </c>
      <c r="AR127" s="16">
        <v>-1468</v>
      </c>
      <c r="AS127" s="16">
        <v>-2456</v>
      </c>
      <c r="AT127" s="16">
        <v>-4120</v>
      </c>
      <c r="AU127" s="16">
        <v>-1745</v>
      </c>
      <c r="AV127" s="16">
        <v>-791</v>
      </c>
      <c r="AW127" s="16">
        <v>-584</v>
      </c>
      <c r="AX127" s="16">
        <v>-734</v>
      </c>
      <c r="AY127" s="16">
        <v>953</v>
      </c>
      <c r="AZ127" s="16">
        <v>2179</v>
      </c>
      <c r="BA127" s="16">
        <v>5867</v>
      </c>
      <c r="BB127" s="16">
        <v>1810</v>
      </c>
      <c r="BC127" s="16">
        <v>1187</v>
      </c>
      <c r="BD127" s="16">
        <v>-100</v>
      </c>
      <c r="BE127" s="16">
        <v>-2295</v>
      </c>
      <c r="BF127" s="16">
        <v>-5040</v>
      </c>
      <c r="BG127" s="16">
        <v>-2658</v>
      </c>
      <c r="BH127" s="16">
        <v>-246</v>
      </c>
      <c r="BI127" s="16">
        <v>-924</v>
      </c>
      <c r="BJ127" s="16">
        <v>-832</v>
      </c>
      <c r="BK127" s="16">
        <v>1454</v>
      </c>
      <c r="BL127" s="16">
        <v>1980</v>
      </c>
      <c r="BM127" s="16">
        <v>3589</v>
      </c>
      <c r="BN127" s="16">
        <v>2216</v>
      </c>
      <c r="BO127" s="16">
        <v>787</v>
      </c>
      <c r="BP127" s="16">
        <v>-1226</v>
      </c>
      <c r="BQ127" s="16">
        <v>-1487</v>
      </c>
      <c r="BR127" s="16">
        <v>-2282</v>
      </c>
      <c r="BS127" s="16">
        <v>-2619</v>
      </c>
      <c r="BT127" s="16">
        <v>-207</v>
      </c>
      <c r="BU127" s="16">
        <v>-962</v>
      </c>
      <c r="BV127" s="16">
        <v>-1101</v>
      </c>
      <c r="BW127" s="16">
        <v>1401</v>
      </c>
      <c r="BX127" s="16">
        <v>2250</v>
      </c>
      <c r="BY127" s="16">
        <v>5461</v>
      </c>
      <c r="BZ127" s="16">
        <v>1391</v>
      </c>
      <c r="CA127" s="16">
        <v>-364</v>
      </c>
      <c r="CB127" s="16">
        <v>-673</v>
      </c>
      <c r="CC127" s="16">
        <v>-2317</v>
      </c>
      <c r="CD127" s="16">
        <v>-3852</v>
      </c>
      <c r="CE127" s="16">
        <v>-1388</v>
      </c>
      <c r="CF127" s="16">
        <v>-530</v>
      </c>
      <c r="CG127" s="16">
        <v>-1024</v>
      </c>
      <c r="CH127" s="16">
        <v>-573</v>
      </c>
      <c r="CI127" s="16">
        <v>1481</v>
      </c>
      <c r="CJ127" s="16">
        <v>2705</v>
      </c>
      <c r="CK127" s="16">
        <v>2826</v>
      </c>
      <c r="CL127" s="16">
        <v>1685</v>
      </c>
      <c r="CM127" s="16">
        <v>379</v>
      </c>
      <c r="CN127" s="16">
        <v>-300</v>
      </c>
      <c r="CO127" s="16">
        <v>-1442</v>
      </c>
      <c r="CP127" s="16">
        <v>-1806</v>
      </c>
      <c r="CQ127" s="16">
        <v>-2775</v>
      </c>
      <c r="CR127" s="16">
        <v>-1289</v>
      </c>
      <c r="CS127" s="16">
        <v>-1121</v>
      </c>
      <c r="CT127" s="16">
        <v>-577</v>
      </c>
      <c r="CU127" s="16">
        <v>1519</v>
      </c>
      <c r="CV127" s="16">
        <v>1458</v>
      </c>
      <c r="CW127" s="16">
        <v>3607</v>
      </c>
      <c r="CX127" s="16">
        <v>1175</v>
      </c>
      <c r="CY127" s="16">
        <v>257</v>
      </c>
      <c r="CZ127" s="16">
        <v>-462</v>
      </c>
      <c r="DA127" s="16">
        <v>-1604</v>
      </c>
      <c r="DB127" s="16">
        <v>-2846</v>
      </c>
      <c r="DC127" s="16">
        <v>-1288</v>
      </c>
      <c r="DD127" s="16">
        <v>-898</v>
      </c>
      <c r="DE127" s="16">
        <v>-633</v>
      </c>
      <c r="DF127" s="16">
        <v>-497</v>
      </c>
      <c r="DG127" s="16">
        <v>1194</v>
      </c>
      <c r="DH127" s="16">
        <v>3034</v>
      </c>
    </row>
    <row r="128" spans="1:112" x14ac:dyDescent="0.2">
      <c r="B128" s="15" t="s">
        <v>116</v>
      </c>
      <c r="C128" s="16">
        <v>2186</v>
      </c>
      <c r="D128" s="16">
        <v>4935</v>
      </c>
      <c r="E128" s="16">
        <v>7202</v>
      </c>
      <c r="F128" s="16">
        <v>1951</v>
      </c>
      <c r="G128" s="16">
        <v>-494</v>
      </c>
      <c r="H128" s="16">
        <v>-3964</v>
      </c>
      <c r="I128" s="16">
        <v>-7023</v>
      </c>
      <c r="J128" s="16">
        <v>-5552</v>
      </c>
      <c r="K128" s="16">
        <v>-924</v>
      </c>
      <c r="L128" s="16">
        <v>-904</v>
      </c>
      <c r="M128" s="16">
        <v>79</v>
      </c>
      <c r="N128" s="16">
        <v>227</v>
      </c>
      <c r="O128" s="16">
        <v>805</v>
      </c>
      <c r="P128" s="16">
        <v>1723</v>
      </c>
      <c r="Q128" s="16">
        <v>1419</v>
      </c>
      <c r="R128" s="16">
        <v>367</v>
      </c>
      <c r="S128" s="16">
        <v>107</v>
      </c>
      <c r="T128" s="16">
        <v>-872</v>
      </c>
      <c r="U128" s="16">
        <v>-897</v>
      </c>
      <c r="V128" s="16">
        <v>-1646</v>
      </c>
      <c r="W128" s="16">
        <v>-537</v>
      </c>
      <c r="X128" s="16">
        <v>-53</v>
      </c>
      <c r="Y128" s="16">
        <v>122</v>
      </c>
      <c r="Z128" s="16">
        <v>-75</v>
      </c>
      <c r="AA128" s="16">
        <v>570</v>
      </c>
      <c r="AB128" s="16">
        <v>2123</v>
      </c>
      <c r="AC128" s="16">
        <v>823</v>
      </c>
      <c r="AD128" s="16">
        <v>879</v>
      </c>
      <c r="AE128" s="16">
        <v>-352</v>
      </c>
      <c r="AF128" s="16">
        <v>-634</v>
      </c>
      <c r="AG128" s="16">
        <v>-1426</v>
      </c>
      <c r="AH128" s="16">
        <v>-1505</v>
      </c>
      <c r="AI128" s="16">
        <v>-829</v>
      </c>
      <c r="AJ128" s="16">
        <v>-41</v>
      </c>
      <c r="AK128" s="16">
        <v>104</v>
      </c>
      <c r="AL128" s="16">
        <v>-24</v>
      </c>
      <c r="AM128" s="16">
        <v>437</v>
      </c>
      <c r="AN128" s="16">
        <v>1306</v>
      </c>
      <c r="AO128" s="16">
        <v>1386</v>
      </c>
      <c r="AP128" s="16">
        <v>227</v>
      </c>
      <c r="AQ128" s="16">
        <v>-199</v>
      </c>
      <c r="AR128" s="16">
        <v>-580</v>
      </c>
      <c r="AS128" s="16">
        <v>-1829</v>
      </c>
      <c r="AT128" s="16">
        <v>-649</v>
      </c>
      <c r="AU128" s="16">
        <v>-281</v>
      </c>
      <c r="AV128" s="16">
        <v>-66</v>
      </c>
      <c r="AW128" s="16">
        <v>205</v>
      </c>
      <c r="AX128" s="16">
        <v>-71</v>
      </c>
      <c r="AY128" s="16">
        <v>571</v>
      </c>
      <c r="AZ128" s="16">
        <v>1003</v>
      </c>
      <c r="BA128" s="16">
        <v>1725</v>
      </c>
      <c r="BB128" s="16">
        <v>479</v>
      </c>
      <c r="BC128" s="16">
        <v>-21</v>
      </c>
      <c r="BD128" s="16">
        <v>-611</v>
      </c>
      <c r="BE128" s="16">
        <v>-1051</v>
      </c>
      <c r="BF128" s="16">
        <v>-1563</v>
      </c>
      <c r="BG128" s="16">
        <v>-69</v>
      </c>
      <c r="BH128" s="16">
        <v>-143</v>
      </c>
      <c r="BI128" s="16">
        <v>2</v>
      </c>
      <c r="BJ128" s="16">
        <v>-22</v>
      </c>
      <c r="BK128" s="16">
        <v>652</v>
      </c>
      <c r="BL128" s="16">
        <v>1316</v>
      </c>
      <c r="BM128" s="16">
        <v>966</v>
      </c>
      <c r="BN128" s="16">
        <v>252</v>
      </c>
      <c r="BO128" s="16">
        <v>-37</v>
      </c>
      <c r="BP128" s="16">
        <v>-495</v>
      </c>
      <c r="BQ128" s="16">
        <v>-1684</v>
      </c>
      <c r="BR128" s="16">
        <v>-1280</v>
      </c>
      <c r="BS128" s="16">
        <v>-133</v>
      </c>
      <c r="BT128" s="16">
        <v>110</v>
      </c>
      <c r="BU128" s="16">
        <v>0</v>
      </c>
      <c r="BV128" s="16">
        <v>20</v>
      </c>
      <c r="BW128" s="16">
        <v>454</v>
      </c>
      <c r="BX128" s="16">
        <v>1979</v>
      </c>
      <c r="BY128" s="16">
        <v>982</v>
      </c>
      <c r="BZ128" s="16">
        <v>151</v>
      </c>
      <c r="CA128" s="16">
        <v>-260</v>
      </c>
      <c r="CB128" s="16">
        <v>-634</v>
      </c>
      <c r="CC128" s="16">
        <v>-1034</v>
      </c>
      <c r="CD128" s="16">
        <v>-1761</v>
      </c>
      <c r="CE128" s="16">
        <v>-274</v>
      </c>
      <c r="CF128" s="16">
        <v>-149</v>
      </c>
      <c r="CG128" s="16">
        <v>-62</v>
      </c>
      <c r="CH128" s="16">
        <v>-49</v>
      </c>
      <c r="CI128" s="16">
        <v>553</v>
      </c>
      <c r="CJ128" s="16">
        <v>1553</v>
      </c>
      <c r="CK128" s="16">
        <v>1271</v>
      </c>
      <c r="CL128" s="16">
        <v>260</v>
      </c>
      <c r="CM128" s="16">
        <v>80</v>
      </c>
      <c r="CN128" s="16">
        <v>-553</v>
      </c>
      <c r="CO128" s="16">
        <v>-716</v>
      </c>
      <c r="CP128" s="16">
        <v>-1500</v>
      </c>
      <c r="CQ128" s="16">
        <v>-482</v>
      </c>
      <c r="CR128" s="16">
        <v>-88</v>
      </c>
      <c r="CS128" s="16">
        <v>-672</v>
      </c>
      <c r="CT128" s="16">
        <v>-182</v>
      </c>
      <c r="CU128" s="16">
        <v>536</v>
      </c>
      <c r="CV128" s="16">
        <v>1400</v>
      </c>
      <c r="CW128" s="16">
        <v>1445</v>
      </c>
      <c r="CX128" s="16">
        <v>228</v>
      </c>
      <c r="CY128" s="16">
        <v>-145</v>
      </c>
      <c r="CZ128" s="16">
        <v>-324</v>
      </c>
      <c r="DA128" s="16">
        <v>-1368</v>
      </c>
      <c r="DB128" s="16">
        <v>-1374</v>
      </c>
      <c r="DC128" s="16">
        <v>-88</v>
      </c>
      <c r="DD128" s="16">
        <v>-112</v>
      </c>
      <c r="DE128" s="16">
        <v>-14</v>
      </c>
      <c r="DF128" s="16">
        <v>22</v>
      </c>
      <c r="DG128" s="16">
        <v>370</v>
      </c>
      <c r="DH128" s="16">
        <v>1063</v>
      </c>
    </row>
    <row r="129" spans="1:112" s="23" customFormat="1" x14ac:dyDescent="0.2">
      <c r="A129" s="2"/>
      <c r="B129" s="17" t="s">
        <v>117</v>
      </c>
      <c r="C129" s="36">
        <v>2</v>
      </c>
      <c r="D129" s="36">
        <v>58</v>
      </c>
      <c r="E129" s="36">
        <v>421</v>
      </c>
      <c r="F129" s="36">
        <v>417</v>
      </c>
      <c r="G129" s="36">
        <v>485</v>
      </c>
      <c r="H129" s="36">
        <v>673</v>
      </c>
      <c r="I129" s="36">
        <v>89</v>
      </c>
      <c r="J129" s="36">
        <v>-295</v>
      </c>
      <c r="K129" s="36">
        <v>-84</v>
      </c>
      <c r="L129" s="36">
        <v>-717</v>
      </c>
      <c r="M129" s="36">
        <v>-654</v>
      </c>
      <c r="N129" s="36">
        <v>-732</v>
      </c>
      <c r="O129" s="36">
        <v>-75</v>
      </c>
      <c r="P129" s="36">
        <v>-13</v>
      </c>
      <c r="Q129" s="36">
        <v>409</v>
      </c>
      <c r="R129" s="36">
        <v>-333</v>
      </c>
      <c r="S129" s="36">
        <v>104</v>
      </c>
      <c r="T129" s="36">
        <v>1175</v>
      </c>
      <c r="U129" s="36">
        <v>706</v>
      </c>
      <c r="V129" s="36">
        <v>-141</v>
      </c>
      <c r="W129" s="36">
        <v>-136</v>
      </c>
      <c r="X129" s="36">
        <v>-546</v>
      </c>
      <c r="Y129" s="36">
        <v>-985</v>
      </c>
      <c r="Z129" s="36">
        <v>-1742</v>
      </c>
      <c r="AA129" s="36">
        <v>-550</v>
      </c>
      <c r="AB129" s="36">
        <v>-970</v>
      </c>
      <c r="AC129" s="36">
        <v>-548</v>
      </c>
      <c r="AD129" s="36">
        <v>-986</v>
      </c>
      <c r="AE129" s="36">
        <v>-207</v>
      </c>
      <c r="AF129" s="36">
        <v>126</v>
      </c>
      <c r="AG129" s="36">
        <v>660</v>
      </c>
      <c r="AH129" s="36">
        <v>305</v>
      </c>
      <c r="AI129" s="36">
        <v>-365</v>
      </c>
      <c r="AJ129" s="36">
        <v>-190</v>
      </c>
      <c r="AK129" s="36">
        <v>-73</v>
      </c>
      <c r="AL129" s="36">
        <v>-838</v>
      </c>
      <c r="AM129" s="36">
        <v>687</v>
      </c>
      <c r="AN129" s="36">
        <v>350</v>
      </c>
      <c r="AO129" s="36">
        <v>496</v>
      </c>
      <c r="AP129" s="36">
        <v>375</v>
      </c>
      <c r="AQ129" s="36">
        <v>779</v>
      </c>
      <c r="AR129" s="36">
        <v>1062</v>
      </c>
      <c r="AS129" s="36">
        <v>593</v>
      </c>
      <c r="AT129" s="36">
        <v>-195</v>
      </c>
      <c r="AU129" s="36">
        <v>-201</v>
      </c>
      <c r="AV129" s="36">
        <v>-224</v>
      </c>
      <c r="AW129" s="36">
        <v>-735</v>
      </c>
      <c r="AX129" s="36">
        <v>-1004</v>
      </c>
      <c r="AY129" s="36">
        <v>134</v>
      </c>
      <c r="AZ129" s="36">
        <v>125</v>
      </c>
      <c r="BA129" s="36">
        <v>-333</v>
      </c>
      <c r="BB129" s="36">
        <v>280</v>
      </c>
      <c r="BC129" s="36">
        <v>-268</v>
      </c>
      <c r="BD129" s="36">
        <v>959</v>
      </c>
      <c r="BE129" s="36">
        <v>391</v>
      </c>
      <c r="BF129" s="36">
        <v>-286</v>
      </c>
      <c r="BG129" s="36">
        <v>-586</v>
      </c>
      <c r="BH129" s="36">
        <v>-954</v>
      </c>
      <c r="BI129" s="36">
        <v>-2014</v>
      </c>
      <c r="BJ129" s="36">
        <v>-2286</v>
      </c>
      <c r="BK129" s="36">
        <v>184</v>
      </c>
      <c r="BL129" s="36">
        <v>87</v>
      </c>
      <c r="BM129" s="36">
        <v>173</v>
      </c>
      <c r="BN129" s="36">
        <v>-227</v>
      </c>
      <c r="BO129" s="36">
        <v>8</v>
      </c>
      <c r="BP129" s="36">
        <v>1303</v>
      </c>
      <c r="BQ129" s="36">
        <v>554</v>
      </c>
      <c r="BR129" s="36">
        <v>-898</v>
      </c>
      <c r="BS129" s="36">
        <v>-333</v>
      </c>
      <c r="BT129" s="36">
        <v>-725</v>
      </c>
      <c r="BU129" s="36">
        <v>-1144</v>
      </c>
      <c r="BV129" s="36">
        <v>-1371</v>
      </c>
      <c r="BW129" s="36">
        <v>534</v>
      </c>
      <c r="BX129" s="36">
        <v>477</v>
      </c>
      <c r="BY129" s="36">
        <v>261</v>
      </c>
      <c r="BZ129" s="36">
        <v>269</v>
      </c>
      <c r="CA129" s="36">
        <v>395</v>
      </c>
      <c r="CB129" s="36">
        <v>846</v>
      </c>
      <c r="CC129" s="36">
        <v>808</v>
      </c>
      <c r="CD129" s="36">
        <v>204</v>
      </c>
      <c r="CE129" s="36">
        <v>-241</v>
      </c>
      <c r="CF129" s="36">
        <v>-653</v>
      </c>
      <c r="CG129" s="36">
        <v>-299</v>
      </c>
      <c r="CH129" s="36">
        <v>-1707</v>
      </c>
      <c r="CI129" s="36">
        <v>305</v>
      </c>
      <c r="CJ129" s="36">
        <v>219</v>
      </c>
      <c r="CK129" s="36">
        <v>280</v>
      </c>
      <c r="CL129" s="36">
        <v>166</v>
      </c>
      <c r="CM129" s="36">
        <v>69</v>
      </c>
      <c r="CN129" s="36">
        <v>772</v>
      </c>
      <c r="CO129" s="36">
        <v>656</v>
      </c>
      <c r="CP129" s="36">
        <v>80</v>
      </c>
      <c r="CQ129" s="36">
        <v>23</v>
      </c>
      <c r="CR129" s="36">
        <v>-806</v>
      </c>
      <c r="CS129" s="36">
        <v>-687</v>
      </c>
      <c r="CT129" s="36">
        <v>-1522</v>
      </c>
      <c r="CU129" s="36">
        <v>101</v>
      </c>
      <c r="CV129" s="36">
        <v>427</v>
      </c>
      <c r="CW129" s="36">
        <v>107</v>
      </c>
      <c r="CX129" s="36">
        <v>-22</v>
      </c>
      <c r="CY129" s="36">
        <v>-1117</v>
      </c>
      <c r="CZ129" s="36">
        <v>-245</v>
      </c>
      <c r="DA129" s="36">
        <v>-298</v>
      </c>
      <c r="DB129" s="36">
        <v>-1377</v>
      </c>
      <c r="DC129" s="36">
        <v>-758</v>
      </c>
      <c r="DD129" s="36">
        <v>-1246</v>
      </c>
      <c r="DE129" s="36">
        <v>-1580</v>
      </c>
      <c r="DF129" s="36">
        <v>-1742</v>
      </c>
      <c r="DG129" s="36">
        <v>-1118</v>
      </c>
      <c r="DH129" s="36">
        <v>-40</v>
      </c>
    </row>
    <row r="130" spans="1:112" s="23" customFormat="1" x14ac:dyDescent="0.2">
      <c r="A130" s="2"/>
      <c r="B130" s="24" t="s">
        <v>118</v>
      </c>
      <c r="C130" s="16">
        <v>65</v>
      </c>
      <c r="D130" s="16">
        <v>91</v>
      </c>
      <c r="E130" s="16">
        <v>343</v>
      </c>
      <c r="F130" s="16">
        <v>259</v>
      </c>
      <c r="G130" s="16">
        <v>451</v>
      </c>
      <c r="H130" s="16">
        <v>580</v>
      </c>
      <c r="I130" s="16">
        <v>58</v>
      </c>
      <c r="J130" s="16">
        <v>-398</v>
      </c>
      <c r="K130" s="16">
        <v>-197</v>
      </c>
      <c r="L130" s="16">
        <v>-1012</v>
      </c>
      <c r="M130" s="16">
        <v>-201</v>
      </c>
      <c r="N130" s="16">
        <v>-332</v>
      </c>
      <c r="O130" s="16">
        <v>235</v>
      </c>
      <c r="P130" s="16">
        <v>208</v>
      </c>
      <c r="Q130" s="16">
        <v>133</v>
      </c>
      <c r="R130" s="16">
        <v>-270</v>
      </c>
      <c r="S130" s="16">
        <v>72</v>
      </c>
      <c r="T130" s="16">
        <v>1146</v>
      </c>
      <c r="U130" s="16">
        <v>457</v>
      </c>
      <c r="V130" s="16">
        <v>-101</v>
      </c>
      <c r="W130" s="16">
        <v>-316</v>
      </c>
      <c r="X130" s="16">
        <v>-738</v>
      </c>
      <c r="Y130" s="16">
        <v>-764</v>
      </c>
      <c r="Z130" s="16">
        <v>-700</v>
      </c>
      <c r="AA130" s="16">
        <v>-198</v>
      </c>
      <c r="AB130" s="16">
        <v>-340</v>
      </c>
      <c r="AC130" s="16">
        <v>-210</v>
      </c>
      <c r="AD130" s="16">
        <v>-176</v>
      </c>
      <c r="AE130" s="16">
        <v>-74</v>
      </c>
      <c r="AF130" s="16">
        <v>441</v>
      </c>
      <c r="AG130" s="16">
        <v>579</v>
      </c>
      <c r="AH130" s="16">
        <v>-23</v>
      </c>
      <c r="AI130" s="16">
        <v>-521</v>
      </c>
      <c r="AJ130" s="16">
        <v>-417</v>
      </c>
      <c r="AK130" s="16">
        <v>-56</v>
      </c>
      <c r="AL130" s="16">
        <v>-309</v>
      </c>
      <c r="AM130" s="16">
        <v>291</v>
      </c>
      <c r="AN130" s="16">
        <v>331</v>
      </c>
      <c r="AO130" s="16">
        <v>137</v>
      </c>
      <c r="AP130" s="16">
        <v>78</v>
      </c>
      <c r="AQ130" s="16">
        <v>461</v>
      </c>
      <c r="AR130" s="16">
        <v>868</v>
      </c>
      <c r="AS130" s="16">
        <v>393</v>
      </c>
      <c r="AT130" s="16">
        <v>-18</v>
      </c>
      <c r="AU130" s="16">
        <v>-409</v>
      </c>
      <c r="AV130" s="16">
        <v>-347</v>
      </c>
      <c r="AW130" s="16">
        <v>-684</v>
      </c>
      <c r="AX130" s="16">
        <v>-492</v>
      </c>
      <c r="AY130" s="16">
        <v>63</v>
      </c>
      <c r="AZ130" s="16">
        <v>-114</v>
      </c>
      <c r="BA130" s="16">
        <v>-228</v>
      </c>
      <c r="BB130" s="16">
        <v>213</v>
      </c>
      <c r="BC130" s="16">
        <v>76</v>
      </c>
      <c r="BD130" s="16">
        <v>967</v>
      </c>
      <c r="BE130" s="16">
        <v>533</v>
      </c>
      <c r="BF130" s="16">
        <v>50</v>
      </c>
      <c r="BG130" s="16">
        <v>-270</v>
      </c>
      <c r="BH130" s="16">
        <v>-281</v>
      </c>
      <c r="BI130" s="16">
        <v>-1449</v>
      </c>
      <c r="BJ130" s="16">
        <v>-1411</v>
      </c>
      <c r="BK130" s="16">
        <v>54</v>
      </c>
      <c r="BL130" s="16">
        <v>94</v>
      </c>
      <c r="BM130" s="16">
        <v>123</v>
      </c>
      <c r="BN130" s="16">
        <v>43</v>
      </c>
      <c r="BO130" s="16">
        <v>399</v>
      </c>
      <c r="BP130" s="16">
        <v>1561</v>
      </c>
      <c r="BQ130" s="16">
        <v>804</v>
      </c>
      <c r="BR130" s="16">
        <v>-383</v>
      </c>
      <c r="BS130" s="16">
        <v>-453</v>
      </c>
      <c r="BT130" s="16">
        <v>-499</v>
      </c>
      <c r="BU130" s="16">
        <v>-663</v>
      </c>
      <c r="BV130" s="16">
        <v>-893</v>
      </c>
      <c r="BW130" s="16">
        <v>150</v>
      </c>
      <c r="BX130" s="16">
        <v>122</v>
      </c>
      <c r="BY130" s="16">
        <v>-131</v>
      </c>
      <c r="BZ130" s="16">
        <v>86</v>
      </c>
      <c r="CA130" s="16">
        <v>261</v>
      </c>
      <c r="CB130" s="16">
        <v>806</v>
      </c>
      <c r="CC130" s="16">
        <v>616</v>
      </c>
      <c r="CD130" s="16">
        <v>194</v>
      </c>
      <c r="CE130" s="16">
        <v>-319</v>
      </c>
      <c r="CF130" s="16">
        <v>-633</v>
      </c>
      <c r="CG130" s="16">
        <v>-210</v>
      </c>
      <c r="CH130" s="16">
        <v>-929</v>
      </c>
      <c r="CI130" s="16">
        <v>122</v>
      </c>
      <c r="CJ130" s="16">
        <v>232</v>
      </c>
      <c r="CK130" s="16">
        <v>94</v>
      </c>
      <c r="CL130" s="16">
        <v>224</v>
      </c>
      <c r="CM130" s="16">
        <v>-36</v>
      </c>
      <c r="CN130" s="16">
        <v>760</v>
      </c>
      <c r="CO130" s="16">
        <v>703</v>
      </c>
      <c r="CP130" s="16">
        <v>264</v>
      </c>
      <c r="CQ130" s="16">
        <v>-36</v>
      </c>
      <c r="CR130" s="16">
        <v>-684</v>
      </c>
      <c r="CS130" s="16">
        <v>-511</v>
      </c>
      <c r="CT130" s="16">
        <v>-955</v>
      </c>
      <c r="CU130" s="16">
        <v>161</v>
      </c>
      <c r="CV130" s="16">
        <v>309</v>
      </c>
      <c r="CW130" s="16">
        <v>-68</v>
      </c>
      <c r="CX130" s="16">
        <v>116</v>
      </c>
      <c r="CY130" s="16">
        <v>-121</v>
      </c>
      <c r="CZ130" s="16">
        <v>126</v>
      </c>
      <c r="DA130" s="16">
        <v>265</v>
      </c>
      <c r="DB130" s="16">
        <v>-570</v>
      </c>
      <c r="DC130" s="16">
        <v>-472</v>
      </c>
      <c r="DD130" s="16">
        <v>-755</v>
      </c>
      <c r="DE130" s="16">
        <v>-912</v>
      </c>
      <c r="DF130" s="16">
        <v>-1017</v>
      </c>
      <c r="DG130" s="16">
        <v>-523</v>
      </c>
      <c r="DH130" s="16">
        <v>-95</v>
      </c>
    </row>
    <row r="131" spans="1:112" s="23" customFormat="1" x14ac:dyDescent="0.2">
      <c r="A131" s="2"/>
      <c r="B131" s="24" t="s">
        <v>119</v>
      </c>
      <c r="C131" s="16">
        <v>-108</v>
      </c>
      <c r="D131" s="16">
        <v>-69</v>
      </c>
      <c r="E131" s="16">
        <v>-192</v>
      </c>
      <c r="F131" s="16">
        <v>-54</v>
      </c>
      <c r="G131" s="16">
        <v>-131</v>
      </c>
      <c r="H131" s="16">
        <v>66</v>
      </c>
      <c r="I131" s="16">
        <v>-15</v>
      </c>
      <c r="J131" s="16">
        <v>90</v>
      </c>
      <c r="K131" s="16">
        <v>56</v>
      </c>
      <c r="L131" s="16">
        <v>101</v>
      </c>
      <c r="M131" s="16">
        <v>-112</v>
      </c>
      <c r="N131" s="16">
        <v>-97</v>
      </c>
      <c r="O131" s="16">
        <v>-43</v>
      </c>
      <c r="P131" s="16">
        <v>85</v>
      </c>
      <c r="Q131" s="16">
        <v>-98</v>
      </c>
      <c r="R131" s="16">
        <v>-226</v>
      </c>
      <c r="S131" s="16">
        <v>10</v>
      </c>
      <c r="T131" s="16">
        <v>4</v>
      </c>
      <c r="U131" s="16">
        <v>197</v>
      </c>
      <c r="V131" s="16">
        <v>-77</v>
      </c>
      <c r="W131" s="16">
        <v>-4</v>
      </c>
      <c r="X131" s="16">
        <v>-20</v>
      </c>
      <c r="Y131" s="16">
        <v>-144</v>
      </c>
      <c r="Z131" s="16">
        <v>-364</v>
      </c>
      <c r="AA131" s="16">
        <v>-148</v>
      </c>
      <c r="AB131" s="16">
        <v>-369</v>
      </c>
      <c r="AC131" s="16">
        <v>-168</v>
      </c>
      <c r="AD131" s="16">
        <v>-256</v>
      </c>
      <c r="AE131" s="16">
        <v>-91</v>
      </c>
      <c r="AF131" s="16">
        <v>-19</v>
      </c>
      <c r="AG131" s="16">
        <v>92</v>
      </c>
      <c r="AH131" s="16">
        <v>93</v>
      </c>
      <c r="AI131" s="16">
        <v>34</v>
      </c>
      <c r="AJ131" s="16">
        <v>-12</v>
      </c>
      <c r="AK131" s="16">
        <v>-17</v>
      </c>
      <c r="AL131" s="16">
        <v>-97</v>
      </c>
      <c r="AM131" s="16">
        <v>196</v>
      </c>
      <c r="AN131" s="16">
        <v>-7</v>
      </c>
      <c r="AO131" s="16">
        <v>119</v>
      </c>
      <c r="AP131" s="16">
        <v>90</v>
      </c>
      <c r="AQ131" s="16">
        <v>70</v>
      </c>
      <c r="AR131" s="16">
        <v>52</v>
      </c>
      <c r="AS131" s="16">
        <v>84</v>
      </c>
      <c r="AT131" s="16">
        <v>-235</v>
      </c>
      <c r="AU131" s="16">
        <v>68</v>
      </c>
      <c r="AV131" s="16">
        <v>194</v>
      </c>
      <c r="AW131" s="16">
        <v>-33</v>
      </c>
      <c r="AX131" s="16">
        <v>-53</v>
      </c>
      <c r="AY131" s="16">
        <v>158</v>
      </c>
      <c r="AZ131" s="16">
        <v>80</v>
      </c>
      <c r="BA131" s="16">
        <v>122</v>
      </c>
      <c r="BB131" s="16">
        <v>90</v>
      </c>
      <c r="BC131" s="16">
        <v>-72</v>
      </c>
      <c r="BD131" s="16">
        <v>73</v>
      </c>
      <c r="BE131" s="16">
        <v>-103</v>
      </c>
      <c r="BF131" s="16">
        <v>-190</v>
      </c>
      <c r="BG131" s="16">
        <v>-50</v>
      </c>
      <c r="BH131" s="16">
        <v>-448</v>
      </c>
      <c r="BI131" s="16">
        <v>-54</v>
      </c>
      <c r="BJ131" s="16">
        <v>-151</v>
      </c>
      <c r="BK131" s="16">
        <v>111</v>
      </c>
      <c r="BL131" s="16">
        <v>10</v>
      </c>
      <c r="BM131" s="16">
        <v>0</v>
      </c>
      <c r="BN131" s="16">
        <v>-125</v>
      </c>
      <c r="BO131" s="16">
        <v>-67</v>
      </c>
      <c r="BP131" s="16">
        <v>-16</v>
      </c>
      <c r="BQ131" s="16">
        <v>-134</v>
      </c>
      <c r="BR131" s="16">
        <v>-47</v>
      </c>
      <c r="BS131" s="16">
        <v>-32</v>
      </c>
      <c r="BT131" s="16">
        <v>-199</v>
      </c>
      <c r="BU131" s="16">
        <v>-284</v>
      </c>
      <c r="BV131" s="16">
        <v>-148</v>
      </c>
      <c r="BW131" s="16">
        <v>-109</v>
      </c>
      <c r="BX131" s="16">
        <v>-11</v>
      </c>
      <c r="BY131" s="16">
        <v>47</v>
      </c>
      <c r="BZ131" s="16">
        <v>127</v>
      </c>
      <c r="CA131" s="16">
        <v>14</v>
      </c>
      <c r="CB131" s="16">
        <v>62</v>
      </c>
      <c r="CC131" s="16">
        <v>180</v>
      </c>
      <c r="CD131" s="16">
        <v>-151</v>
      </c>
      <c r="CE131" s="16">
        <v>-173</v>
      </c>
      <c r="CF131" s="16">
        <v>59</v>
      </c>
      <c r="CG131" s="16">
        <v>-72</v>
      </c>
      <c r="CH131" s="16">
        <v>-115</v>
      </c>
      <c r="CI131" s="16">
        <v>87</v>
      </c>
      <c r="CJ131" s="16">
        <v>-43</v>
      </c>
      <c r="CK131" s="16">
        <v>42</v>
      </c>
      <c r="CL131" s="16">
        <v>-172</v>
      </c>
      <c r="CM131" s="16">
        <v>152</v>
      </c>
      <c r="CN131" s="16">
        <v>132</v>
      </c>
      <c r="CO131" s="16">
        <v>77</v>
      </c>
      <c r="CP131" s="16">
        <v>1</v>
      </c>
      <c r="CQ131" s="16">
        <v>144</v>
      </c>
      <c r="CR131" s="16">
        <v>-34</v>
      </c>
      <c r="CS131" s="16">
        <v>29</v>
      </c>
      <c r="CT131" s="16">
        <v>-103</v>
      </c>
      <c r="CU131" s="16">
        <v>16</v>
      </c>
      <c r="CV131" s="16">
        <v>7</v>
      </c>
      <c r="CW131" s="16">
        <v>-25</v>
      </c>
      <c r="CX131" s="16">
        <v>-4</v>
      </c>
      <c r="CY131" s="16">
        <v>-56</v>
      </c>
      <c r="CZ131" s="16">
        <v>-135</v>
      </c>
      <c r="DA131" s="16">
        <v>-37</v>
      </c>
      <c r="DB131" s="16">
        <v>-17</v>
      </c>
      <c r="DC131" s="16">
        <v>49</v>
      </c>
      <c r="DD131" s="16">
        <v>-37</v>
      </c>
      <c r="DE131" s="16">
        <v>-150</v>
      </c>
      <c r="DF131" s="16">
        <v>-124</v>
      </c>
      <c r="DG131" s="16">
        <v>-347</v>
      </c>
      <c r="DH131" s="16">
        <v>-57</v>
      </c>
    </row>
    <row r="132" spans="1:112" x14ac:dyDescent="0.2">
      <c r="B132" s="15" t="s">
        <v>120</v>
      </c>
      <c r="C132" s="16">
        <v>17</v>
      </c>
      <c r="D132" s="16">
        <v>7</v>
      </c>
      <c r="E132" s="16">
        <v>111</v>
      </c>
      <c r="F132" s="16">
        <v>165</v>
      </c>
      <c r="G132" s="16">
        <v>193</v>
      </c>
      <c r="H132" s="16">
        <v>-8</v>
      </c>
      <c r="I132" s="16">
        <v>122</v>
      </c>
      <c r="J132" s="16">
        <v>87</v>
      </c>
      <c r="K132" s="16">
        <v>11</v>
      </c>
      <c r="L132" s="16">
        <v>236</v>
      </c>
      <c r="M132" s="16">
        <v>-308</v>
      </c>
      <c r="N132" s="16">
        <v>-242</v>
      </c>
      <c r="O132" s="16">
        <v>-258</v>
      </c>
      <c r="P132" s="16">
        <v>-269</v>
      </c>
      <c r="Q132" s="16">
        <v>351</v>
      </c>
      <c r="R132" s="16">
        <v>91</v>
      </c>
      <c r="S132" s="16">
        <v>9</v>
      </c>
      <c r="T132" s="16">
        <v>59</v>
      </c>
      <c r="U132" s="16">
        <v>78</v>
      </c>
      <c r="V132" s="16">
        <v>57</v>
      </c>
      <c r="W132" s="16">
        <v>159</v>
      </c>
      <c r="X132" s="16">
        <v>244</v>
      </c>
      <c r="Y132" s="16">
        <v>12</v>
      </c>
      <c r="Z132" s="16">
        <v>-565</v>
      </c>
      <c r="AA132" s="16">
        <v>-210</v>
      </c>
      <c r="AB132" s="16">
        <v>-170</v>
      </c>
      <c r="AC132" s="16">
        <v>-158</v>
      </c>
      <c r="AD132" s="16">
        <v>-550</v>
      </c>
      <c r="AE132" s="16">
        <v>-20</v>
      </c>
      <c r="AF132" s="16">
        <v>-263</v>
      </c>
      <c r="AG132" s="16">
        <v>-8</v>
      </c>
      <c r="AH132" s="16">
        <v>205</v>
      </c>
      <c r="AI132" s="16">
        <v>123</v>
      </c>
      <c r="AJ132" s="16">
        <v>219</v>
      </c>
      <c r="AK132" s="16">
        <v>28</v>
      </c>
      <c r="AL132" s="16">
        <v>-390</v>
      </c>
      <c r="AM132" s="16">
        <v>161</v>
      </c>
      <c r="AN132" s="16">
        <v>2</v>
      </c>
      <c r="AO132" s="16">
        <v>217</v>
      </c>
      <c r="AP132" s="16">
        <v>238</v>
      </c>
      <c r="AQ132" s="16">
        <v>264</v>
      </c>
      <c r="AR132" s="16">
        <v>101</v>
      </c>
      <c r="AS132" s="16">
        <v>115</v>
      </c>
      <c r="AT132" s="16">
        <v>97</v>
      </c>
      <c r="AU132" s="16">
        <v>142</v>
      </c>
      <c r="AV132" s="16">
        <v>-80</v>
      </c>
      <c r="AW132" s="16">
        <v>-17</v>
      </c>
      <c r="AX132" s="16">
        <v>-427</v>
      </c>
      <c r="AY132" s="16">
        <v>-71</v>
      </c>
      <c r="AZ132" s="16">
        <v>153</v>
      </c>
      <c r="BA132" s="16">
        <v>-218</v>
      </c>
      <c r="BB132" s="16">
        <v>-43</v>
      </c>
      <c r="BC132" s="16">
        <v>-299</v>
      </c>
      <c r="BD132" s="16">
        <v>-77</v>
      </c>
      <c r="BE132" s="16">
        <v>-14</v>
      </c>
      <c r="BF132" s="16">
        <v>-101</v>
      </c>
      <c r="BG132" s="16">
        <v>-179</v>
      </c>
      <c r="BH132" s="16">
        <v>-210</v>
      </c>
      <c r="BI132" s="16">
        <v>-379</v>
      </c>
      <c r="BJ132" s="16">
        <v>-649</v>
      </c>
      <c r="BK132" s="16">
        <v>66</v>
      </c>
      <c r="BL132" s="16">
        <v>1</v>
      </c>
      <c r="BM132" s="16">
        <v>2</v>
      </c>
      <c r="BN132" s="16">
        <v>-147</v>
      </c>
      <c r="BO132" s="16">
        <v>-320</v>
      </c>
      <c r="BP132" s="16">
        <v>-217</v>
      </c>
      <c r="BQ132" s="16">
        <v>-86</v>
      </c>
      <c r="BR132" s="16">
        <v>-438</v>
      </c>
      <c r="BS132" s="16">
        <v>136</v>
      </c>
      <c r="BT132" s="16">
        <v>-30</v>
      </c>
      <c r="BU132" s="16">
        <v>-203</v>
      </c>
      <c r="BV132" s="16">
        <v>-290</v>
      </c>
      <c r="BW132" s="16">
        <v>449</v>
      </c>
      <c r="BX132" s="16">
        <v>374</v>
      </c>
      <c r="BY132" s="16">
        <v>328</v>
      </c>
      <c r="BZ132" s="16">
        <v>82</v>
      </c>
      <c r="CA132" s="16">
        <v>113</v>
      </c>
      <c r="CB132" s="16">
        <v>-10</v>
      </c>
      <c r="CC132" s="16">
        <v>32</v>
      </c>
      <c r="CD132" s="16">
        <v>170</v>
      </c>
      <c r="CE132" s="16">
        <v>252</v>
      </c>
      <c r="CF132" s="16">
        <v>18</v>
      </c>
      <c r="CG132" s="16">
        <v>-8</v>
      </c>
      <c r="CH132" s="16">
        <v>-626</v>
      </c>
      <c r="CI132" s="16">
        <v>100</v>
      </c>
      <c r="CJ132" s="16">
        <v>-22</v>
      </c>
      <c r="CK132" s="16">
        <v>135</v>
      </c>
      <c r="CL132" s="16">
        <v>119</v>
      </c>
      <c r="CM132" s="16">
        <v>-33</v>
      </c>
      <c r="CN132" s="16">
        <v>-100</v>
      </c>
      <c r="CO132" s="16">
        <v>-95</v>
      </c>
      <c r="CP132" s="16">
        <v>-152</v>
      </c>
      <c r="CQ132" s="16">
        <v>-68</v>
      </c>
      <c r="CR132" s="16">
        <v>-132</v>
      </c>
      <c r="CS132" s="16">
        <v>-165</v>
      </c>
      <c r="CT132" s="16">
        <v>-428</v>
      </c>
      <c r="CU132" s="16">
        <v>-101</v>
      </c>
      <c r="CV132" s="16">
        <v>111</v>
      </c>
      <c r="CW132" s="16">
        <v>196</v>
      </c>
      <c r="CX132" s="16">
        <v>-31</v>
      </c>
      <c r="CY132" s="16">
        <v>-717</v>
      </c>
      <c r="CZ132" s="16">
        <v>-183</v>
      </c>
      <c r="DA132" s="16">
        <v>-522</v>
      </c>
      <c r="DB132" s="16">
        <v>-765</v>
      </c>
      <c r="DC132" s="16">
        <v>-311</v>
      </c>
      <c r="DD132" s="16">
        <v>-305</v>
      </c>
      <c r="DE132" s="16">
        <v>-506</v>
      </c>
      <c r="DF132" s="16">
        <v>-588</v>
      </c>
      <c r="DG132" s="16">
        <v>-266</v>
      </c>
      <c r="DH132" s="16">
        <v>96</v>
      </c>
    </row>
    <row r="133" spans="1:112" x14ac:dyDescent="0.2">
      <c r="B133" s="15" t="s">
        <v>121</v>
      </c>
      <c r="C133" s="16">
        <v>28</v>
      </c>
      <c r="D133" s="16">
        <v>29</v>
      </c>
      <c r="E133" s="16">
        <v>159</v>
      </c>
      <c r="F133" s="16">
        <v>47</v>
      </c>
      <c r="G133" s="16">
        <v>-28</v>
      </c>
      <c r="H133" s="16">
        <v>35</v>
      </c>
      <c r="I133" s="16">
        <v>-76</v>
      </c>
      <c r="J133" s="16">
        <v>-74</v>
      </c>
      <c r="K133" s="16">
        <v>46</v>
      </c>
      <c r="L133" s="16">
        <v>-42</v>
      </c>
      <c r="M133" s="16">
        <v>-33</v>
      </c>
      <c r="N133" s="16">
        <v>-61</v>
      </c>
      <c r="O133" s="16">
        <v>-9</v>
      </c>
      <c r="P133" s="16">
        <v>-37</v>
      </c>
      <c r="Q133" s="16">
        <v>23</v>
      </c>
      <c r="R133" s="16">
        <v>72</v>
      </c>
      <c r="S133" s="16">
        <v>13</v>
      </c>
      <c r="T133" s="16">
        <v>-34</v>
      </c>
      <c r="U133" s="16">
        <v>-26</v>
      </c>
      <c r="V133" s="16">
        <v>-20</v>
      </c>
      <c r="W133" s="16">
        <v>25</v>
      </c>
      <c r="X133" s="16">
        <v>-32</v>
      </c>
      <c r="Y133" s="16">
        <v>-89</v>
      </c>
      <c r="Z133" s="16">
        <v>-113</v>
      </c>
      <c r="AA133" s="16">
        <v>6</v>
      </c>
      <c r="AB133" s="16">
        <v>-91</v>
      </c>
      <c r="AC133" s="16">
        <v>-12</v>
      </c>
      <c r="AD133" s="16">
        <v>-4</v>
      </c>
      <c r="AE133" s="16">
        <v>-22</v>
      </c>
      <c r="AF133" s="16">
        <v>-33</v>
      </c>
      <c r="AG133" s="16">
        <v>-3</v>
      </c>
      <c r="AH133" s="16">
        <v>30</v>
      </c>
      <c r="AI133" s="16">
        <v>-1</v>
      </c>
      <c r="AJ133" s="16">
        <v>20</v>
      </c>
      <c r="AK133" s="16">
        <v>-28</v>
      </c>
      <c r="AL133" s="16">
        <v>-42</v>
      </c>
      <c r="AM133" s="16">
        <v>39</v>
      </c>
      <c r="AN133" s="16">
        <v>24</v>
      </c>
      <c r="AO133" s="16">
        <v>23</v>
      </c>
      <c r="AP133" s="16">
        <v>-31</v>
      </c>
      <c r="AQ133" s="16">
        <v>-16</v>
      </c>
      <c r="AR133" s="16">
        <v>41</v>
      </c>
      <c r="AS133" s="16">
        <v>1</v>
      </c>
      <c r="AT133" s="16">
        <v>-39</v>
      </c>
      <c r="AU133" s="16">
        <v>-2</v>
      </c>
      <c r="AV133" s="16">
        <v>9</v>
      </c>
      <c r="AW133" s="16">
        <v>-1</v>
      </c>
      <c r="AX133" s="16">
        <v>-32</v>
      </c>
      <c r="AY133" s="16">
        <v>-16</v>
      </c>
      <c r="AZ133" s="16">
        <v>6</v>
      </c>
      <c r="BA133" s="16">
        <v>-9</v>
      </c>
      <c r="BB133" s="16">
        <v>20</v>
      </c>
      <c r="BC133" s="16">
        <v>27</v>
      </c>
      <c r="BD133" s="16">
        <v>-4</v>
      </c>
      <c r="BE133" s="16">
        <v>-25</v>
      </c>
      <c r="BF133" s="16">
        <v>-45</v>
      </c>
      <c r="BG133" s="16">
        <v>-87</v>
      </c>
      <c r="BH133" s="16">
        <v>-15</v>
      </c>
      <c r="BI133" s="16">
        <v>-132</v>
      </c>
      <c r="BJ133" s="16">
        <v>-75</v>
      </c>
      <c r="BK133" s="16">
        <v>-47</v>
      </c>
      <c r="BL133" s="16">
        <v>-18</v>
      </c>
      <c r="BM133" s="16">
        <v>48</v>
      </c>
      <c r="BN133" s="16">
        <v>2</v>
      </c>
      <c r="BO133" s="16">
        <v>-4</v>
      </c>
      <c r="BP133" s="16">
        <v>-25</v>
      </c>
      <c r="BQ133" s="16">
        <v>-30</v>
      </c>
      <c r="BR133" s="16">
        <v>-30</v>
      </c>
      <c r="BS133" s="16">
        <v>16</v>
      </c>
      <c r="BT133" s="16">
        <v>3</v>
      </c>
      <c r="BU133" s="16">
        <v>6</v>
      </c>
      <c r="BV133" s="16">
        <v>-40</v>
      </c>
      <c r="BW133" s="16">
        <v>44</v>
      </c>
      <c r="BX133" s="16">
        <v>-8</v>
      </c>
      <c r="BY133" s="16">
        <v>17</v>
      </c>
      <c r="BZ133" s="16">
        <v>-26</v>
      </c>
      <c r="CA133" s="16">
        <v>7</v>
      </c>
      <c r="CB133" s="16">
        <v>-12</v>
      </c>
      <c r="CC133" s="16">
        <v>-20</v>
      </c>
      <c r="CD133" s="16">
        <v>-9</v>
      </c>
      <c r="CE133" s="16">
        <v>-1</v>
      </c>
      <c r="CF133" s="16">
        <v>-97</v>
      </c>
      <c r="CG133" s="16">
        <v>-9</v>
      </c>
      <c r="CH133" s="16">
        <v>-37</v>
      </c>
      <c r="CI133" s="16">
        <v>-4</v>
      </c>
      <c r="CJ133" s="16">
        <v>52</v>
      </c>
      <c r="CK133" s="16">
        <v>9</v>
      </c>
      <c r="CL133" s="16">
        <v>-5</v>
      </c>
      <c r="CM133" s="16">
        <v>-14</v>
      </c>
      <c r="CN133" s="16">
        <v>-20</v>
      </c>
      <c r="CO133" s="16">
        <v>-29</v>
      </c>
      <c r="CP133" s="16">
        <v>-33</v>
      </c>
      <c r="CQ133" s="16">
        <v>-17</v>
      </c>
      <c r="CR133" s="16">
        <v>44</v>
      </c>
      <c r="CS133" s="16">
        <v>-40</v>
      </c>
      <c r="CT133" s="16">
        <v>-36</v>
      </c>
      <c r="CU133" s="16">
        <v>25</v>
      </c>
      <c r="CV133" s="16">
        <v>0</v>
      </c>
      <c r="CW133" s="16">
        <v>4</v>
      </c>
      <c r="CX133" s="16">
        <v>-103</v>
      </c>
      <c r="CY133" s="16">
        <v>-223</v>
      </c>
      <c r="CZ133" s="16">
        <v>-53</v>
      </c>
      <c r="DA133" s="16">
        <v>-4</v>
      </c>
      <c r="DB133" s="16">
        <v>-25</v>
      </c>
      <c r="DC133" s="16">
        <v>-24</v>
      </c>
      <c r="DD133" s="16">
        <v>-149</v>
      </c>
      <c r="DE133" s="16">
        <v>-12</v>
      </c>
      <c r="DF133" s="16">
        <v>-13</v>
      </c>
      <c r="DG133" s="16">
        <v>18</v>
      </c>
      <c r="DH133" s="16">
        <v>16</v>
      </c>
    </row>
    <row r="134" spans="1:112" x14ac:dyDescent="0.2">
      <c r="B134" s="17" t="s">
        <v>122</v>
      </c>
      <c r="C134" s="36">
        <v>643</v>
      </c>
      <c r="D134" s="36">
        <v>374</v>
      </c>
      <c r="E134" s="36">
        <v>-444</v>
      </c>
      <c r="F134" s="36">
        <v>142</v>
      </c>
      <c r="G134" s="36">
        <v>-251</v>
      </c>
      <c r="H134" s="36">
        <v>-130</v>
      </c>
      <c r="I134" s="36">
        <v>76</v>
      </c>
      <c r="J134" s="36">
        <v>-111</v>
      </c>
      <c r="K134" s="36">
        <v>94</v>
      </c>
      <c r="L134" s="36">
        <v>204</v>
      </c>
      <c r="M134" s="36">
        <v>312</v>
      </c>
      <c r="N134" s="36">
        <v>-167</v>
      </c>
      <c r="O134" s="36">
        <v>484</v>
      </c>
      <c r="P134" s="36">
        <v>328</v>
      </c>
      <c r="Q134" s="36">
        <v>385</v>
      </c>
      <c r="R134" s="36">
        <v>544</v>
      </c>
      <c r="S134" s="36">
        <v>-90</v>
      </c>
      <c r="T134" s="36">
        <v>-906</v>
      </c>
      <c r="U134" s="36">
        <v>-711</v>
      </c>
      <c r="V134" s="36">
        <v>-1175</v>
      </c>
      <c r="W134" s="36">
        <v>-1578</v>
      </c>
      <c r="X134" s="36">
        <v>-1194</v>
      </c>
      <c r="Y134" s="36">
        <v>-1968</v>
      </c>
      <c r="Z134" s="36">
        <v>-861</v>
      </c>
      <c r="AA134" s="36">
        <v>-172</v>
      </c>
      <c r="AB134" s="36">
        <v>-367</v>
      </c>
      <c r="AC134" s="36">
        <v>-452</v>
      </c>
      <c r="AD134" s="36">
        <v>234</v>
      </c>
      <c r="AE134" s="36">
        <v>195</v>
      </c>
      <c r="AF134" s="36">
        <v>-22</v>
      </c>
      <c r="AG134" s="36">
        <v>-38</v>
      </c>
      <c r="AH134" s="36">
        <v>415</v>
      </c>
      <c r="AI134" s="36">
        <v>711</v>
      </c>
      <c r="AJ134" s="36">
        <v>853</v>
      </c>
      <c r="AK134" s="36">
        <v>48</v>
      </c>
      <c r="AL134" s="36">
        <v>-166</v>
      </c>
      <c r="AM134" s="36">
        <v>838</v>
      </c>
      <c r="AN134" s="36">
        <v>412</v>
      </c>
      <c r="AO134" s="36">
        <v>365</v>
      </c>
      <c r="AP134" s="36">
        <v>84</v>
      </c>
      <c r="AQ134" s="36">
        <v>565</v>
      </c>
      <c r="AR134" s="36">
        <v>120</v>
      </c>
      <c r="AS134" s="36">
        <v>225</v>
      </c>
      <c r="AT134" s="36">
        <v>-165</v>
      </c>
      <c r="AU134" s="36">
        <v>-167</v>
      </c>
      <c r="AV134" s="36">
        <v>45</v>
      </c>
      <c r="AW134" s="36">
        <v>-443</v>
      </c>
      <c r="AX134" s="36">
        <v>-555</v>
      </c>
      <c r="AY134" s="36">
        <v>1041</v>
      </c>
      <c r="AZ134" s="36">
        <v>747</v>
      </c>
      <c r="BA134" s="36">
        <v>186</v>
      </c>
      <c r="BB134" s="36">
        <v>-15</v>
      </c>
      <c r="BC134" s="36">
        <v>-624</v>
      </c>
      <c r="BD134" s="36">
        <v>-641</v>
      </c>
      <c r="BE134" s="36">
        <v>-770</v>
      </c>
      <c r="BF134" s="36">
        <v>-1315</v>
      </c>
      <c r="BG134" s="36">
        <v>-272</v>
      </c>
      <c r="BH134" s="36">
        <v>145</v>
      </c>
      <c r="BI134" s="36">
        <v>-223</v>
      </c>
      <c r="BJ134" s="36">
        <v>-1144</v>
      </c>
      <c r="BK134" s="36">
        <v>230</v>
      </c>
      <c r="BL134" s="36">
        <v>578</v>
      </c>
      <c r="BM134" s="36">
        <v>366</v>
      </c>
      <c r="BN134" s="36">
        <v>444</v>
      </c>
      <c r="BO134" s="36">
        <v>320</v>
      </c>
      <c r="BP134" s="36">
        <v>20</v>
      </c>
      <c r="BQ134" s="36">
        <v>234</v>
      </c>
      <c r="BR134" s="36">
        <v>-329</v>
      </c>
      <c r="BS134" s="36">
        <v>-286</v>
      </c>
      <c r="BT134" s="36">
        <v>-95</v>
      </c>
      <c r="BU134" s="36">
        <v>-212</v>
      </c>
      <c r="BV134" s="36">
        <v>-660</v>
      </c>
      <c r="BW134" s="36">
        <v>618</v>
      </c>
      <c r="BX134" s="36">
        <v>97</v>
      </c>
      <c r="BY134" s="36">
        <v>194</v>
      </c>
      <c r="BZ134" s="36">
        <v>128</v>
      </c>
      <c r="CA134" s="36">
        <v>-44</v>
      </c>
      <c r="CB134" s="36">
        <v>52</v>
      </c>
      <c r="CC134" s="36">
        <v>-46</v>
      </c>
      <c r="CD134" s="36">
        <v>-64</v>
      </c>
      <c r="CE134" s="36">
        <v>-215</v>
      </c>
      <c r="CF134" s="36">
        <v>72</v>
      </c>
      <c r="CG134" s="36">
        <v>-117</v>
      </c>
      <c r="CH134" s="36">
        <v>-181</v>
      </c>
      <c r="CI134" s="36">
        <v>532</v>
      </c>
      <c r="CJ134" s="36">
        <v>887</v>
      </c>
      <c r="CK134" s="36">
        <v>194</v>
      </c>
      <c r="CL134" s="36">
        <v>62</v>
      </c>
      <c r="CM134" s="36">
        <v>-450</v>
      </c>
      <c r="CN134" s="36">
        <v>-164</v>
      </c>
      <c r="CO134" s="36">
        <v>-307</v>
      </c>
      <c r="CP134" s="36">
        <v>-663</v>
      </c>
      <c r="CQ134" s="36">
        <v>-588</v>
      </c>
      <c r="CR134" s="36">
        <v>-434</v>
      </c>
      <c r="CS134" s="36">
        <v>-398</v>
      </c>
      <c r="CT134" s="36">
        <v>-590</v>
      </c>
      <c r="CU134" s="36">
        <v>435</v>
      </c>
      <c r="CV134" s="36">
        <v>137</v>
      </c>
      <c r="CW134" s="36">
        <v>-199</v>
      </c>
      <c r="CX134" s="36">
        <v>-271</v>
      </c>
      <c r="CY134" s="36">
        <v>-658</v>
      </c>
      <c r="CZ134" s="36">
        <v>-313</v>
      </c>
      <c r="DA134" s="36">
        <v>-499</v>
      </c>
      <c r="DB134" s="36">
        <v>-151</v>
      </c>
      <c r="DC134" s="36">
        <v>-73</v>
      </c>
      <c r="DD134" s="36">
        <v>9</v>
      </c>
      <c r="DE134" s="36">
        <v>91</v>
      </c>
      <c r="DF134" s="36">
        <v>-241</v>
      </c>
      <c r="DG134" s="36">
        <v>491</v>
      </c>
      <c r="DH134" s="36">
        <v>534</v>
      </c>
    </row>
    <row r="135" spans="1:112" x14ac:dyDescent="0.2">
      <c r="B135" s="15" t="s">
        <v>123</v>
      </c>
      <c r="C135" s="16">
        <v>643</v>
      </c>
      <c r="D135" s="16">
        <v>374</v>
      </c>
      <c r="E135" s="16">
        <v>-444</v>
      </c>
      <c r="F135" s="16">
        <v>142</v>
      </c>
      <c r="G135" s="16">
        <v>-251</v>
      </c>
      <c r="H135" s="16">
        <v>-130</v>
      </c>
      <c r="I135" s="16">
        <v>76</v>
      </c>
      <c r="J135" s="16">
        <v>-111</v>
      </c>
      <c r="K135" s="16">
        <v>94</v>
      </c>
      <c r="L135" s="16">
        <v>204</v>
      </c>
      <c r="M135" s="16">
        <v>312</v>
      </c>
      <c r="N135" s="16">
        <v>-167</v>
      </c>
      <c r="O135" s="16">
        <v>484</v>
      </c>
      <c r="P135" s="16">
        <v>328</v>
      </c>
      <c r="Q135" s="16">
        <v>385</v>
      </c>
      <c r="R135" s="16">
        <v>544</v>
      </c>
      <c r="S135" s="16">
        <v>-90</v>
      </c>
      <c r="T135" s="16">
        <v>-906</v>
      </c>
      <c r="U135" s="16">
        <v>-711</v>
      </c>
      <c r="V135" s="16">
        <v>-1175</v>
      </c>
      <c r="W135" s="16">
        <v>-1578</v>
      </c>
      <c r="X135" s="16">
        <v>-1194</v>
      </c>
      <c r="Y135" s="16">
        <v>-1968</v>
      </c>
      <c r="Z135" s="16">
        <v>-861</v>
      </c>
      <c r="AA135" s="16">
        <v>-172</v>
      </c>
      <c r="AB135" s="16">
        <v>-367</v>
      </c>
      <c r="AC135" s="16">
        <v>-452</v>
      </c>
      <c r="AD135" s="16">
        <v>234</v>
      </c>
      <c r="AE135" s="16">
        <v>195</v>
      </c>
      <c r="AF135" s="16">
        <v>-22</v>
      </c>
      <c r="AG135" s="16">
        <v>-38</v>
      </c>
      <c r="AH135" s="16">
        <v>415</v>
      </c>
      <c r="AI135" s="16">
        <v>711</v>
      </c>
      <c r="AJ135" s="16">
        <v>853</v>
      </c>
      <c r="AK135" s="16">
        <v>48</v>
      </c>
      <c r="AL135" s="16">
        <v>-166</v>
      </c>
      <c r="AM135" s="16">
        <v>838</v>
      </c>
      <c r="AN135" s="16">
        <v>412</v>
      </c>
      <c r="AO135" s="16">
        <v>365</v>
      </c>
      <c r="AP135" s="16">
        <v>84</v>
      </c>
      <c r="AQ135" s="16">
        <v>565</v>
      </c>
      <c r="AR135" s="16">
        <v>120</v>
      </c>
      <c r="AS135" s="16">
        <v>225</v>
      </c>
      <c r="AT135" s="16">
        <v>-165</v>
      </c>
      <c r="AU135" s="16">
        <v>-167</v>
      </c>
      <c r="AV135" s="16">
        <v>45</v>
      </c>
      <c r="AW135" s="16">
        <v>-443</v>
      </c>
      <c r="AX135" s="16">
        <v>-555</v>
      </c>
      <c r="AY135" s="16">
        <v>1041</v>
      </c>
      <c r="AZ135" s="16">
        <v>747</v>
      </c>
      <c r="BA135" s="16">
        <v>186</v>
      </c>
      <c r="BB135" s="16">
        <v>-15</v>
      </c>
      <c r="BC135" s="16">
        <v>-624</v>
      </c>
      <c r="BD135" s="16">
        <v>-641</v>
      </c>
      <c r="BE135" s="16">
        <v>-770</v>
      </c>
      <c r="BF135" s="16">
        <v>-1315</v>
      </c>
      <c r="BG135" s="16">
        <v>-272</v>
      </c>
      <c r="BH135" s="16">
        <v>145</v>
      </c>
      <c r="BI135" s="16">
        <v>-223</v>
      </c>
      <c r="BJ135" s="16">
        <v>-1144</v>
      </c>
      <c r="BK135" s="16">
        <v>230</v>
      </c>
      <c r="BL135" s="16">
        <v>578</v>
      </c>
      <c r="BM135" s="16">
        <v>366</v>
      </c>
      <c r="BN135" s="16">
        <v>444</v>
      </c>
      <c r="BO135" s="16">
        <v>320</v>
      </c>
      <c r="BP135" s="16">
        <v>20</v>
      </c>
      <c r="BQ135" s="16">
        <v>234</v>
      </c>
      <c r="BR135" s="16">
        <v>-329</v>
      </c>
      <c r="BS135" s="16">
        <v>-286</v>
      </c>
      <c r="BT135" s="16">
        <v>-95</v>
      </c>
      <c r="BU135" s="16">
        <v>-212</v>
      </c>
      <c r="BV135" s="16">
        <v>-660</v>
      </c>
      <c r="BW135" s="16">
        <v>618</v>
      </c>
      <c r="BX135" s="16">
        <v>97</v>
      </c>
      <c r="BY135" s="16">
        <v>194</v>
      </c>
      <c r="BZ135" s="16">
        <v>128</v>
      </c>
      <c r="CA135" s="16">
        <v>-44</v>
      </c>
      <c r="CB135" s="16">
        <v>52</v>
      </c>
      <c r="CC135" s="16">
        <v>-46</v>
      </c>
      <c r="CD135" s="16">
        <v>-64</v>
      </c>
      <c r="CE135" s="16">
        <v>-215</v>
      </c>
      <c r="CF135" s="16">
        <v>72</v>
      </c>
      <c r="CG135" s="16">
        <v>-117</v>
      </c>
      <c r="CH135" s="16">
        <v>-181</v>
      </c>
      <c r="CI135" s="16">
        <v>532</v>
      </c>
      <c r="CJ135" s="16">
        <v>887</v>
      </c>
      <c r="CK135" s="16">
        <v>194</v>
      </c>
      <c r="CL135" s="16">
        <v>62</v>
      </c>
      <c r="CM135" s="16">
        <v>-450</v>
      </c>
      <c r="CN135" s="16">
        <v>-164</v>
      </c>
      <c r="CO135" s="16">
        <v>-307</v>
      </c>
      <c r="CP135" s="16">
        <v>-663</v>
      </c>
      <c r="CQ135" s="16">
        <v>-588</v>
      </c>
      <c r="CR135" s="16">
        <v>-434</v>
      </c>
      <c r="CS135" s="16">
        <v>-398</v>
      </c>
      <c r="CT135" s="16">
        <v>-590</v>
      </c>
      <c r="CU135" s="16">
        <v>435</v>
      </c>
      <c r="CV135" s="16">
        <v>137</v>
      </c>
      <c r="CW135" s="16">
        <v>-199</v>
      </c>
      <c r="CX135" s="16">
        <v>-271</v>
      </c>
      <c r="CY135" s="16">
        <v>-658</v>
      </c>
      <c r="CZ135" s="16">
        <v>-313</v>
      </c>
      <c r="DA135" s="16">
        <v>-499</v>
      </c>
      <c r="DB135" s="16">
        <v>-151</v>
      </c>
      <c r="DC135" s="16">
        <v>-73</v>
      </c>
      <c r="DD135" s="16">
        <v>9</v>
      </c>
      <c r="DE135" s="16">
        <v>91</v>
      </c>
      <c r="DF135" s="16">
        <v>-241</v>
      </c>
      <c r="DG135" s="16">
        <v>491</v>
      </c>
      <c r="DH135" s="16">
        <v>534</v>
      </c>
    </row>
    <row r="136" spans="1:112" x14ac:dyDescent="0.2">
      <c r="B136" s="17" t="s">
        <v>124</v>
      </c>
      <c r="C136" s="36">
        <v>1095</v>
      </c>
      <c r="D136" s="36">
        <v>-450</v>
      </c>
      <c r="E136" s="36">
        <v>-546</v>
      </c>
      <c r="F136" s="36">
        <v>1015</v>
      </c>
      <c r="G136" s="36">
        <v>154</v>
      </c>
      <c r="H136" s="36">
        <v>1071</v>
      </c>
      <c r="I136" s="36">
        <v>2072</v>
      </c>
      <c r="J136" s="36">
        <v>468</v>
      </c>
      <c r="K136" s="36">
        <v>1101</v>
      </c>
      <c r="L136" s="36">
        <v>-136</v>
      </c>
      <c r="M136" s="36">
        <v>-2695</v>
      </c>
      <c r="N136" s="36">
        <v>-4998</v>
      </c>
      <c r="O136" s="36">
        <v>954</v>
      </c>
      <c r="P136" s="36">
        <v>-1218</v>
      </c>
      <c r="Q136" s="36">
        <v>-3522</v>
      </c>
      <c r="R136" s="36">
        <v>-491</v>
      </c>
      <c r="S136" s="36">
        <v>-2788</v>
      </c>
      <c r="T136" s="36">
        <v>-84</v>
      </c>
      <c r="U136" s="36">
        <v>-250</v>
      </c>
      <c r="V136" s="36">
        <v>445</v>
      </c>
      <c r="W136" s="36">
        <v>1058</v>
      </c>
      <c r="X136" s="36">
        <v>-406</v>
      </c>
      <c r="Y136" s="36">
        <v>-2842</v>
      </c>
      <c r="Z136" s="36">
        <v>-6367</v>
      </c>
      <c r="AA136" s="36">
        <v>-697</v>
      </c>
      <c r="AB136" s="36">
        <v>-2168</v>
      </c>
      <c r="AC136" s="36">
        <v>-2493</v>
      </c>
      <c r="AD136" s="36">
        <v>-160</v>
      </c>
      <c r="AE136" s="36">
        <v>-1162</v>
      </c>
      <c r="AF136" s="36">
        <v>-191</v>
      </c>
      <c r="AG136" s="36">
        <v>1196</v>
      </c>
      <c r="AH136" s="36">
        <v>1599</v>
      </c>
      <c r="AI136" s="36">
        <v>1438</v>
      </c>
      <c r="AJ136" s="36">
        <v>1368</v>
      </c>
      <c r="AK136" s="36">
        <v>-112</v>
      </c>
      <c r="AL136" s="36">
        <v>-3801</v>
      </c>
      <c r="AM136" s="36">
        <v>1667</v>
      </c>
      <c r="AN136" s="36">
        <v>208</v>
      </c>
      <c r="AO136" s="36">
        <v>-231</v>
      </c>
      <c r="AP136" s="36">
        <v>1239</v>
      </c>
      <c r="AQ136" s="36">
        <v>1368</v>
      </c>
      <c r="AR136" s="36">
        <v>1983</v>
      </c>
      <c r="AS136" s="36">
        <v>1269</v>
      </c>
      <c r="AT136" s="36">
        <v>1966</v>
      </c>
      <c r="AU136" s="36">
        <v>1168</v>
      </c>
      <c r="AV136" s="36">
        <v>880</v>
      </c>
      <c r="AW136" s="36">
        <v>-402</v>
      </c>
      <c r="AX136" s="36">
        <v>-4225</v>
      </c>
      <c r="AY136" s="36">
        <v>653</v>
      </c>
      <c r="AZ136" s="36">
        <v>-336</v>
      </c>
      <c r="BA136" s="36">
        <v>-1679</v>
      </c>
      <c r="BB136" s="36">
        <v>353</v>
      </c>
      <c r="BC136" s="36">
        <v>-330</v>
      </c>
      <c r="BD136" s="36">
        <v>895</v>
      </c>
      <c r="BE136" s="36">
        <v>1232</v>
      </c>
      <c r="BF136" s="36">
        <v>863</v>
      </c>
      <c r="BG136" s="36">
        <v>805</v>
      </c>
      <c r="BH136" s="36">
        <v>501</v>
      </c>
      <c r="BI136" s="36">
        <v>-999</v>
      </c>
      <c r="BJ136" s="36">
        <v>-4277</v>
      </c>
      <c r="BK136" s="36">
        <v>634</v>
      </c>
      <c r="BL136" s="36">
        <v>-503</v>
      </c>
      <c r="BM136" s="36">
        <v>-788</v>
      </c>
      <c r="BN136" s="36">
        <v>660</v>
      </c>
      <c r="BO136" s="36">
        <v>207</v>
      </c>
      <c r="BP136" s="36">
        <v>530</v>
      </c>
      <c r="BQ136" s="36">
        <v>958</v>
      </c>
      <c r="BR136" s="36">
        <v>678</v>
      </c>
      <c r="BS136" s="36">
        <v>852</v>
      </c>
      <c r="BT136" s="36">
        <v>-574</v>
      </c>
      <c r="BU136" s="36">
        <v>-1237</v>
      </c>
      <c r="BV136" s="36">
        <v>-3721</v>
      </c>
      <c r="BW136" s="36">
        <v>386</v>
      </c>
      <c r="BX136" s="36">
        <v>-566</v>
      </c>
      <c r="BY136" s="36">
        <v>-396</v>
      </c>
      <c r="BZ136" s="36">
        <v>292</v>
      </c>
      <c r="CA136" s="36">
        <v>151</v>
      </c>
      <c r="CB136" s="36">
        <v>86</v>
      </c>
      <c r="CC136" s="36">
        <v>294</v>
      </c>
      <c r="CD136" s="36">
        <v>1075</v>
      </c>
      <c r="CE136" s="36">
        <v>1027</v>
      </c>
      <c r="CF136" s="36">
        <v>220</v>
      </c>
      <c r="CG136" s="36">
        <v>-361</v>
      </c>
      <c r="CH136" s="36">
        <v>-3027</v>
      </c>
      <c r="CI136" s="36">
        <v>1044</v>
      </c>
      <c r="CJ136" s="36">
        <v>520</v>
      </c>
      <c r="CK136" s="36">
        <v>-832</v>
      </c>
      <c r="CL136" s="36">
        <v>258</v>
      </c>
      <c r="CM136" s="36">
        <v>-287</v>
      </c>
      <c r="CN136" s="36">
        <v>-419</v>
      </c>
      <c r="CO136" s="36">
        <v>701</v>
      </c>
      <c r="CP136" s="36">
        <v>645</v>
      </c>
      <c r="CQ136" s="36">
        <v>521</v>
      </c>
      <c r="CR136" s="36">
        <v>-88</v>
      </c>
      <c r="CS136" s="36">
        <v>-764</v>
      </c>
      <c r="CT136" s="36">
        <v>-3524</v>
      </c>
      <c r="CU136" s="36">
        <v>913</v>
      </c>
      <c r="CV136" s="36">
        <v>146</v>
      </c>
      <c r="CW136" s="36">
        <v>-123</v>
      </c>
      <c r="CX136" s="36">
        <v>475</v>
      </c>
      <c r="CY136" s="36">
        <v>-558</v>
      </c>
      <c r="CZ136" s="36">
        <v>-231</v>
      </c>
      <c r="DA136" s="36">
        <v>-757</v>
      </c>
      <c r="DB136" s="36">
        <v>-317</v>
      </c>
      <c r="DC136" s="36">
        <v>-331</v>
      </c>
      <c r="DD136" s="36">
        <v>-1009</v>
      </c>
      <c r="DE136" s="36">
        <v>-1889</v>
      </c>
      <c r="DF136" s="36">
        <v>-3771</v>
      </c>
      <c r="DG136" s="36">
        <v>241</v>
      </c>
      <c r="DH136" s="36">
        <v>-203</v>
      </c>
    </row>
    <row r="137" spans="1:112" s="23" customFormat="1" x14ac:dyDescent="0.2">
      <c r="A137" s="2"/>
      <c r="B137" s="15" t="s">
        <v>125</v>
      </c>
      <c r="C137" s="16">
        <v>666</v>
      </c>
      <c r="D137" s="16">
        <v>-399</v>
      </c>
      <c r="E137" s="16">
        <v>-169</v>
      </c>
      <c r="F137" s="16">
        <v>841</v>
      </c>
      <c r="G137" s="16">
        <v>263</v>
      </c>
      <c r="H137" s="16">
        <v>1091</v>
      </c>
      <c r="I137" s="16">
        <v>1391</v>
      </c>
      <c r="J137" s="16">
        <v>262</v>
      </c>
      <c r="K137" s="16">
        <v>683</v>
      </c>
      <c r="L137" s="16">
        <v>-334</v>
      </c>
      <c r="M137" s="16">
        <v>-2208</v>
      </c>
      <c r="N137" s="16">
        <v>-3958</v>
      </c>
      <c r="O137" s="16">
        <v>590</v>
      </c>
      <c r="P137" s="16">
        <v>-916</v>
      </c>
      <c r="Q137" s="16">
        <v>-2832</v>
      </c>
      <c r="R137" s="16">
        <v>-668</v>
      </c>
      <c r="S137" s="16">
        <v>-1858</v>
      </c>
      <c r="T137" s="16">
        <v>391</v>
      </c>
      <c r="U137" s="16">
        <v>570</v>
      </c>
      <c r="V137" s="16">
        <v>723</v>
      </c>
      <c r="W137" s="16">
        <v>901</v>
      </c>
      <c r="X137" s="16">
        <v>-205</v>
      </c>
      <c r="Y137" s="16">
        <v>-1695</v>
      </c>
      <c r="Z137" s="16">
        <v>-4601</v>
      </c>
      <c r="AA137" s="16">
        <v>105</v>
      </c>
      <c r="AB137" s="16">
        <v>-921</v>
      </c>
      <c r="AC137" s="16">
        <v>-1440</v>
      </c>
      <c r="AD137" s="16">
        <v>152</v>
      </c>
      <c r="AE137" s="16">
        <v>-575</v>
      </c>
      <c r="AF137" s="16">
        <v>226</v>
      </c>
      <c r="AG137" s="16">
        <v>1100</v>
      </c>
      <c r="AH137" s="16">
        <v>1254</v>
      </c>
      <c r="AI137" s="16">
        <v>1157</v>
      </c>
      <c r="AJ137" s="16">
        <v>960</v>
      </c>
      <c r="AK137" s="16">
        <v>-182</v>
      </c>
      <c r="AL137" s="16">
        <v>-3003</v>
      </c>
      <c r="AM137" s="16">
        <v>876</v>
      </c>
      <c r="AN137" s="16">
        <v>14</v>
      </c>
      <c r="AO137" s="16">
        <v>-612</v>
      </c>
      <c r="AP137" s="16">
        <v>678</v>
      </c>
      <c r="AQ137" s="16">
        <v>749</v>
      </c>
      <c r="AR137" s="16">
        <v>1613</v>
      </c>
      <c r="AS137" s="16">
        <v>1179</v>
      </c>
      <c r="AT137" s="16">
        <v>1655</v>
      </c>
      <c r="AU137" s="16">
        <v>1021</v>
      </c>
      <c r="AV137" s="16">
        <v>426</v>
      </c>
      <c r="AW137" s="16">
        <v>-327</v>
      </c>
      <c r="AX137" s="16">
        <v>-3175</v>
      </c>
      <c r="AY137" s="16">
        <v>455</v>
      </c>
      <c r="AZ137" s="16">
        <v>-72</v>
      </c>
      <c r="BA137" s="16">
        <v>-1208</v>
      </c>
      <c r="BB137" s="16">
        <v>77</v>
      </c>
      <c r="BC137" s="16">
        <v>-243</v>
      </c>
      <c r="BD137" s="16">
        <v>788</v>
      </c>
      <c r="BE137" s="16">
        <v>958</v>
      </c>
      <c r="BF137" s="16">
        <v>839</v>
      </c>
      <c r="BG137" s="16">
        <v>763</v>
      </c>
      <c r="BH137" s="16">
        <v>516</v>
      </c>
      <c r="BI137" s="16">
        <v>-760</v>
      </c>
      <c r="BJ137" s="16">
        <v>-3241</v>
      </c>
      <c r="BK137" s="16">
        <v>403</v>
      </c>
      <c r="BL137" s="16">
        <v>-602</v>
      </c>
      <c r="BM137" s="16">
        <v>-904</v>
      </c>
      <c r="BN137" s="16">
        <v>472</v>
      </c>
      <c r="BO137" s="16">
        <v>85</v>
      </c>
      <c r="BP137" s="16">
        <v>450</v>
      </c>
      <c r="BQ137" s="16">
        <v>850</v>
      </c>
      <c r="BR137" s="16">
        <v>581</v>
      </c>
      <c r="BS137" s="16">
        <v>379</v>
      </c>
      <c r="BT137" s="16">
        <v>-501</v>
      </c>
      <c r="BU137" s="16">
        <v>-859</v>
      </c>
      <c r="BV137" s="16">
        <v>-2602</v>
      </c>
      <c r="BW137" s="16">
        <v>33</v>
      </c>
      <c r="BX137" s="16">
        <v>-565</v>
      </c>
      <c r="BY137" s="16">
        <v>-654</v>
      </c>
      <c r="BZ137" s="16">
        <v>-139</v>
      </c>
      <c r="CA137" s="16">
        <v>-12</v>
      </c>
      <c r="CB137" s="16">
        <v>220</v>
      </c>
      <c r="CC137" s="16">
        <v>318</v>
      </c>
      <c r="CD137" s="16">
        <v>768</v>
      </c>
      <c r="CE137" s="16">
        <v>656</v>
      </c>
      <c r="CF137" s="16">
        <v>159</v>
      </c>
      <c r="CG137" s="16">
        <v>-369</v>
      </c>
      <c r="CH137" s="16">
        <v>-2171</v>
      </c>
      <c r="CI137" s="16">
        <v>627</v>
      </c>
      <c r="CJ137" s="16">
        <v>122</v>
      </c>
      <c r="CK137" s="16">
        <v>-649</v>
      </c>
      <c r="CL137" s="16">
        <v>-82</v>
      </c>
      <c r="CM137" s="16">
        <v>-219</v>
      </c>
      <c r="CN137" s="16">
        <v>-208</v>
      </c>
      <c r="CO137" s="16">
        <v>565</v>
      </c>
      <c r="CP137" s="16">
        <v>670</v>
      </c>
      <c r="CQ137" s="16">
        <v>515</v>
      </c>
      <c r="CR137" s="16">
        <v>-88</v>
      </c>
      <c r="CS137" s="16">
        <v>-497</v>
      </c>
      <c r="CT137" s="16">
        <v>-2553</v>
      </c>
      <c r="CU137" s="16">
        <v>436</v>
      </c>
      <c r="CV137" s="16">
        <v>-33</v>
      </c>
      <c r="CW137" s="16">
        <v>-148</v>
      </c>
      <c r="CX137" s="16">
        <v>207</v>
      </c>
      <c r="CY137" s="16">
        <v>-125</v>
      </c>
      <c r="CZ137" s="16">
        <v>128</v>
      </c>
      <c r="DA137" s="16">
        <v>-269</v>
      </c>
      <c r="DB137" s="16">
        <v>-187</v>
      </c>
      <c r="DC137" s="16">
        <v>-272</v>
      </c>
      <c r="DD137" s="16">
        <v>-706</v>
      </c>
      <c r="DE137" s="16">
        <v>-1291</v>
      </c>
      <c r="DF137" s="16">
        <v>-2459</v>
      </c>
      <c r="DG137" s="16">
        <v>100</v>
      </c>
      <c r="DH137" s="16">
        <v>-269</v>
      </c>
    </row>
    <row r="138" spans="1:112" s="23" customFormat="1" x14ac:dyDescent="0.2">
      <c r="A138" s="2"/>
      <c r="B138" s="15" t="s">
        <v>126</v>
      </c>
      <c r="C138" s="16">
        <v>429</v>
      </c>
      <c r="D138" s="16">
        <v>-51</v>
      </c>
      <c r="E138" s="16">
        <v>-377</v>
      </c>
      <c r="F138" s="16">
        <v>174</v>
      </c>
      <c r="G138" s="16">
        <v>-109</v>
      </c>
      <c r="H138" s="16">
        <v>-20</v>
      </c>
      <c r="I138" s="16">
        <v>681</v>
      </c>
      <c r="J138" s="16">
        <v>206</v>
      </c>
      <c r="K138" s="16">
        <v>418</v>
      </c>
      <c r="L138" s="16">
        <v>198</v>
      </c>
      <c r="M138" s="16">
        <v>-487</v>
      </c>
      <c r="N138" s="16">
        <v>-1040</v>
      </c>
      <c r="O138" s="16">
        <v>364</v>
      </c>
      <c r="P138" s="16">
        <v>-302</v>
      </c>
      <c r="Q138" s="16">
        <v>-690</v>
      </c>
      <c r="R138" s="16">
        <v>177</v>
      </c>
      <c r="S138" s="16">
        <v>-930</v>
      </c>
      <c r="T138" s="16">
        <v>-475</v>
      </c>
      <c r="U138" s="16">
        <v>-820</v>
      </c>
      <c r="V138" s="16">
        <v>-278</v>
      </c>
      <c r="W138" s="16">
        <v>157</v>
      </c>
      <c r="X138" s="16">
        <v>-201</v>
      </c>
      <c r="Y138" s="16">
        <v>-1147</v>
      </c>
      <c r="Z138" s="16">
        <v>-1766</v>
      </c>
      <c r="AA138" s="16">
        <v>-802</v>
      </c>
      <c r="AB138" s="16">
        <v>-1247</v>
      </c>
      <c r="AC138" s="16">
        <v>-1053</v>
      </c>
      <c r="AD138" s="16">
        <v>-312</v>
      </c>
      <c r="AE138" s="16">
        <v>-587</v>
      </c>
      <c r="AF138" s="16">
        <v>-417</v>
      </c>
      <c r="AG138" s="16">
        <v>96</v>
      </c>
      <c r="AH138" s="16">
        <v>345</v>
      </c>
      <c r="AI138" s="16">
        <v>281</v>
      </c>
      <c r="AJ138" s="16">
        <v>408</v>
      </c>
      <c r="AK138" s="16">
        <v>70</v>
      </c>
      <c r="AL138" s="16">
        <v>-798</v>
      </c>
      <c r="AM138" s="16">
        <v>791</v>
      </c>
      <c r="AN138" s="16">
        <v>194</v>
      </c>
      <c r="AO138" s="16">
        <v>381</v>
      </c>
      <c r="AP138" s="16">
        <v>561</v>
      </c>
      <c r="AQ138" s="16">
        <v>619</v>
      </c>
      <c r="AR138" s="16">
        <v>370</v>
      </c>
      <c r="AS138" s="16">
        <v>90</v>
      </c>
      <c r="AT138" s="16">
        <v>311</v>
      </c>
      <c r="AU138" s="16">
        <v>147</v>
      </c>
      <c r="AV138" s="16">
        <v>454</v>
      </c>
      <c r="AW138" s="16">
        <v>-75</v>
      </c>
      <c r="AX138" s="16">
        <v>-1050</v>
      </c>
      <c r="AY138" s="16">
        <v>198</v>
      </c>
      <c r="AZ138" s="16">
        <v>-264</v>
      </c>
      <c r="BA138" s="16">
        <v>-471</v>
      </c>
      <c r="BB138" s="16">
        <v>276</v>
      </c>
      <c r="BC138" s="16">
        <v>-87</v>
      </c>
      <c r="BD138" s="16">
        <v>107</v>
      </c>
      <c r="BE138" s="16">
        <v>274</v>
      </c>
      <c r="BF138" s="16">
        <v>24</v>
      </c>
      <c r="BG138" s="16">
        <v>42</v>
      </c>
      <c r="BH138" s="16">
        <v>-15</v>
      </c>
      <c r="BI138" s="16">
        <v>-239</v>
      </c>
      <c r="BJ138" s="16">
        <v>-1036</v>
      </c>
      <c r="BK138" s="16">
        <v>231</v>
      </c>
      <c r="BL138" s="16">
        <v>99</v>
      </c>
      <c r="BM138" s="16">
        <v>116</v>
      </c>
      <c r="BN138" s="16">
        <v>188</v>
      </c>
      <c r="BO138" s="16">
        <v>122</v>
      </c>
      <c r="BP138" s="16">
        <v>80</v>
      </c>
      <c r="BQ138" s="16">
        <v>108</v>
      </c>
      <c r="BR138" s="16">
        <v>97</v>
      </c>
      <c r="BS138" s="16">
        <v>473</v>
      </c>
      <c r="BT138" s="16">
        <v>-73</v>
      </c>
      <c r="BU138" s="16">
        <v>-378</v>
      </c>
      <c r="BV138" s="16">
        <v>-1119</v>
      </c>
      <c r="BW138" s="16">
        <v>353</v>
      </c>
      <c r="BX138" s="16">
        <v>-1</v>
      </c>
      <c r="BY138" s="16">
        <v>258</v>
      </c>
      <c r="BZ138" s="16">
        <v>431</v>
      </c>
      <c r="CA138" s="16">
        <v>163</v>
      </c>
      <c r="CB138" s="16">
        <v>-134</v>
      </c>
      <c r="CC138" s="16">
        <v>-24</v>
      </c>
      <c r="CD138" s="16">
        <v>307</v>
      </c>
      <c r="CE138" s="16">
        <v>371</v>
      </c>
      <c r="CF138" s="16">
        <v>61</v>
      </c>
      <c r="CG138" s="16">
        <v>8</v>
      </c>
      <c r="CH138" s="16">
        <v>-856</v>
      </c>
      <c r="CI138" s="16">
        <v>417</v>
      </c>
      <c r="CJ138" s="16">
        <v>398</v>
      </c>
      <c r="CK138" s="16">
        <v>-183</v>
      </c>
      <c r="CL138" s="16">
        <v>340</v>
      </c>
      <c r="CM138" s="16">
        <v>-68</v>
      </c>
      <c r="CN138" s="16">
        <v>-211</v>
      </c>
      <c r="CO138" s="16">
        <v>136</v>
      </c>
      <c r="CP138" s="16">
        <v>-25</v>
      </c>
      <c r="CQ138" s="16">
        <v>6</v>
      </c>
      <c r="CR138" s="16">
        <v>0</v>
      </c>
      <c r="CS138" s="16">
        <v>-267</v>
      </c>
      <c r="CT138" s="16">
        <v>-971</v>
      </c>
      <c r="CU138" s="16">
        <v>477</v>
      </c>
      <c r="CV138" s="16">
        <v>179</v>
      </c>
      <c r="CW138" s="16">
        <v>25</v>
      </c>
      <c r="CX138" s="16">
        <v>268</v>
      </c>
      <c r="CY138" s="16">
        <v>-433</v>
      </c>
      <c r="CZ138" s="16">
        <v>-359</v>
      </c>
      <c r="DA138" s="16">
        <v>-488</v>
      </c>
      <c r="DB138" s="16">
        <v>-130</v>
      </c>
      <c r="DC138" s="16">
        <v>-59</v>
      </c>
      <c r="DD138" s="16">
        <v>-303</v>
      </c>
      <c r="DE138" s="16">
        <v>-598</v>
      </c>
      <c r="DF138" s="16">
        <v>-1312</v>
      </c>
      <c r="DG138" s="16">
        <v>141</v>
      </c>
      <c r="DH138" s="16">
        <v>66</v>
      </c>
    </row>
    <row r="139" spans="1:112" x14ac:dyDescent="0.2">
      <c r="B139" s="17" t="s">
        <v>157</v>
      </c>
      <c r="C139" s="36">
        <v>184</v>
      </c>
      <c r="D139" s="36">
        <v>228</v>
      </c>
      <c r="E139" s="36">
        <v>31</v>
      </c>
      <c r="F139" s="36">
        <v>158</v>
      </c>
      <c r="G139" s="36">
        <v>63</v>
      </c>
      <c r="H139" s="36">
        <v>196</v>
      </c>
      <c r="I139" s="36">
        <v>88</v>
      </c>
      <c r="J139" s="36">
        <v>11</v>
      </c>
      <c r="K139" s="36">
        <v>308</v>
      </c>
      <c r="L139" s="36">
        <v>68</v>
      </c>
      <c r="M139" s="36">
        <v>-23</v>
      </c>
      <c r="N139" s="36">
        <v>-119</v>
      </c>
      <c r="O139" s="36">
        <v>154</v>
      </c>
      <c r="P139" s="36">
        <v>195</v>
      </c>
      <c r="Q139" s="36">
        <v>109</v>
      </c>
      <c r="R139" s="36">
        <v>100</v>
      </c>
      <c r="S139" s="36">
        <v>289</v>
      </c>
      <c r="T139" s="36">
        <v>156</v>
      </c>
      <c r="U139" s="36">
        <v>-25</v>
      </c>
      <c r="V139" s="36">
        <v>72</v>
      </c>
      <c r="W139" s="36">
        <v>139</v>
      </c>
      <c r="X139" s="36">
        <v>-41</v>
      </c>
      <c r="Y139" s="36">
        <v>25</v>
      </c>
      <c r="Z139" s="36">
        <v>-693</v>
      </c>
      <c r="AA139" s="36">
        <v>-505</v>
      </c>
      <c r="AB139" s="36">
        <v>-182</v>
      </c>
      <c r="AC139" s="36">
        <v>-508</v>
      </c>
      <c r="AD139" s="36">
        <v>-279</v>
      </c>
      <c r="AE139" s="36">
        <v>190</v>
      </c>
      <c r="AF139" s="36">
        <v>61</v>
      </c>
      <c r="AG139" s="36">
        <v>-58</v>
      </c>
      <c r="AH139" s="36">
        <v>213</v>
      </c>
      <c r="AI139" s="36">
        <v>172</v>
      </c>
      <c r="AJ139" s="36">
        <v>187</v>
      </c>
      <c r="AK139" s="36">
        <v>87</v>
      </c>
      <c r="AL139" s="36">
        <v>-205</v>
      </c>
      <c r="AM139" s="36">
        <v>237</v>
      </c>
      <c r="AN139" s="36">
        <v>57</v>
      </c>
      <c r="AO139" s="36">
        <v>39</v>
      </c>
      <c r="AP139" s="36">
        <v>175</v>
      </c>
      <c r="AQ139" s="36">
        <v>76</v>
      </c>
      <c r="AR139" s="36">
        <v>162</v>
      </c>
      <c r="AS139" s="36">
        <v>147</v>
      </c>
      <c r="AT139" s="36">
        <v>152</v>
      </c>
      <c r="AU139" s="36">
        <v>171</v>
      </c>
      <c r="AV139" s="36">
        <v>142</v>
      </c>
      <c r="AW139" s="36">
        <v>8</v>
      </c>
      <c r="AX139" s="36">
        <v>-292</v>
      </c>
      <c r="AY139" s="36">
        <v>201</v>
      </c>
      <c r="AZ139" s="36">
        <v>50</v>
      </c>
      <c r="BA139" s="36">
        <v>165</v>
      </c>
      <c r="BB139" s="36">
        <v>209</v>
      </c>
      <c r="BC139" s="36">
        <v>3</v>
      </c>
      <c r="BD139" s="36">
        <v>72</v>
      </c>
      <c r="BE139" s="36">
        <v>-58</v>
      </c>
      <c r="BF139" s="36">
        <v>85</v>
      </c>
      <c r="BG139" s="36">
        <v>235</v>
      </c>
      <c r="BH139" s="36">
        <v>311</v>
      </c>
      <c r="BI139" s="36">
        <v>175</v>
      </c>
      <c r="BJ139" s="36">
        <v>-390</v>
      </c>
      <c r="BK139" s="36">
        <v>133</v>
      </c>
      <c r="BL139" s="36">
        <v>95</v>
      </c>
      <c r="BM139" s="36">
        <v>-148</v>
      </c>
      <c r="BN139" s="36">
        <v>197</v>
      </c>
      <c r="BO139" s="36">
        <v>231</v>
      </c>
      <c r="BP139" s="36">
        <v>50</v>
      </c>
      <c r="BQ139" s="36">
        <v>284</v>
      </c>
      <c r="BR139" s="36">
        <v>151</v>
      </c>
      <c r="BS139" s="36">
        <v>247</v>
      </c>
      <c r="BT139" s="36">
        <v>50</v>
      </c>
      <c r="BU139" s="36">
        <v>-73</v>
      </c>
      <c r="BV139" s="36">
        <v>-276</v>
      </c>
      <c r="BW139" s="36">
        <v>272</v>
      </c>
      <c r="BX139" s="36">
        <v>10</v>
      </c>
      <c r="BY139" s="36">
        <v>174</v>
      </c>
      <c r="BZ139" s="36">
        <v>205</v>
      </c>
      <c r="CA139" s="36">
        <v>38</v>
      </c>
      <c r="CB139" s="36">
        <v>128</v>
      </c>
      <c r="CC139" s="36">
        <v>305</v>
      </c>
      <c r="CD139" s="36">
        <v>756</v>
      </c>
      <c r="CE139" s="36">
        <v>279</v>
      </c>
      <c r="CF139" s="36">
        <v>761</v>
      </c>
      <c r="CG139" s="36">
        <v>-63</v>
      </c>
      <c r="CH139" s="36">
        <v>-137</v>
      </c>
      <c r="CI139" s="36">
        <v>521</v>
      </c>
      <c r="CJ139" s="36">
        <v>359</v>
      </c>
      <c r="CK139" s="36">
        <v>271</v>
      </c>
      <c r="CL139" s="36">
        <v>109</v>
      </c>
      <c r="CM139" s="36">
        <v>316</v>
      </c>
      <c r="CN139" s="36">
        <v>88</v>
      </c>
      <c r="CO139" s="36">
        <v>198</v>
      </c>
      <c r="CP139" s="36">
        <v>269</v>
      </c>
      <c r="CQ139" s="36">
        <v>142</v>
      </c>
      <c r="CR139" s="36">
        <v>260</v>
      </c>
      <c r="CS139" s="36">
        <v>168</v>
      </c>
      <c r="CT139" s="36">
        <v>-423</v>
      </c>
      <c r="CU139" s="36">
        <v>239</v>
      </c>
      <c r="CV139" s="36">
        <v>374</v>
      </c>
      <c r="CW139" s="36">
        <v>14</v>
      </c>
      <c r="CX139" s="36">
        <v>135</v>
      </c>
      <c r="CY139" s="36">
        <v>77</v>
      </c>
      <c r="CZ139" s="36">
        <v>-15</v>
      </c>
      <c r="DA139" s="36">
        <v>186</v>
      </c>
      <c r="DB139" s="36">
        <v>-134</v>
      </c>
      <c r="DC139" s="36">
        <v>45</v>
      </c>
      <c r="DD139" s="36">
        <v>114</v>
      </c>
      <c r="DE139" s="36">
        <v>-108</v>
      </c>
      <c r="DF139" s="36">
        <v>-663</v>
      </c>
      <c r="DG139" s="36">
        <v>129</v>
      </c>
      <c r="DH139" s="36">
        <v>408</v>
      </c>
    </row>
    <row r="140" spans="1:112" x14ac:dyDescent="0.2">
      <c r="B140" s="15" t="s">
        <v>128</v>
      </c>
      <c r="C140" s="16">
        <v>119</v>
      </c>
      <c r="D140" s="16">
        <v>97</v>
      </c>
      <c r="E140" s="16">
        <v>30</v>
      </c>
      <c r="F140" s="16">
        <v>45</v>
      </c>
      <c r="G140" s="16">
        <v>1</v>
      </c>
      <c r="H140" s="16">
        <v>70</v>
      </c>
      <c r="I140" s="16">
        <v>-50</v>
      </c>
      <c r="J140" s="16">
        <v>12</v>
      </c>
      <c r="K140" s="16">
        <v>-12</v>
      </c>
      <c r="L140" s="16">
        <v>-4</v>
      </c>
      <c r="M140" s="16">
        <v>-62</v>
      </c>
      <c r="N140" s="16">
        <v>41</v>
      </c>
      <c r="O140" s="16">
        <v>66</v>
      </c>
      <c r="P140" s="16">
        <v>67</v>
      </c>
      <c r="Q140" s="16">
        <v>11</v>
      </c>
      <c r="R140" s="16">
        <v>-3</v>
      </c>
      <c r="S140" s="16">
        <v>163</v>
      </c>
      <c r="T140" s="16">
        <v>75</v>
      </c>
      <c r="U140" s="16">
        <v>32</v>
      </c>
      <c r="V140" s="16">
        <v>-37</v>
      </c>
      <c r="W140" s="16">
        <v>11</v>
      </c>
      <c r="X140" s="16">
        <v>-6</v>
      </c>
      <c r="Y140" s="16">
        <v>0</v>
      </c>
      <c r="Z140" s="16">
        <v>-199</v>
      </c>
      <c r="AA140" s="16">
        <v>-195</v>
      </c>
      <c r="AB140" s="16">
        <v>-4</v>
      </c>
      <c r="AC140" s="16">
        <v>-251</v>
      </c>
      <c r="AD140" s="16">
        <v>-90</v>
      </c>
      <c r="AE140" s="16">
        <v>88</v>
      </c>
      <c r="AF140" s="16">
        <v>-22</v>
      </c>
      <c r="AG140" s="16">
        <v>-27</v>
      </c>
      <c r="AH140" s="16">
        <v>-51</v>
      </c>
      <c r="AI140" s="16">
        <v>-1</v>
      </c>
      <c r="AJ140" s="16">
        <v>28</v>
      </c>
      <c r="AK140" s="16">
        <v>17</v>
      </c>
      <c r="AL140" s="16">
        <v>-46</v>
      </c>
      <c r="AM140" s="16">
        <v>58</v>
      </c>
      <c r="AN140" s="16">
        <v>36</v>
      </c>
      <c r="AO140" s="16">
        <v>-38</v>
      </c>
      <c r="AP140" s="16">
        <v>35</v>
      </c>
      <c r="AQ140" s="16">
        <v>-59</v>
      </c>
      <c r="AR140" s="16">
        <v>48</v>
      </c>
      <c r="AS140" s="16">
        <v>31</v>
      </c>
      <c r="AT140" s="16">
        <v>45</v>
      </c>
      <c r="AU140" s="16">
        <v>116</v>
      </c>
      <c r="AV140" s="16">
        <v>77</v>
      </c>
      <c r="AW140" s="16">
        <v>57</v>
      </c>
      <c r="AX140" s="16">
        <v>-56</v>
      </c>
      <c r="AY140" s="16">
        <v>51</v>
      </c>
      <c r="AZ140" s="16">
        <v>-9</v>
      </c>
      <c r="BA140" s="16">
        <v>71</v>
      </c>
      <c r="BB140" s="16">
        <v>51</v>
      </c>
      <c r="BC140" s="16">
        <v>35</v>
      </c>
      <c r="BD140" s="16">
        <v>113</v>
      </c>
      <c r="BE140" s="16">
        <v>-18</v>
      </c>
      <c r="BF140" s="16">
        <v>-29</v>
      </c>
      <c r="BG140" s="16">
        <v>46</v>
      </c>
      <c r="BH140" s="16">
        <v>-31</v>
      </c>
      <c r="BI140" s="16">
        <v>16</v>
      </c>
      <c r="BJ140" s="16">
        <v>-123</v>
      </c>
      <c r="BK140" s="16">
        <v>-12</v>
      </c>
      <c r="BL140" s="16">
        <v>-64</v>
      </c>
      <c r="BM140" s="16">
        <v>-34</v>
      </c>
      <c r="BN140" s="16">
        <v>62</v>
      </c>
      <c r="BO140" s="16">
        <v>98</v>
      </c>
      <c r="BP140" s="16">
        <v>-24</v>
      </c>
      <c r="BQ140" s="16">
        <v>57</v>
      </c>
      <c r="BR140" s="16">
        <v>4</v>
      </c>
      <c r="BS140" s="16">
        <v>48</v>
      </c>
      <c r="BT140" s="16">
        <v>-59</v>
      </c>
      <c r="BU140" s="16">
        <v>57</v>
      </c>
      <c r="BV140" s="16">
        <v>-27</v>
      </c>
      <c r="BW140" s="16">
        <v>3</v>
      </c>
      <c r="BX140" s="16">
        <v>-78</v>
      </c>
      <c r="BY140" s="16">
        <v>60</v>
      </c>
      <c r="BZ140" s="16">
        <v>17</v>
      </c>
      <c r="CA140" s="16">
        <v>126</v>
      </c>
      <c r="CB140" s="16">
        <v>66</v>
      </c>
      <c r="CC140" s="16">
        <v>339</v>
      </c>
      <c r="CD140" s="16">
        <v>586</v>
      </c>
      <c r="CE140" s="16">
        <v>51</v>
      </c>
      <c r="CF140" s="16">
        <v>654</v>
      </c>
      <c r="CG140" s="16">
        <v>59</v>
      </c>
      <c r="CH140" s="16">
        <v>55</v>
      </c>
      <c r="CI140" s="16">
        <v>437</v>
      </c>
      <c r="CJ140" s="16">
        <v>-57</v>
      </c>
      <c r="CK140" s="16">
        <v>174</v>
      </c>
      <c r="CL140" s="16">
        <v>-32</v>
      </c>
      <c r="CM140" s="16">
        <v>108</v>
      </c>
      <c r="CN140" s="16">
        <v>-64</v>
      </c>
      <c r="CO140" s="16">
        <v>54</v>
      </c>
      <c r="CP140" s="16">
        <v>63</v>
      </c>
      <c r="CQ140" s="16">
        <v>48</v>
      </c>
      <c r="CR140" s="16">
        <v>175</v>
      </c>
      <c r="CS140" s="16">
        <v>135</v>
      </c>
      <c r="CT140" s="16">
        <v>-70</v>
      </c>
      <c r="CU140" s="16">
        <v>80</v>
      </c>
      <c r="CV140" s="16">
        <v>105</v>
      </c>
      <c r="CW140" s="16">
        <v>-74</v>
      </c>
      <c r="CX140" s="16">
        <v>167</v>
      </c>
      <c r="CY140" s="16">
        <v>95</v>
      </c>
      <c r="CZ140" s="16">
        <v>46</v>
      </c>
      <c r="DA140" s="16">
        <v>263</v>
      </c>
      <c r="DB140" s="16">
        <v>141</v>
      </c>
      <c r="DC140" s="16">
        <v>112</v>
      </c>
      <c r="DD140" s="16">
        <v>85</v>
      </c>
      <c r="DE140" s="16">
        <v>2</v>
      </c>
      <c r="DF140" s="16">
        <v>-29</v>
      </c>
      <c r="DG140" s="16">
        <v>92</v>
      </c>
      <c r="DH140" s="16">
        <v>104</v>
      </c>
    </row>
    <row r="141" spans="1:112" x14ac:dyDescent="0.2">
      <c r="B141" s="15" t="s">
        <v>129</v>
      </c>
      <c r="C141" s="16">
        <v>45</v>
      </c>
      <c r="D141" s="16">
        <v>98</v>
      </c>
      <c r="E141" s="16">
        <v>-4</v>
      </c>
      <c r="F141" s="16">
        <v>97</v>
      </c>
      <c r="G141" s="16">
        <v>49</v>
      </c>
      <c r="H141" s="16">
        <v>94</v>
      </c>
      <c r="I141" s="16">
        <v>101</v>
      </c>
      <c r="J141" s="16">
        <v>-27</v>
      </c>
      <c r="K141" s="16">
        <v>256</v>
      </c>
      <c r="L141" s="16">
        <v>40</v>
      </c>
      <c r="M141" s="16">
        <v>66</v>
      </c>
      <c r="N141" s="16">
        <v>-143</v>
      </c>
      <c r="O141" s="16">
        <v>99</v>
      </c>
      <c r="P141" s="16">
        <v>116</v>
      </c>
      <c r="Q141" s="16">
        <v>100</v>
      </c>
      <c r="R141" s="16">
        <v>130</v>
      </c>
      <c r="S141" s="16">
        <v>106</v>
      </c>
      <c r="T141" s="16">
        <v>97</v>
      </c>
      <c r="U141" s="16">
        <v>-51</v>
      </c>
      <c r="V141" s="16">
        <v>102</v>
      </c>
      <c r="W141" s="16">
        <v>112</v>
      </c>
      <c r="X141" s="16">
        <v>-43</v>
      </c>
      <c r="Y141" s="16">
        <v>20</v>
      </c>
      <c r="Z141" s="16">
        <v>-472</v>
      </c>
      <c r="AA141" s="16">
        <v>-204</v>
      </c>
      <c r="AB141" s="16">
        <v>-127</v>
      </c>
      <c r="AC141" s="16">
        <v>-217</v>
      </c>
      <c r="AD141" s="16">
        <v>-146</v>
      </c>
      <c r="AE141" s="16">
        <v>98</v>
      </c>
      <c r="AF141" s="16">
        <v>105</v>
      </c>
      <c r="AG141" s="16">
        <v>50</v>
      </c>
      <c r="AH141" s="16">
        <v>263</v>
      </c>
      <c r="AI141" s="16">
        <v>147</v>
      </c>
      <c r="AJ141" s="16">
        <v>135</v>
      </c>
      <c r="AK141" s="16">
        <v>72</v>
      </c>
      <c r="AL141" s="16">
        <v>-127</v>
      </c>
      <c r="AM141" s="16">
        <v>168</v>
      </c>
      <c r="AN141" s="16">
        <v>-23</v>
      </c>
      <c r="AO141" s="16">
        <v>66</v>
      </c>
      <c r="AP141" s="16">
        <v>134</v>
      </c>
      <c r="AQ141" s="16">
        <v>129</v>
      </c>
      <c r="AR141" s="16">
        <v>90</v>
      </c>
      <c r="AS141" s="16">
        <v>113</v>
      </c>
      <c r="AT141" s="16">
        <v>95</v>
      </c>
      <c r="AU141" s="16">
        <v>91</v>
      </c>
      <c r="AV141" s="16">
        <v>142</v>
      </c>
      <c r="AW141" s="16">
        <v>28</v>
      </c>
      <c r="AX141" s="16">
        <v>-198</v>
      </c>
      <c r="AY141" s="16">
        <v>146</v>
      </c>
      <c r="AZ141" s="16">
        <v>39</v>
      </c>
      <c r="BA141" s="16">
        <v>97</v>
      </c>
      <c r="BB141" s="16">
        <v>112</v>
      </c>
      <c r="BC141" s="16">
        <v>-19</v>
      </c>
      <c r="BD141" s="16">
        <v>91</v>
      </c>
      <c r="BE141" s="16">
        <v>-34</v>
      </c>
      <c r="BF141" s="16">
        <v>120</v>
      </c>
      <c r="BG141" s="16">
        <v>227</v>
      </c>
      <c r="BH141" s="16">
        <v>352</v>
      </c>
      <c r="BI141" s="16">
        <v>178</v>
      </c>
      <c r="BJ141" s="16">
        <v>-174</v>
      </c>
      <c r="BK141" s="16">
        <v>160</v>
      </c>
      <c r="BL141" s="16">
        <v>147</v>
      </c>
      <c r="BM141" s="16">
        <v>-137</v>
      </c>
      <c r="BN141" s="16">
        <v>142</v>
      </c>
      <c r="BO141" s="16">
        <v>143</v>
      </c>
      <c r="BP141" s="16">
        <v>104</v>
      </c>
      <c r="BQ141" s="16">
        <v>208</v>
      </c>
      <c r="BR141" s="16">
        <v>129</v>
      </c>
      <c r="BS141" s="16">
        <v>200</v>
      </c>
      <c r="BT141" s="16">
        <v>100</v>
      </c>
      <c r="BU141" s="16">
        <v>-115</v>
      </c>
      <c r="BV141" s="16">
        <v>-207</v>
      </c>
      <c r="BW141" s="16">
        <v>263</v>
      </c>
      <c r="BX141" s="16">
        <v>43</v>
      </c>
      <c r="BY141" s="16">
        <v>121</v>
      </c>
      <c r="BZ141" s="16">
        <v>222</v>
      </c>
      <c r="CA141" s="16">
        <v>-71</v>
      </c>
      <c r="CB141" s="16">
        <v>79</v>
      </c>
      <c r="CC141" s="16">
        <v>-15</v>
      </c>
      <c r="CD141" s="16">
        <v>183</v>
      </c>
      <c r="CE141" s="16">
        <v>251</v>
      </c>
      <c r="CF141" s="16">
        <v>106</v>
      </c>
      <c r="CG141" s="16">
        <v>-33</v>
      </c>
      <c r="CH141" s="16">
        <v>-146</v>
      </c>
      <c r="CI141" s="16">
        <v>92</v>
      </c>
      <c r="CJ141" s="16">
        <v>357</v>
      </c>
      <c r="CK141" s="16">
        <v>100</v>
      </c>
      <c r="CL141" s="16">
        <v>127</v>
      </c>
      <c r="CM141" s="16">
        <v>220</v>
      </c>
      <c r="CN141" s="16">
        <v>161</v>
      </c>
      <c r="CO141" s="16">
        <v>140</v>
      </c>
      <c r="CP141" s="16">
        <v>203</v>
      </c>
      <c r="CQ141" s="16">
        <v>99</v>
      </c>
      <c r="CR141" s="16">
        <v>77</v>
      </c>
      <c r="CS141" s="16">
        <v>57</v>
      </c>
      <c r="CT141" s="16">
        <v>-314</v>
      </c>
      <c r="CU141" s="16">
        <v>152</v>
      </c>
      <c r="CV141" s="16">
        <v>255</v>
      </c>
      <c r="CW141" s="16">
        <v>59</v>
      </c>
      <c r="CX141" s="16">
        <v>-19</v>
      </c>
      <c r="CY141" s="16">
        <v>3</v>
      </c>
      <c r="CZ141" s="16">
        <v>-61</v>
      </c>
      <c r="DA141" s="16">
        <v>-23</v>
      </c>
      <c r="DB141" s="16">
        <v>-265</v>
      </c>
      <c r="DC141" s="16">
        <v>-60</v>
      </c>
      <c r="DD141" s="16">
        <v>47</v>
      </c>
      <c r="DE141" s="16">
        <v>-96</v>
      </c>
      <c r="DF141" s="16">
        <v>-569</v>
      </c>
      <c r="DG141" s="16">
        <v>22</v>
      </c>
      <c r="DH141" s="16">
        <v>303</v>
      </c>
    </row>
    <row r="142" spans="1:112" x14ac:dyDescent="0.2">
      <c r="B142" s="15" t="s">
        <v>130</v>
      </c>
      <c r="C142" s="16">
        <v>20</v>
      </c>
      <c r="D142" s="16">
        <v>33</v>
      </c>
      <c r="E142" s="16">
        <v>5</v>
      </c>
      <c r="F142" s="16">
        <v>16</v>
      </c>
      <c r="G142" s="16">
        <v>13</v>
      </c>
      <c r="H142" s="16">
        <v>32</v>
      </c>
      <c r="I142" s="16">
        <v>37</v>
      </c>
      <c r="J142" s="16">
        <v>26</v>
      </c>
      <c r="K142" s="16">
        <v>64</v>
      </c>
      <c r="L142" s="16">
        <v>32</v>
      </c>
      <c r="M142" s="16">
        <v>-27</v>
      </c>
      <c r="N142" s="16">
        <v>-17</v>
      </c>
      <c r="O142" s="16">
        <v>-11</v>
      </c>
      <c r="P142" s="16">
        <v>12</v>
      </c>
      <c r="Q142" s="16">
        <v>-2</v>
      </c>
      <c r="R142" s="16">
        <v>-27</v>
      </c>
      <c r="S142" s="16">
        <v>20</v>
      </c>
      <c r="T142" s="16">
        <v>-16</v>
      </c>
      <c r="U142" s="16">
        <v>-6</v>
      </c>
      <c r="V142" s="16">
        <v>7</v>
      </c>
      <c r="W142" s="16">
        <v>16</v>
      </c>
      <c r="X142" s="16">
        <v>8</v>
      </c>
      <c r="Y142" s="16">
        <v>5</v>
      </c>
      <c r="Z142" s="16">
        <v>-22</v>
      </c>
      <c r="AA142" s="16">
        <v>-106</v>
      </c>
      <c r="AB142" s="16">
        <v>-51</v>
      </c>
      <c r="AC142" s="16">
        <v>-40</v>
      </c>
      <c r="AD142" s="16">
        <v>-43</v>
      </c>
      <c r="AE142" s="16">
        <v>4</v>
      </c>
      <c r="AF142" s="16">
        <v>-22</v>
      </c>
      <c r="AG142" s="16">
        <v>-81</v>
      </c>
      <c r="AH142" s="16">
        <v>1</v>
      </c>
      <c r="AI142" s="16">
        <v>26</v>
      </c>
      <c r="AJ142" s="16">
        <v>24</v>
      </c>
      <c r="AK142" s="16">
        <v>-2</v>
      </c>
      <c r="AL142" s="16">
        <v>-32</v>
      </c>
      <c r="AM142" s="16">
        <v>11</v>
      </c>
      <c r="AN142" s="16">
        <v>44</v>
      </c>
      <c r="AO142" s="16">
        <v>11</v>
      </c>
      <c r="AP142" s="16">
        <v>6</v>
      </c>
      <c r="AQ142" s="16">
        <v>6</v>
      </c>
      <c r="AR142" s="16">
        <v>24</v>
      </c>
      <c r="AS142" s="16">
        <v>3</v>
      </c>
      <c r="AT142" s="16">
        <v>12</v>
      </c>
      <c r="AU142" s="16">
        <v>-36</v>
      </c>
      <c r="AV142" s="16">
        <v>-77</v>
      </c>
      <c r="AW142" s="16">
        <v>-77</v>
      </c>
      <c r="AX142" s="16">
        <v>-38</v>
      </c>
      <c r="AY142" s="16">
        <v>4</v>
      </c>
      <c r="AZ142" s="16">
        <v>20</v>
      </c>
      <c r="BA142" s="16">
        <v>-3</v>
      </c>
      <c r="BB142" s="16">
        <v>46</v>
      </c>
      <c r="BC142" s="16">
        <v>-13</v>
      </c>
      <c r="BD142" s="16">
        <v>-132</v>
      </c>
      <c r="BE142" s="16">
        <v>-6</v>
      </c>
      <c r="BF142" s="16">
        <v>-6</v>
      </c>
      <c r="BG142" s="16">
        <v>-38</v>
      </c>
      <c r="BH142" s="16">
        <v>-10</v>
      </c>
      <c r="BI142" s="16">
        <v>-19</v>
      </c>
      <c r="BJ142" s="16">
        <v>-93</v>
      </c>
      <c r="BK142" s="16">
        <v>-15</v>
      </c>
      <c r="BL142" s="16">
        <v>12</v>
      </c>
      <c r="BM142" s="16">
        <v>23</v>
      </c>
      <c r="BN142" s="16">
        <v>-7</v>
      </c>
      <c r="BO142" s="16">
        <v>-10</v>
      </c>
      <c r="BP142" s="16">
        <v>-30</v>
      </c>
      <c r="BQ142" s="16">
        <v>19</v>
      </c>
      <c r="BR142" s="16">
        <v>18</v>
      </c>
      <c r="BS142" s="16">
        <v>-1</v>
      </c>
      <c r="BT142" s="16">
        <v>9</v>
      </c>
      <c r="BU142" s="16">
        <v>-15</v>
      </c>
      <c r="BV142" s="16">
        <v>-42</v>
      </c>
      <c r="BW142" s="16">
        <v>6</v>
      </c>
      <c r="BX142" s="16">
        <v>45</v>
      </c>
      <c r="BY142" s="16">
        <v>-7</v>
      </c>
      <c r="BZ142" s="16">
        <v>-34</v>
      </c>
      <c r="CA142" s="16">
        <v>-17</v>
      </c>
      <c r="CB142" s="16">
        <v>-17</v>
      </c>
      <c r="CC142" s="16">
        <v>-19</v>
      </c>
      <c r="CD142" s="16">
        <v>-13</v>
      </c>
      <c r="CE142" s="16">
        <v>-23</v>
      </c>
      <c r="CF142" s="16">
        <v>1</v>
      </c>
      <c r="CG142" s="16">
        <v>-89</v>
      </c>
      <c r="CH142" s="16">
        <v>-46</v>
      </c>
      <c r="CI142" s="16">
        <v>-8</v>
      </c>
      <c r="CJ142" s="16">
        <v>59</v>
      </c>
      <c r="CK142" s="16">
        <v>-3</v>
      </c>
      <c r="CL142" s="16">
        <v>14</v>
      </c>
      <c r="CM142" s="16">
        <v>-12</v>
      </c>
      <c r="CN142" s="16">
        <v>-9</v>
      </c>
      <c r="CO142" s="16">
        <v>4</v>
      </c>
      <c r="CP142" s="16">
        <v>3</v>
      </c>
      <c r="CQ142" s="16">
        <v>-5</v>
      </c>
      <c r="CR142" s="16">
        <v>8</v>
      </c>
      <c r="CS142" s="16">
        <v>-24</v>
      </c>
      <c r="CT142" s="16">
        <v>-39</v>
      </c>
      <c r="CU142" s="16">
        <v>7</v>
      </c>
      <c r="CV142" s="16">
        <v>14</v>
      </c>
      <c r="CW142" s="16">
        <v>29</v>
      </c>
      <c r="CX142" s="16">
        <v>-13</v>
      </c>
      <c r="CY142" s="16">
        <v>-21</v>
      </c>
      <c r="CZ142" s="16">
        <v>0</v>
      </c>
      <c r="DA142" s="16">
        <v>-54</v>
      </c>
      <c r="DB142" s="16">
        <v>-10</v>
      </c>
      <c r="DC142" s="16">
        <v>-7</v>
      </c>
      <c r="DD142" s="16">
        <v>-18</v>
      </c>
      <c r="DE142" s="16">
        <v>-14</v>
      </c>
      <c r="DF142" s="16">
        <v>-65</v>
      </c>
      <c r="DG142" s="16">
        <v>15</v>
      </c>
      <c r="DH142" s="16">
        <v>1</v>
      </c>
    </row>
    <row r="143" spans="1:112" x14ac:dyDescent="0.2">
      <c r="B143" s="17" t="s">
        <v>131</v>
      </c>
      <c r="C143" s="36">
        <v>-122</v>
      </c>
      <c r="D143" s="36">
        <v>5018</v>
      </c>
      <c r="E143" s="36">
        <v>8363</v>
      </c>
      <c r="F143" s="36">
        <v>14220</v>
      </c>
      <c r="G143" s="36">
        <v>11935</v>
      </c>
      <c r="H143" s="36">
        <v>561</v>
      </c>
      <c r="I143" s="36">
        <v>-743</v>
      </c>
      <c r="J143" s="36">
        <v>3526</v>
      </c>
      <c r="K143" s="36">
        <v>2746</v>
      </c>
      <c r="L143" s="36">
        <v>-927</v>
      </c>
      <c r="M143" s="36">
        <v>-7681</v>
      </c>
      <c r="N143" s="36">
        <v>-24388</v>
      </c>
      <c r="O143" s="36">
        <v>5370</v>
      </c>
      <c r="P143" s="36">
        <v>4736</v>
      </c>
      <c r="Q143" s="36">
        <v>6109</v>
      </c>
      <c r="R143" s="36">
        <v>18512</v>
      </c>
      <c r="S143" s="36">
        <v>2741</v>
      </c>
      <c r="T143" s="36">
        <v>1774</v>
      </c>
      <c r="U143" s="36">
        <v>-1781</v>
      </c>
      <c r="V143" s="36">
        <v>4181</v>
      </c>
      <c r="W143" s="36">
        <v>1750</v>
      </c>
      <c r="X143" s="36">
        <v>-1146</v>
      </c>
      <c r="Y143" s="36">
        <v>-7261</v>
      </c>
      <c r="Z143" s="36">
        <v>-28725</v>
      </c>
      <c r="AA143" s="36">
        <v>-1267</v>
      </c>
      <c r="AB143" s="36">
        <v>-230</v>
      </c>
      <c r="AC143" s="36">
        <v>11143</v>
      </c>
      <c r="AD143" s="36">
        <v>15528</v>
      </c>
      <c r="AE143" s="36">
        <v>3893</v>
      </c>
      <c r="AF143" s="36">
        <v>2291</v>
      </c>
      <c r="AG143" s="36">
        <v>-1926</v>
      </c>
      <c r="AH143" s="36">
        <v>3658</v>
      </c>
      <c r="AI143" s="36">
        <v>2003</v>
      </c>
      <c r="AJ143" s="36">
        <v>215</v>
      </c>
      <c r="AK143" s="36">
        <v>-3594</v>
      </c>
      <c r="AL143" s="36">
        <v>-24758</v>
      </c>
      <c r="AM143" s="36">
        <v>-977</v>
      </c>
      <c r="AN143" s="36">
        <v>4670</v>
      </c>
      <c r="AO143" s="36">
        <v>4524</v>
      </c>
      <c r="AP143" s="36">
        <v>10260</v>
      </c>
      <c r="AQ143" s="36">
        <v>3526</v>
      </c>
      <c r="AR143" s="36">
        <v>3268</v>
      </c>
      <c r="AS143" s="36">
        <v>1901</v>
      </c>
      <c r="AT143" s="36">
        <v>3599</v>
      </c>
      <c r="AU143" s="36">
        <v>-1346</v>
      </c>
      <c r="AV143" s="36">
        <v>-5342</v>
      </c>
      <c r="AW143" s="36">
        <v>-6750</v>
      </c>
      <c r="AX143" s="36">
        <v>-16042</v>
      </c>
      <c r="AY143" s="36">
        <v>-1227</v>
      </c>
      <c r="AZ143" s="36">
        <v>5048</v>
      </c>
      <c r="BA143" s="36">
        <v>1882</v>
      </c>
      <c r="BB143" s="36">
        <v>12174</v>
      </c>
      <c r="BC143" s="36">
        <v>5397</v>
      </c>
      <c r="BD143" s="36">
        <v>4229</v>
      </c>
      <c r="BE143" s="36">
        <v>1034</v>
      </c>
      <c r="BF143" s="36">
        <v>4771</v>
      </c>
      <c r="BG143" s="36">
        <v>2205</v>
      </c>
      <c r="BH143" s="36">
        <v>-7549</v>
      </c>
      <c r="BI143" s="36">
        <v>-10431</v>
      </c>
      <c r="BJ143" s="36">
        <v>-9671</v>
      </c>
      <c r="BK143" s="36">
        <v>1229</v>
      </c>
      <c r="BL143" s="36">
        <v>3126</v>
      </c>
      <c r="BM143" s="36">
        <v>1830</v>
      </c>
      <c r="BN143" s="36">
        <v>9296</v>
      </c>
      <c r="BO143" s="36">
        <v>4989</v>
      </c>
      <c r="BP143" s="36">
        <v>2116</v>
      </c>
      <c r="BQ143" s="36">
        <v>280</v>
      </c>
      <c r="BR143" s="36">
        <v>470</v>
      </c>
      <c r="BS143" s="36">
        <v>1485</v>
      </c>
      <c r="BT143" s="36">
        <v>-2377</v>
      </c>
      <c r="BU143" s="36">
        <v>-10432</v>
      </c>
      <c r="BV143" s="36">
        <v>-13594</v>
      </c>
      <c r="BW143" s="36">
        <v>-1506</v>
      </c>
      <c r="BX143" s="36">
        <v>2016</v>
      </c>
      <c r="BY143" s="36">
        <v>6101</v>
      </c>
      <c r="BZ143" s="36">
        <v>10561</v>
      </c>
      <c r="CA143" s="36">
        <v>3341</v>
      </c>
      <c r="CB143" s="36">
        <v>526</v>
      </c>
      <c r="CC143" s="36">
        <v>-742</v>
      </c>
      <c r="CD143" s="36">
        <v>334</v>
      </c>
      <c r="CE143" s="36">
        <v>2363</v>
      </c>
      <c r="CF143" s="36">
        <v>-1663</v>
      </c>
      <c r="CG143" s="36">
        <v>-7707</v>
      </c>
      <c r="CH143" s="36">
        <v>-11591</v>
      </c>
      <c r="CI143" s="36">
        <v>-2475</v>
      </c>
      <c r="CJ143" s="36">
        <v>2154</v>
      </c>
      <c r="CK143" s="36">
        <v>2023</v>
      </c>
      <c r="CL143" s="36">
        <v>4890</v>
      </c>
      <c r="CM143" s="36">
        <v>4062</v>
      </c>
      <c r="CN143" s="36">
        <v>1325</v>
      </c>
      <c r="CO143" s="36">
        <v>826</v>
      </c>
      <c r="CP143" s="36">
        <v>1855</v>
      </c>
      <c r="CQ143" s="36">
        <v>5</v>
      </c>
      <c r="CR143" s="36">
        <v>-3241</v>
      </c>
      <c r="CS143" s="36">
        <v>-5596</v>
      </c>
      <c r="CT143" s="36">
        <v>-12149</v>
      </c>
      <c r="CU143" s="36">
        <v>-2729</v>
      </c>
      <c r="CV143" s="36">
        <v>-2127</v>
      </c>
      <c r="CW143" s="36">
        <v>3002</v>
      </c>
      <c r="CX143" s="36">
        <v>6597</v>
      </c>
      <c r="CY143" s="36">
        <v>1305</v>
      </c>
      <c r="CZ143" s="36">
        <v>1675</v>
      </c>
      <c r="DA143" s="36">
        <v>-389</v>
      </c>
      <c r="DB143" s="36">
        <v>608</v>
      </c>
      <c r="DC143" s="36">
        <v>2836</v>
      </c>
      <c r="DD143" s="36">
        <v>-3748</v>
      </c>
      <c r="DE143" s="36">
        <v>-7607</v>
      </c>
      <c r="DF143" s="36">
        <v>-9928</v>
      </c>
      <c r="DG143" s="36">
        <v>-3485</v>
      </c>
      <c r="DH143" s="36">
        <v>-2614</v>
      </c>
    </row>
    <row r="144" spans="1:112" x14ac:dyDescent="0.2">
      <c r="B144" s="15" t="s">
        <v>132</v>
      </c>
      <c r="C144" s="16">
        <v>-122</v>
      </c>
      <c r="D144" s="16">
        <v>5018</v>
      </c>
      <c r="E144" s="16">
        <v>8363</v>
      </c>
      <c r="F144" s="16">
        <v>14215</v>
      </c>
      <c r="G144" s="16">
        <v>11918</v>
      </c>
      <c r="H144" s="16">
        <v>549</v>
      </c>
      <c r="I144" s="16">
        <v>-751</v>
      </c>
      <c r="J144" s="16">
        <v>3491</v>
      </c>
      <c r="K144" s="16">
        <v>2735</v>
      </c>
      <c r="L144" s="16">
        <v>-935</v>
      </c>
      <c r="M144" s="16">
        <v>-7706</v>
      </c>
      <c r="N144" s="16">
        <v>-24388</v>
      </c>
      <c r="O144" s="16">
        <v>5278</v>
      </c>
      <c r="P144" s="16">
        <v>4650</v>
      </c>
      <c r="Q144" s="16">
        <v>6069</v>
      </c>
      <c r="R144" s="16">
        <v>18508</v>
      </c>
      <c r="S144" s="16">
        <v>2732</v>
      </c>
      <c r="T144" s="16">
        <v>1745</v>
      </c>
      <c r="U144" s="16">
        <v>-1779</v>
      </c>
      <c r="V144" s="16">
        <v>4178</v>
      </c>
      <c r="W144" s="16">
        <v>1757</v>
      </c>
      <c r="X144" s="16">
        <v>-1114</v>
      </c>
      <c r="Y144" s="16">
        <v>-7251</v>
      </c>
      <c r="Z144" s="16">
        <v>-28714</v>
      </c>
      <c r="AA144" s="16">
        <v>-1312</v>
      </c>
      <c r="AB144" s="16">
        <v>-267</v>
      </c>
      <c r="AC144" s="16">
        <v>11174</v>
      </c>
      <c r="AD144" s="16">
        <v>15556</v>
      </c>
      <c r="AE144" s="16">
        <v>3889</v>
      </c>
      <c r="AF144" s="16">
        <v>2300</v>
      </c>
      <c r="AG144" s="16">
        <v>-1974</v>
      </c>
      <c r="AH144" s="16">
        <v>3625</v>
      </c>
      <c r="AI144" s="16">
        <v>1989</v>
      </c>
      <c r="AJ144" s="16">
        <v>180</v>
      </c>
      <c r="AK144" s="16">
        <v>-3622</v>
      </c>
      <c r="AL144" s="16">
        <v>-24771</v>
      </c>
      <c r="AM144" s="16">
        <v>-1153</v>
      </c>
      <c r="AN144" s="16">
        <v>4596</v>
      </c>
      <c r="AO144" s="16">
        <v>4506</v>
      </c>
      <c r="AP144" s="16">
        <v>10236</v>
      </c>
      <c r="AQ144" s="16">
        <v>3447</v>
      </c>
      <c r="AR144" s="16">
        <v>3211</v>
      </c>
      <c r="AS144" s="16">
        <v>1890</v>
      </c>
      <c r="AT144" s="16">
        <v>3549</v>
      </c>
      <c r="AU144" s="16">
        <v>-1329</v>
      </c>
      <c r="AV144" s="16">
        <v>-5341</v>
      </c>
      <c r="AW144" s="16">
        <v>-6747</v>
      </c>
      <c r="AX144" s="16">
        <v>-16056</v>
      </c>
      <c r="AY144" s="16">
        <v>-1261</v>
      </c>
      <c r="AZ144" s="16">
        <v>4987</v>
      </c>
      <c r="BA144" s="16">
        <v>1867</v>
      </c>
      <c r="BB144" s="16">
        <v>12182</v>
      </c>
      <c r="BC144" s="16">
        <v>5392</v>
      </c>
      <c r="BD144" s="16">
        <v>4205</v>
      </c>
      <c r="BE144" s="16">
        <v>955</v>
      </c>
      <c r="BF144" s="16">
        <v>4806</v>
      </c>
      <c r="BG144" s="16">
        <v>2223</v>
      </c>
      <c r="BH144" s="16">
        <v>-7527</v>
      </c>
      <c r="BI144" s="16">
        <v>-10273</v>
      </c>
      <c r="BJ144" s="16">
        <v>-9685</v>
      </c>
      <c r="BK144" s="16">
        <v>1215</v>
      </c>
      <c r="BL144" s="16">
        <v>3072</v>
      </c>
      <c r="BM144" s="16">
        <v>1819</v>
      </c>
      <c r="BN144" s="16">
        <v>9269</v>
      </c>
      <c r="BO144" s="16">
        <v>5083</v>
      </c>
      <c r="BP144" s="16">
        <v>2059</v>
      </c>
      <c r="BQ144" s="16">
        <v>246</v>
      </c>
      <c r="BR144" s="16">
        <v>504</v>
      </c>
      <c r="BS144" s="16">
        <v>1495</v>
      </c>
      <c r="BT144" s="16">
        <v>-2385</v>
      </c>
      <c r="BU144" s="16">
        <v>-10329</v>
      </c>
      <c r="BV144" s="16">
        <v>-13623</v>
      </c>
      <c r="BW144" s="16">
        <v>-1514</v>
      </c>
      <c r="BX144" s="16">
        <v>1956</v>
      </c>
      <c r="BY144" s="16">
        <v>6038</v>
      </c>
      <c r="BZ144" s="16">
        <v>10512</v>
      </c>
      <c r="CA144" s="16">
        <v>3363</v>
      </c>
      <c r="CB144" s="16">
        <v>513</v>
      </c>
      <c r="CC144" s="16">
        <v>-757</v>
      </c>
      <c r="CD144" s="16">
        <v>361</v>
      </c>
      <c r="CE144" s="16">
        <v>2349</v>
      </c>
      <c r="CF144" s="16">
        <v>-1610</v>
      </c>
      <c r="CG144" s="16">
        <v>-7681</v>
      </c>
      <c r="CH144" s="16">
        <v>-11601</v>
      </c>
      <c r="CI144" s="16">
        <v>-2453</v>
      </c>
      <c r="CJ144" s="16">
        <v>2202</v>
      </c>
      <c r="CK144" s="16">
        <v>2069</v>
      </c>
      <c r="CL144" s="16">
        <v>4910</v>
      </c>
      <c r="CM144" s="16">
        <v>4087</v>
      </c>
      <c r="CN144" s="16">
        <v>1321</v>
      </c>
      <c r="CO144" s="16">
        <v>904</v>
      </c>
      <c r="CP144" s="16">
        <v>1886</v>
      </c>
      <c r="CQ144" s="16">
        <v>-31</v>
      </c>
      <c r="CR144" s="16">
        <v>-3238</v>
      </c>
      <c r="CS144" s="16">
        <v>-5620</v>
      </c>
      <c r="CT144" s="16">
        <v>-12178</v>
      </c>
      <c r="CU144" s="16">
        <v>-2738</v>
      </c>
      <c r="CV144" s="16">
        <v>-2157</v>
      </c>
      <c r="CW144" s="16">
        <v>3025</v>
      </c>
      <c r="CX144" s="16">
        <v>6595</v>
      </c>
      <c r="CY144" s="16">
        <v>1313</v>
      </c>
      <c r="CZ144" s="16">
        <v>1673</v>
      </c>
      <c r="DA144" s="16">
        <v>-360</v>
      </c>
      <c r="DB144" s="16">
        <v>621</v>
      </c>
      <c r="DC144" s="16">
        <v>2861</v>
      </c>
      <c r="DD144" s="16">
        <v>-3758</v>
      </c>
      <c r="DE144" s="16">
        <v>-7632</v>
      </c>
      <c r="DF144" s="16">
        <v>-9898</v>
      </c>
      <c r="DG144" s="16">
        <v>-3486</v>
      </c>
      <c r="DH144" s="16">
        <v>-2623</v>
      </c>
    </row>
    <row r="145" spans="1:112" x14ac:dyDescent="0.2">
      <c r="B145" s="15" t="s">
        <v>133</v>
      </c>
      <c r="C145" s="16">
        <v>0</v>
      </c>
      <c r="D145" s="16">
        <v>0</v>
      </c>
      <c r="E145" s="16">
        <v>0</v>
      </c>
      <c r="F145" s="16">
        <v>5</v>
      </c>
      <c r="G145" s="16">
        <v>17</v>
      </c>
      <c r="H145" s="16">
        <v>12</v>
      </c>
      <c r="I145" s="16">
        <v>8</v>
      </c>
      <c r="J145" s="16">
        <v>35</v>
      </c>
      <c r="K145" s="16">
        <v>11</v>
      </c>
      <c r="L145" s="16">
        <v>8</v>
      </c>
      <c r="M145" s="16">
        <v>25</v>
      </c>
      <c r="N145" s="16">
        <v>0</v>
      </c>
      <c r="O145" s="16">
        <v>92</v>
      </c>
      <c r="P145" s="16">
        <v>86</v>
      </c>
      <c r="Q145" s="16">
        <v>40</v>
      </c>
      <c r="R145" s="16">
        <v>4</v>
      </c>
      <c r="S145" s="16">
        <v>9</v>
      </c>
      <c r="T145" s="16">
        <v>29</v>
      </c>
      <c r="U145" s="16">
        <v>-2</v>
      </c>
      <c r="V145" s="16">
        <v>3</v>
      </c>
      <c r="W145" s="16">
        <v>-7</v>
      </c>
      <c r="X145" s="16">
        <v>-32</v>
      </c>
      <c r="Y145" s="16">
        <v>-10</v>
      </c>
      <c r="Z145" s="16">
        <v>-11</v>
      </c>
      <c r="AA145" s="16">
        <v>45</v>
      </c>
      <c r="AB145" s="16">
        <v>37</v>
      </c>
      <c r="AC145" s="16">
        <v>-31</v>
      </c>
      <c r="AD145" s="16">
        <v>-28</v>
      </c>
      <c r="AE145" s="16">
        <v>4</v>
      </c>
      <c r="AF145" s="16">
        <v>-9</v>
      </c>
      <c r="AG145" s="16">
        <v>48</v>
      </c>
      <c r="AH145" s="16">
        <v>33</v>
      </c>
      <c r="AI145" s="16">
        <v>14</v>
      </c>
      <c r="AJ145" s="16">
        <v>35</v>
      </c>
      <c r="AK145" s="16">
        <v>28</v>
      </c>
      <c r="AL145" s="16">
        <v>13</v>
      </c>
      <c r="AM145" s="16">
        <v>176</v>
      </c>
      <c r="AN145" s="16">
        <v>74</v>
      </c>
      <c r="AO145" s="16">
        <v>18</v>
      </c>
      <c r="AP145" s="16">
        <v>24</v>
      </c>
      <c r="AQ145" s="16">
        <v>79</v>
      </c>
      <c r="AR145" s="16">
        <v>57</v>
      </c>
      <c r="AS145" s="16">
        <v>11</v>
      </c>
      <c r="AT145" s="16">
        <v>50</v>
      </c>
      <c r="AU145" s="16">
        <v>-17</v>
      </c>
      <c r="AV145" s="16">
        <v>-1</v>
      </c>
      <c r="AW145" s="16">
        <v>-3</v>
      </c>
      <c r="AX145" s="16">
        <v>14</v>
      </c>
      <c r="AY145" s="16">
        <v>34</v>
      </c>
      <c r="AZ145" s="16">
        <v>61</v>
      </c>
      <c r="BA145" s="16">
        <v>15</v>
      </c>
      <c r="BB145" s="16">
        <v>-8</v>
      </c>
      <c r="BC145" s="16">
        <v>5</v>
      </c>
      <c r="BD145" s="16">
        <v>24</v>
      </c>
      <c r="BE145" s="16">
        <v>79</v>
      </c>
      <c r="BF145" s="16">
        <v>-35</v>
      </c>
      <c r="BG145" s="16">
        <v>-18</v>
      </c>
      <c r="BH145" s="16">
        <v>-22</v>
      </c>
      <c r="BI145" s="16">
        <v>-158</v>
      </c>
      <c r="BJ145" s="16">
        <v>14</v>
      </c>
      <c r="BK145" s="16">
        <v>14</v>
      </c>
      <c r="BL145" s="16">
        <v>54</v>
      </c>
      <c r="BM145" s="16">
        <v>11</v>
      </c>
      <c r="BN145" s="16">
        <v>27</v>
      </c>
      <c r="BO145" s="16">
        <v>-94</v>
      </c>
      <c r="BP145" s="16">
        <v>57</v>
      </c>
      <c r="BQ145" s="16">
        <v>34</v>
      </c>
      <c r="BR145" s="16">
        <v>-34</v>
      </c>
      <c r="BS145" s="16">
        <v>-10</v>
      </c>
      <c r="BT145" s="16">
        <v>8</v>
      </c>
      <c r="BU145" s="16">
        <v>-103</v>
      </c>
      <c r="BV145" s="16">
        <v>29</v>
      </c>
      <c r="BW145" s="16">
        <v>8</v>
      </c>
      <c r="BX145" s="16">
        <v>60</v>
      </c>
      <c r="BY145" s="16">
        <v>63</v>
      </c>
      <c r="BZ145" s="16">
        <v>49</v>
      </c>
      <c r="CA145" s="16">
        <v>-22</v>
      </c>
      <c r="CB145" s="16">
        <v>13</v>
      </c>
      <c r="CC145" s="16">
        <v>15</v>
      </c>
      <c r="CD145" s="16">
        <v>-27</v>
      </c>
      <c r="CE145" s="16">
        <v>14</v>
      </c>
      <c r="CF145" s="16">
        <v>-53</v>
      </c>
      <c r="CG145" s="16">
        <v>-26</v>
      </c>
      <c r="CH145" s="16">
        <v>10</v>
      </c>
      <c r="CI145" s="16">
        <v>-22</v>
      </c>
      <c r="CJ145" s="16">
        <v>-48</v>
      </c>
      <c r="CK145" s="16">
        <v>-46</v>
      </c>
      <c r="CL145" s="16">
        <v>-20</v>
      </c>
      <c r="CM145" s="16">
        <v>-25</v>
      </c>
      <c r="CN145" s="16">
        <v>4</v>
      </c>
      <c r="CO145" s="16">
        <v>-78</v>
      </c>
      <c r="CP145" s="16">
        <v>-31</v>
      </c>
      <c r="CQ145" s="16">
        <v>36</v>
      </c>
      <c r="CR145" s="16">
        <v>-3</v>
      </c>
      <c r="CS145" s="16">
        <v>24</v>
      </c>
      <c r="CT145" s="16">
        <v>29</v>
      </c>
      <c r="CU145" s="16">
        <v>9</v>
      </c>
      <c r="CV145" s="16">
        <v>30</v>
      </c>
      <c r="CW145" s="16">
        <v>-23</v>
      </c>
      <c r="CX145" s="16">
        <v>2</v>
      </c>
      <c r="CY145" s="16">
        <v>-8</v>
      </c>
      <c r="CZ145" s="16">
        <v>2</v>
      </c>
      <c r="DA145" s="16">
        <v>-29</v>
      </c>
      <c r="DB145" s="16">
        <v>-13</v>
      </c>
      <c r="DC145" s="16">
        <v>-25</v>
      </c>
      <c r="DD145" s="16">
        <v>10</v>
      </c>
      <c r="DE145" s="16">
        <v>25</v>
      </c>
      <c r="DF145" s="16">
        <v>-30</v>
      </c>
      <c r="DG145" s="16">
        <v>1</v>
      </c>
      <c r="DH145" s="16">
        <v>9</v>
      </c>
    </row>
    <row r="146" spans="1:112" s="18" customFormat="1" x14ac:dyDescent="0.2">
      <c r="A146" s="3"/>
      <c r="B146" s="19" t="s">
        <v>134</v>
      </c>
      <c r="C146" s="36">
        <v>2936</v>
      </c>
      <c r="D146" s="36">
        <v>4970</v>
      </c>
      <c r="E146" s="36">
        <v>4554</v>
      </c>
      <c r="F146" s="36">
        <v>2276</v>
      </c>
      <c r="G146" s="36">
        <v>-1665</v>
      </c>
      <c r="H146" s="36">
        <v>1034</v>
      </c>
      <c r="I146" s="36">
        <v>3743</v>
      </c>
      <c r="J146" s="36">
        <v>2009</v>
      </c>
      <c r="K146" s="36">
        <v>3311</v>
      </c>
      <c r="L146" s="36">
        <v>3639</v>
      </c>
      <c r="M146" s="36">
        <v>2171</v>
      </c>
      <c r="N146" s="36">
        <v>-1247</v>
      </c>
      <c r="O146" s="36">
        <v>2696</v>
      </c>
      <c r="P146" s="36">
        <v>4674</v>
      </c>
      <c r="Q146" s="36">
        <v>4697</v>
      </c>
      <c r="R146" s="36">
        <v>564</v>
      </c>
      <c r="S146" s="36">
        <v>-250</v>
      </c>
      <c r="T146" s="36">
        <v>2967</v>
      </c>
      <c r="U146" s="36">
        <v>2262</v>
      </c>
      <c r="V146" s="36">
        <v>2999</v>
      </c>
      <c r="W146" s="36">
        <v>2739</v>
      </c>
      <c r="X146" s="36">
        <v>3410</v>
      </c>
      <c r="Y146" s="36">
        <v>3299</v>
      </c>
      <c r="Z146" s="36">
        <v>-2452</v>
      </c>
      <c r="AA146" s="36">
        <v>1828</v>
      </c>
      <c r="AB146" s="36">
        <v>2905</v>
      </c>
      <c r="AC146" s="36">
        <v>4071</v>
      </c>
      <c r="AD146" s="36">
        <v>-574</v>
      </c>
      <c r="AE146" s="36">
        <v>-866</v>
      </c>
      <c r="AF146" s="36">
        <v>590</v>
      </c>
      <c r="AG146" s="36">
        <v>2350</v>
      </c>
      <c r="AH146" s="36">
        <v>3457</v>
      </c>
      <c r="AI146" s="36">
        <v>2260</v>
      </c>
      <c r="AJ146" s="36">
        <v>4002</v>
      </c>
      <c r="AK146" s="36">
        <v>4230</v>
      </c>
      <c r="AL146" s="36">
        <v>-1614</v>
      </c>
      <c r="AM146" s="36">
        <v>3500</v>
      </c>
      <c r="AN146" s="36">
        <v>4477</v>
      </c>
      <c r="AO146" s="36">
        <v>4685</v>
      </c>
      <c r="AP146" s="36">
        <v>1109</v>
      </c>
      <c r="AQ146" s="36">
        <v>-290</v>
      </c>
      <c r="AR146" s="36">
        <v>2073</v>
      </c>
      <c r="AS146" s="36">
        <v>2175</v>
      </c>
      <c r="AT146" s="36">
        <v>2918</v>
      </c>
      <c r="AU146" s="36">
        <v>2397</v>
      </c>
      <c r="AV146" s="36">
        <v>4030</v>
      </c>
      <c r="AW146" s="36">
        <v>4145</v>
      </c>
      <c r="AX146" s="36">
        <v>-1576</v>
      </c>
      <c r="AY146" s="36">
        <v>4559</v>
      </c>
      <c r="AZ146" s="36">
        <v>6740</v>
      </c>
      <c r="BA146" s="36">
        <v>5006</v>
      </c>
      <c r="BB146" s="36">
        <v>752</v>
      </c>
      <c r="BC146" s="36">
        <v>-290</v>
      </c>
      <c r="BD146" s="36">
        <v>2070</v>
      </c>
      <c r="BE146" s="36">
        <v>2415</v>
      </c>
      <c r="BF146" s="36">
        <v>3434</v>
      </c>
      <c r="BG146" s="36">
        <v>1829</v>
      </c>
      <c r="BH146" s="36">
        <v>4489</v>
      </c>
      <c r="BI146" s="36">
        <v>2860</v>
      </c>
      <c r="BJ146" s="36">
        <v>-971</v>
      </c>
      <c r="BK146" s="36">
        <v>2198</v>
      </c>
      <c r="BL146" s="36">
        <v>4285</v>
      </c>
      <c r="BM146" s="36">
        <v>3926</v>
      </c>
      <c r="BN146" s="36">
        <v>654</v>
      </c>
      <c r="BO146" s="36">
        <v>418</v>
      </c>
      <c r="BP146" s="36">
        <v>2207</v>
      </c>
      <c r="BQ146" s="36">
        <v>2690</v>
      </c>
      <c r="BR146" s="36">
        <v>2470</v>
      </c>
      <c r="BS146" s="36">
        <v>2129</v>
      </c>
      <c r="BT146" s="36">
        <v>4631</v>
      </c>
      <c r="BU146" s="36">
        <v>2782</v>
      </c>
      <c r="BV146" s="36">
        <v>-1150</v>
      </c>
      <c r="BW146" s="36">
        <v>2012</v>
      </c>
      <c r="BX146" s="36">
        <v>5041</v>
      </c>
      <c r="BY146" s="36">
        <v>4242</v>
      </c>
      <c r="BZ146" s="36">
        <v>746</v>
      </c>
      <c r="CA146" s="36">
        <v>-527</v>
      </c>
      <c r="CB146" s="36">
        <v>2455</v>
      </c>
      <c r="CC146" s="36">
        <v>1429</v>
      </c>
      <c r="CD146" s="36">
        <v>3279</v>
      </c>
      <c r="CE146" s="36">
        <v>3563</v>
      </c>
      <c r="CF146" s="36">
        <v>3320</v>
      </c>
      <c r="CG146" s="36">
        <v>4012</v>
      </c>
      <c r="CH146" s="36">
        <v>-734</v>
      </c>
      <c r="CI146" s="36">
        <v>2971</v>
      </c>
      <c r="CJ146" s="36">
        <v>6782</v>
      </c>
      <c r="CK146" s="36">
        <v>2250</v>
      </c>
      <c r="CL146" s="36">
        <v>873</v>
      </c>
      <c r="CM146" s="36">
        <v>-636</v>
      </c>
      <c r="CN146" s="36">
        <v>931</v>
      </c>
      <c r="CO146" s="36">
        <v>1711</v>
      </c>
      <c r="CP146" s="36">
        <v>2391</v>
      </c>
      <c r="CQ146" s="36">
        <v>2143</v>
      </c>
      <c r="CR146" s="36">
        <v>1342</v>
      </c>
      <c r="CS146" s="36">
        <v>2562</v>
      </c>
      <c r="CT146" s="36">
        <v>-3888</v>
      </c>
      <c r="CU146" s="36">
        <v>758</v>
      </c>
      <c r="CV146" s="36">
        <v>4210</v>
      </c>
      <c r="CW146" s="36">
        <v>4499</v>
      </c>
      <c r="CX146" s="36">
        <v>-2752</v>
      </c>
      <c r="CY146" s="36">
        <v>-2071</v>
      </c>
      <c r="CZ146" s="36">
        <v>-162</v>
      </c>
      <c r="DA146" s="36">
        <v>-84</v>
      </c>
      <c r="DB146" s="36">
        <v>698</v>
      </c>
      <c r="DC146" s="36">
        <v>385</v>
      </c>
      <c r="DD146" s="36">
        <v>-26</v>
      </c>
      <c r="DE146" s="36">
        <v>571</v>
      </c>
      <c r="DF146" s="36">
        <v>-4538</v>
      </c>
      <c r="DG146" s="36">
        <v>1505</v>
      </c>
      <c r="DH146" s="36">
        <v>3441</v>
      </c>
    </row>
    <row r="147" spans="1:112" s="18" customFormat="1" x14ac:dyDescent="0.2">
      <c r="A147" s="3"/>
      <c r="B147" s="24" t="s">
        <v>135</v>
      </c>
      <c r="C147" s="16">
        <v>51</v>
      </c>
      <c r="D147" s="16">
        <v>226</v>
      </c>
      <c r="E147" s="16">
        <v>342</v>
      </c>
      <c r="F147" s="16">
        <v>131</v>
      </c>
      <c r="G147" s="16">
        <v>-344</v>
      </c>
      <c r="H147" s="16">
        <v>-117</v>
      </c>
      <c r="I147" s="16">
        <v>-43</v>
      </c>
      <c r="J147" s="16">
        <v>37</v>
      </c>
      <c r="K147" s="16">
        <v>25</v>
      </c>
      <c r="L147" s="16">
        <v>49</v>
      </c>
      <c r="M147" s="16">
        <v>7</v>
      </c>
      <c r="N147" s="16">
        <v>-16</v>
      </c>
      <c r="O147" s="16">
        <v>61</v>
      </c>
      <c r="P147" s="16">
        <v>173</v>
      </c>
      <c r="Q147" s="16">
        <v>232</v>
      </c>
      <c r="R147" s="16">
        <v>97</v>
      </c>
      <c r="S147" s="16">
        <v>-81</v>
      </c>
      <c r="T147" s="16">
        <v>-83</v>
      </c>
      <c r="U147" s="16">
        <v>-25</v>
      </c>
      <c r="V147" s="16">
        <v>110</v>
      </c>
      <c r="W147" s="16">
        <v>42</v>
      </c>
      <c r="X147" s="16">
        <v>-96</v>
      </c>
      <c r="Y147" s="16">
        <v>25</v>
      </c>
      <c r="Z147" s="16">
        <v>-231</v>
      </c>
      <c r="AA147" s="16">
        <v>40</v>
      </c>
      <c r="AB147" s="16">
        <v>143</v>
      </c>
      <c r="AC147" s="16">
        <v>272</v>
      </c>
      <c r="AD147" s="16">
        <v>-29</v>
      </c>
      <c r="AE147" s="16">
        <v>-100</v>
      </c>
      <c r="AF147" s="16">
        <v>-205</v>
      </c>
      <c r="AG147" s="16">
        <v>-33</v>
      </c>
      <c r="AH147" s="16">
        <v>86</v>
      </c>
      <c r="AI147" s="16">
        <v>29</v>
      </c>
      <c r="AJ147" s="16">
        <v>-13</v>
      </c>
      <c r="AK147" s="16">
        <v>-19</v>
      </c>
      <c r="AL147" s="16">
        <v>-42</v>
      </c>
      <c r="AM147" s="16">
        <v>82</v>
      </c>
      <c r="AN147" s="16">
        <v>146</v>
      </c>
      <c r="AO147" s="16">
        <v>167</v>
      </c>
      <c r="AP147" s="16">
        <v>6</v>
      </c>
      <c r="AQ147" s="16">
        <v>-84</v>
      </c>
      <c r="AR147" s="16">
        <v>-90</v>
      </c>
      <c r="AS147" s="16">
        <v>21</v>
      </c>
      <c r="AT147" s="16">
        <v>51</v>
      </c>
      <c r="AU147" s="16">
        <v>-81</v>
      </c>
      <c r="AV147" s="16">
        <v>7</v>
      </c>
      <c r="AW147" s="16">
        <v>37</v>
      </c>
      <c r="AX147" s="16">
        <v>-13</v>
      </c>
      <c r="AY147" s="16">
        <v>84</v>
      </c>
      <c r="AZ147" s="16">
        <v>121</v>
      </c>
      <c r="BA147" s="16">
        <v>208</v>
      </c>
      <c r="BB147" s="16">
        <v>164</v>
      </c>
      <c r="BC147" s="16">
        <v>-82</v>
      </c>
      <c r="BD147" s="16">
        <v>-23</v>
      </c>
      <c r="BE147" s="16">
        <v>64</v>
      </c>
      <c r="BF147" s="16">
        <v>0</v>
      </c>
      <c r="BG147" s="16">
        <v>-41</v>
      </c>
      <c r="BH147" s="16">
        <v>78</v>
      </c>
      <c r="BI147" s="16">
        <v>9</v>
      </c>
      <c r="BJ147" s="16">
        <v>-56</v>
      </c>
      <c r="BK147" s="16">
        <v>3</v>
      </c>
      <c r="BL147" s="16">
        <v>11</v>
      </c>
      <c r="BM147" s="16">
        <v>143</v>
      </c>
      <c r="BN147" s="16">
        <v>138</v>
      </c>
      <c r="BO147" s="16">
        <v>-112</v>
      </c>
      <c r="BP147" s="16">
        <v>20</v>
      </c>
      <c r="BQ147" s="16">
        <v>-24</v>
      </c>
      <c r="BR147" s="16">
        <v>-88</v>
      </c>
      <c r="BS147" s="16">
        <v>29</v>
      </c>
      <c r="BT147" s="16">
        <v>3</v>
      </c>
      <c r="BU147" s="16">
        <v>-25</v>
      </c>
      <c r="BV147" s="16">
        <v>-33</v>
      </c>
      <c r="BW147" s="16">
        <v>35</v>
      </c>
      <c r="BX147" s="16">
        <v>79</v>
      </c>
      <c r="BY147" s="16">
        <v>156</v>
      </c>
      <c r="BZ147" s="16">
        <v>85</v>
      </c>
      <c r="CA147" s="16">
        <v>-40</v>
      </c>
      <c r="CB147" s="16">
        <v>13</v>
      </c>
      <c r="CC147" s="16">
        <v>-34</v>
      </c>
      <c r="CD147" s="16">
        <v>27</v>
      </c>
      <c r="CE147" s="16">
        <v>-1</v>
      </c>
      <c r="CF147" s="16">
        <v>26</v>
      </c>
      <c r="CG147" s="16">
        <v>17</v>
      </c>
      <c r="CH147" s="16">
        <v>-12</v>
      </c>
      <c r="CI147" s="16">
        <v>109</v>
      </c>
      <c r="CJ147" s="16">
        <v>94</v>
      </c>
      <c r="CK147" s="16">
        <v>183</v>
      </c>
      <c r="CL147" s="16">
        <v>62</v>
      </c>
      <c r="CM147" s="16">
        <v>-78</v>
      </c>
      <c r="CN147" s="16">
        <v>-102</v>
      </c>
      <c r="CO147" s="16">
        <v>-16</v>
      </c>
      <c r="CP147" s="16">
        <v>9</v>
      </c>
      <c r="CQ147" s="16">
        <v>-34</v>
      </c>
      <c r="CR147" s="16">
        <v>15</v>
      </c>
      <c r="CS147" s="16">
        <v>-9</v>
      </c>
      <c r="CT147" s="16">
        <v>-49</v>
      </c>
      <c r="CU147" s="16">
        <v>49</v>
      </c>
      <c r="CV147" s="16">
        <v>85</v>
      </c>
      <c r="CW147" s="16">
        <v>116</v>
      </c>
      <c r="CX147" s="16">
        <v>-2</v>
      </c>
      <c r="CY147" s="16">
        <v>-51</v>
      </c>
      <c r="CZ147" s="16">
        <v>7</v>
      </c>
      <c r="DA147" s="16">
        <v>-26</v>
      </c>
      <c r="DB147" s="16">
        <v>9</v>
      </c>
      <c r="DC147" s="16">
        <v>39</v>
      </c>
      <c r="DD147" s="16">
        <v>51</v>
      </c>
      <c r="DE147" s="16">
        <v>7</v>
      </c>
      <c r="DF147" s="16">
        <v>-34</v>
      </c>
      <c r="DG147" s="16">
        <v>28</v>
      </c>
      <c r="DH147" s="16">
        <v>76</v>
      </c>
    </row>
    <row r="148" spans="1:112" s="18" customFormat="1" x14ac:dyDescent="0.2">
      <c r="A148" s="3"/>
      <c r="B148" s="24" t="s">
        <v>136</v>
      </c>
      <c r="C148" s="16">
        <v>37</v>
      </c>
      <c r="D148" s="16">
        <v>103</v>
      </c>
      <c r="E148" s="16">
        <v>-69</v>
      </c>
      <c r="F148" s="16">
        <v>2</v>
      </c>
      <c r="G148" s="16">
        <v>56</v>
      </c>
      <c r="H148" s="16">
        <v>-106</v>
      </c>
      <c r="I148" s="16">
        <v>11</v>
      </c>
      <c r="J148" s="16">
        <v>-33</v>
      </c>
      <c r="K148" s="16">
        <v>17</v>
      </c>
      <c r="L148" s="16">
        <v>61</v>
      </c>
      <c r="M148" s="16">
        <v>63</v>
      </c>
      <c r="N148" s="16">
        <v>-26</v>
      </c>
      <c r="O148" s="16">
        <v>114</v>
      </c>
      <c r="P148" s="16">
        <v>16</v>
      </c>
      <c r="Q148" s="16">
        <v>117</v>
      </c>
      <c r="R148" s="16">
        <v>41</v>
      </c>
      <c r="S148" s="16">
        <v>131</v>
      </c>
      <c r="T148" s="16">
        <v>117</v>
      </c>
      <c r="U148" s="16">
        <v>85</v>
      </c>
      <c r="V148" s="16">
        <v>24</v>
      </c>
      <c r="W148" s="16">
        <v>60</v>
      </c>
      <c r="X148" s="16">
        <v>111</v>
      </c>
      <c r="Y148" s="16">
        <v>30</v>
      </c>
      <c r="Z148" s="16">
        <v>-32</v>
      </c>
      <c r="AA148" s="16">
        <v>36</v>
      </c>
      <c r="AB148" s="16">
        <v>57</v>
      </c>
      <c r="AC148" s="16">
        <v>-26</v>
      </c>
      <c r="AD148" s="16">
        <v>-47</v>
      </c>
      <c r="AE148" s="16">
        <v>109</v>
      </c>
      <c r="AF148" s="16">
        <v>60</v>
      </c>
      <c r="AG148" s="16">
        <v>38</v>
      </c>
      <c r="AH148" s="16">
        <v>10</v>
      </c>
      <c r="AI148" s="16">
        <v>90</v>
      </c>
      <c r="AJ148" s="16">
        <v>41</v>
      </c>
      <c r="AK148" s="16">
        <v>47</v>
      </c>
      <c r="AL148" s="16">
        <v>-6</v>
      </c>
      <c r="AM148" s="16">
        <v>76</v>
      </c>
      <c r="AN148" s="16">
        <v>111</v>
      </c>
      <c r="AO148" s="16">
        <v>178</v>
      </c>
      <c r="AP148" s="16">
        <v>37</v>
      </c>
      <c r="AQ148" s="16">
        <v>61</v>
      </c>
      <c r="AR148" s="16">
        <v>122</v>
      </c>
      <c r="AS148" s="16">
        <v>17</v>
      </c>
      <c r="AT148" s="16">
        <v>7</v>
      </c>
      <c r="AU148" s="16">
        <v>87</v>
      </c>
      <c r="AV148" s="16">
        <v>124</v>
      </c>
      <c r="AW148" s="16">
        <v>50</v>
      </c>
      <c r="AX148" s="16">
        <v>-32</v>
      </c>
      <c r="AY148" s="16">
        <v>52</v>
      </c>
      <c r="AZ148" s="16">
        <v>71</v>
      </c>
      <c r="BA148" s="16">
        <v>7</v>
      </c>
      <c r="BB148" s="16">
        <v>5</v>
      </c>
      <c r="BC148" s="16">
        <v>61</v>
      </c>
      <c r="BD148" s="16">
        <v>47</v>
      </c>
      <c r="BE148" s="16">
        <v>9</v>
      </c>
      <c r="BF148" s="16">
        <v>53</v>
      </c>
      <c r="BG148" s="16">
        <v>-10</v>
      </c>
      <c r="BH148" s="16">
        <v>60</v>
      </c>
      <c r="BI148" s="16">
        <v>23</v>
      </c>
      <c r="BJ148" s="16">
        <v>26</v>
      </c>
      <c r="BK148" s="16">
        <v>-18</v>
      </c>
      <c r="BL148" s="16">
        <v>46</v>
      </c>
      <c r="BM148" s="16">
        <v>37</v>
      </c>
      <c r="BN148" s="16">
        <v>-50</v>
      </c>
      <c r="BO148" s="16">
        <v>-56</v>
      </c>
      <c r="BP148" s="16">
        <v>62</v>
      </c>
      <c r="BQ148" s="16">
        <v>92</v>
      </c>
      <c r="BR148" s="16">
        <v>26</v>
      </c>
      <c r="BS148" s="16">
        <v>93</v>
      </c>
      <c r="BT148" s="16">
        <v>64</v>
      </c>
      <c r="BU148" s="16">
        <v>-9</v>
      </c>
      <c r="BV148" s="16">
        <v>-22</v>
      </c>
      <c r="BW148" s="16">
        <v>-169</v>
      </c>
      <c r="BX148" s="16">
        <v>136</v>
      </c>
      <c r="BY148" s="16">
        <v>59</v>
      </c>
      <c r="BZ148" s="16">
        <v>12</v>
      </c>
      <c r="CA148" s="16">
        <v>46</v>
      </c>
      <c r="CB148" s="16">
        <v>175</v>
      </c>
      <c r="CC148" s="16">
        <v>56</v>
      </c>
      <c r="CD148" s="16">
        <v>90</v>
      </c>
      <c r="CE148" s="16">
        <v>73</v>
      </c>
      <c r="CF148" s="16">
        <v>34</v>
      </c>
      <c r="CG148" s="16">
        <v>41</v>
      </c>
      <c r="CH148" s="16">
        <v>56</v>
      </c>
      <c r="CI148" s="16">
        <v>3</v>
      </c>
      <c r="CJ148" s="16">
        <v>59</v>
      </c>
      <c r="CK148" s="16">
        <v>37</v>
      </c>
      <c r="CL148" s="16">
        <v>100</v>
      </c>
      <c r="CM148" s="16">
        <v>-23</v>
      </c>
      <c r="CN148" s="16">
        <v>-45</v>
      </c>
      <c r="CO148" s="16">
        <v>44</v>
      </c>
      <c r="CP148" s="16">
        <v>98</v>
      </c>
      <c r="CQ148" s="16">
        <v>54</v>
      </c>
      <c r="CR148" s="16">
        <v>-1</v>
      </c>
      <c r="CS148" s="16">
        <v>-31</v>
      </c>
      <c r="CT148" s="16">
        <v>-87</v>
      </c>
      <c r="CU148" s="16">
        <v>43</v>
      </c>
      <c r="CV148" s="16">
        <v>44</v>
      </c>
      <c r="CW148" s="16">
        <v>117</v>
      </c>
      <c r="CX148" s="16">
        <v>-12</v>
      </c>
      <c r="CY148" s="16">
        <v>51</v>
      </c>
      <c r="CZ148" s="16">
        <v>0</v>
      </c>
      <c r="DA148" s="16">
        <v>44</v>
      </c>
      <c r="DB148" s="16">
        <v>80</v>
      </c>
      <c r="DC148" s="16">
        <v>40</v>
      </c>
      <c r="DD148" s="16">
        <v>54</v>
      </c>
      <c r="DE148" s="16">
        <v>-8</v>
      </c>
      <c r="DF148" s="16">
        <v>-75</v>
      </c>
      <c r="DG148" s="16">
        <v>-65</v>
      </c>
      <c r="DH148" s="16">
        <v>-8</v>
      </c>
    </row>
    <row r="149" spans="1:112" s="18" customFormat="1" x14ac:dyDescent="0.2">
      <c r="A149" s="3"/>
      <c r="B149" s="24" t="s">
        <v>137</v>
      </c>
      <c r="C149" s="16">
        <v>3</v>
      </c>
      <c r="D149" s="16">
        <v>2</v>
      </c>
      <c r="E149" s="16">
        <v>25</v>
      </c>
      <c r="F149" s="16">
        <v>4</v>
      </c>
      <c r="G149" s="16">
        <v>35</v>
      </c>
      <c r="H149" s="16">
        <v>15</v>
      </c>
      <c r="I149" s="16">
        <v>52</v>
      </c>
      <c r="J149" s="16">
        <v>18</v>
      </c>
      <c r="K149" s="16">
        <v>1</v>
      </c>
      <c r="L149" s="16">
        <v>-25</v>
      </c>
      <c r="M149" s="16">
        <v>1</v>
      </c>
      <c r="N149" s="16">
        <v>3</v>
      </c>
      <c r="O149" s="16">
        <v>2</v>
      </c>
      <c r="P149" s="16">
        <v>49</v>
      </c>
      <c r="Q149" s="16">
        <v>55</v>
      </c>
      <c r="R149" s="16">
        <v>9</v>
      </c>
      <c r="S149" s="16">
        <v>53</v>
      </c>
      <c r="T149" s="16">
        <v>27</v>
      </c>
      <c r="U149" s="16">
        <v>64</v>
      </c>
      <c r="V149" s="16">
        <v>18</v>
      </c>
      <c r="W149" s="16">
        <v>38</v>
      </c>
      <c r="X149" s="16">
        <v>-51</v>
      </c>
      <c r="Y149" s="16">
        <v>-47</v>
      </c>
      <c r="Z149" s="16">
        <v>-50</v>
      </c>
      <c r="AA149" s="16">
        <v>22</v>
      </c>
      <c r="AB149" s="16">
        <v>-29</v>
      </c>
      <c r="AC149" s="16">
        <v>30</v>
      </c>
      <c r="AD149" s="16">
        <v>50</v>
      </c>
      <c r="AE149" s="16">
        <v>56</v>
      </c>
      <c r="AF149" s="16">
        <v>100</v>
      </c>
      <c r="AG149" s="16">
        <v>-13</v>
      </c>
      <c r="AH149" s="16">
        <v>-30</v>
      </c>
      <c r="AI149" s="16">
        <v>12</v>
      </c>
      <c r="AJ149" s="16">
        <v>-26</v>
      </c>
      <c r="AK149" s="16">
        <v>-7</v>
      </c>
      <c r="AL149" s="16">
        <v>-18</v>
      </c>
      <c r="AM149" s="16">
        <v>-8</v>
      </c>
      <c r="AN149" s="16">
        <v>-7</v>
      </c>
      <c r="AO149" s="16">
        <v>112</v>
      </c>
      <c r="AP149" s="16">
        <v>144</v>
      </c>
      <c r="AQ149" s="16">
        <v>228</v>
      </c>
      <c r="AR149" s="16">
        <v>-86</v>
      </c>
      <c r="AS149" s="16">
        <v>83</v>
      </c>
      <c r="AT149" s="16">
        <v>31</v>
      </c>
      <c r="AU149" s="16">
        <v>21</v>
      </c>
      <c r="AV149" s="16">
        <v>-21</v>
      </c>
      <c r="AW149" s="16">
        <v>-23</v>
      </c>
      <c r="AX149" s="16">
        <v>-17</v>
      </c>
      <c r="AY149" s="16">
        <v>-10</v>
      </c>
      <c r="AZ149" s="16">
        <v>-13</v>
      </c>
      <c r="BA149" s="16">
        <v>20</v>
      </c>
      <c r="BB149" s="16">
        <v>40</v>
      </c>
      <c r="BC149" s="16">
        <v>88</v>
      </c>
      <c r="BD149" s="16">
        <v>78</v>
      </c>
      <c r="BE149" s="16">
        <v>39</v>
      </c>
      <c r="BF149" s="16">
        <v>19</v>
      </c>
      <c r="BG149" s="16">
        <v>16</v>
      </c>
      <c r="BH149" s="16">
        <v>2</v>
      </c>
      <c r="BI149" s="16">
        <v>2</v>
      </c>
      <c r="BJ149" s="16">
        <v>-50</v>
      </c>
      <c r="BK149" s="16">
        <v>-16</v>
      </c>
      <c r="BL149" s="16">
        <v>6</v>
      </c>
      <c r="BM149" s="16">
        <v>46</v>
      </c>
      <c r="BN149" s="16">
        <v>51</v>
      </c>
      <c r="BO149" s="16">
        <v>94</v>
      </c>
      <c r="BP149" s="16">
        <v>100</v>
      </c>
      <c r="BQ149" s="16">
        <v>31</v>
      </c>
      <c r="BR149" s="16">
        <v>22</v>
      </c>
      <c r="BS149" s="16">
        <v>31</v>
      </c>
      <c r="BT149" s="16">
        <v>22</v>
      </c>
      <c r="BU149" s="16">
        <v>2</v>
      </c>
      <c r="BV149" s="16">
        <v>-57</v>
      </c>
      <c r="BW149" s="16">
        <v>-38</v>
      </c>
      <c r="BX149" s="16">
        <v>15</v>
      </c>
      <c r="BY149" s="16">
        <v>6</v>
      </c>
      <c r="BZ149" s="16">
        <v>49</v>
      </c>
      <c r="CA149" s="16">
        <v>127</v>
      </c>
      <c r="CB149" s="16">
        <v>23</v>
      </c>
      <c r="CC149" s="16">
        <v>5</v>
      </c>
      <c r="CD149" s="16">
        <v>31</v>
      </c>
      <c r="CE149" s="16">
        <v>5</v>
      </c>
      <c r="CF149" s="16">
        <v>-50</v>
      </c>
      <c r="CG149" s="16">
        <v>-7</v>
      </c>
      <c r="CH149" s="16">
        <v>-59</v>
      </c>
      <c r="CI149" s="16">
        <v>0</v>
      </c>
      <c r="CJ149" s="16">
        <v>-7</v>
      </c>
      <c r="CK149" s="16">
        <v>-28</v>
      </c>
      <c r="CL149" s="16">
        <v>35</v>
      </c>
      <c r="CM149" s="16">
        <v>121</v>
      </c>
      <c r="CN149" s="16">
        <v>52</v>
      </c>
      <c r="CO149" s="16">
        <v>32</v>
      </c>
      <c r="CP149" s="16">
        <v>-26</v>
      </c>
      <c r="CQ149" s="16">
        <v>-34</v>
      </c>
      <c r="CR149" s="16">
        <v>14</v>
      </c>
      <c r="CS149" s="16">
        <v>-46</v>
      </c>
      <c r="CT149" s="16">
        <v>-2</v>
      </c>
      <c r="CU149" s="16">
        <v>-40</v>
      </c>
      <c r="CV149" s="16">
        <v>-22</v>
      </c>
      <c r="CW149" s="16">
        <v>50</v>
      </c>
      <c r="CX149" s="16">
        <v>116</v>
      </c>
      <c r="CY149" s="16">
        <v>74</v>
      </c>
      <c r="CZ149" s="16">
        <v>85</v>
      </c>
      <c r="DA149" s="16">
        <v>1</v>
      </c>
      <c r="DB149" s="16">
        <v>17</v>
      </c>
      <c r="DC149" s="16">
        <v>-21</v>
      </c>
      <c r="DD149" s="16">
        <v>4</v>
      </c>
      <c r="DE149" s="16">
        <v>-32</v>
      </c>
      <c r="DF149" s="16">
        <v>-43</v>
      </c>
      <c r="DG149" s="16">
        <v>-3</v>
      </c>
      <c r="DH149" s="16">
        <v>-30</v>
      </c>
    </row>
    <row r="150" spans="1:112" s="18" customFormat="1" x14ac:dyDescent="0.2">
      <c r="A150" s="3"/>
      <c r="B150" s="24" t="s">
        <v>138</v>
      </c>
      <c r="C150" s="16">
        <v>1509</v>
      </c>
      <c r="D150" s="16">
        <v>2043</v>
      </c>
      <c r="E150" s="16">
        <v>1633</v>
      </c>
      <c r="F150" s="16">
        <v>-904</v>
      </c>
      <c r="G150" s="16">
        <v>-1339</v>
      </c>
      <c r="H150" s="16">
        <v>-217</v>
      </c>
      <c r="I150" s="16">
        <v>108</v>
      </c>
      <c r="J150" s="16">
        <v>24</v>
      </c>
      <c r="K150" s="16">
        <v>-283</v>
      </c>
      <c r="L150" s="16">
        <v>399</v>
      </c>
      <c r="M150" s="16">
        <v>-115</v>
      </c>
      <c r="N150" s="16">
        <v>-976</v>
      </c>
      <c r="O150" s="16">
        <v>177</v>
      </c>
      <c r="P150" s="16">
        <v>697</v>
      </c>
      <c r="Q150" s="16">
        <v>927</v>
      </c>
      <c r="R150" s="16">
        <v>-32</v>
      </c>
      <c r="S150" s="16">
        <v>-966</v>
      </c>
      <c r="T150" s="16">
        <v>-302</v>
      </c>
      <c r="U150" s="16">
        <v>-14</v>
      </c>
      <c r="V150" s="16">
        <v>17</v>
      </c>
      <c r="W150" s="16">
        <v>-12</v>
      </c>
      <c r="X150" s="16">
        <v>376</v>
      </c>
      <c r="Y150" s="16">
        <v>-146</v>
      </c>
      <c r="Z150" s="16">
        <v>-364</v>
      </c>
      <c r="AA150" s="16">
        <v>207</v>
      </c>
      <c r="AB150" s="16">
        <v>536</v>
      </c>
      <c r="AC150" s="16">
        <v>1182</v>
      </c>
      <c r="AD150" s="16">
        <v>-289</v>
      </c>
      <c r="AE150" s="16">
        <v>-1163</v>
      </c>
      <c r="AF150" s="16">
        <v>-174</v>
      </c>
      <c r="AG150" s="16">
        <v>-41</v>
      </c>
      <c r="AH150" s="16">
        <v>-45</v>
      </c>
      <c r="AI150" s="16">
        <v>-14</v>
      </c>
      <c r="AJ150" s="16">
        <v>409</v>
      </c>
      <c r="AK150" s="16">
        <v>-32</v>
      </c>
      <c r="AL150" s="16">
        <v>-370</v>
      </c>
      <c r="AM150" s="16">
        <v>419</v>
      </c>
      <c r="AN150" s="16">
        <v>952</v>
      </c>
      <c r="AO150" s="16">
        <v>815</v>
      </c>
      <c r="AP150" s="16">
        <v>-658</v>
      </c>
      <c r="AQ150" s="16">
        <v>-877</v>
      </c>
      <c r="AR150" s="16">
        <v>-80</v>
      </c>
      <c r="AS150" s="16">
        <v>123</v>
      </c>
      <c r="AT150" s="16">
        <v>-24</v>
      </c>
      <c r="AU150" s="16">
        <v>-151</v>
      </c>
      <c r="AV150" s="16">
        <v>293</v>
      </c>
      <c r="AW150" s="16">
        <v>-231</v>
      </c>
      <c r="AX150" s="16">
        <v>-191</v>
      </c>
      <c r="AY150" s="16">
        <v>459</v>
      </c>
      <c r="AZ150" s="16">
        <v>1304</v>
      </c>
      <c r="BA150" s="16">
        <v>1119</v>
      </c>
      <c r="BB150" s="16">
        <v>-1065</v>
      </c>
      <c r="BC150" s="16">
        <v>-956</v>
      </c>
      <c r="BD150" s="16">
        <v>-139</v>
      </c>
      <c r="BE150" s="16">
        <v>271</v>
      </c>
      <c r="BF150" s="16">
        <v>103</v>
      </c>
      <c r="BG150" s="16">
        <v>-181</v>
      </c>
      <c r="BH150" s="16">
        <v>402</v>
      </c>
      <c r="BI150" s="16">
        <v>-175</v>
      </c>
      <c r="BJ150" s="16">
        <v>-127</v>
      </c>
      <c r="BK150" s="16">
        <v>592</v>
      </c>
      <c r="BL150" s="16">
        <v>1068</v>
      </c>
      <c r="BM150" s="16">
        <v>493</v>
      </c>
      <c r="BN150" s="16">
        <v>-817</v>
      </c>
      <c r="BO150" s="16">
        <v>-845</v>
      </c>
      <c r="BP150" s="16">
        <v>-80</v>
      </c>
      <c r="BQ150" s="16">
        <v>204</v>
      </c>
      <c r="BR150" s="16">
        <v>-30</v>
      </c>
      <c r="BS150" s="16">
        <v>-297</v>
      </c>
      <c r="BT150" s="16">
        <v>403</v>
      </c>
      <c r="BU150" s="16">
        <v>-304</v>
      </c>
      <c r="BV150" s="16">
        <v>-96</v>
      </c>
      <c r="BW150" s="16">
        <v>524</v>
      </c>
      <c r="BX150" s="16">
        <v>1064</v>
      </c>
      <c r="BY150" s="16">
        <v>548</v>
      </c>
      <c r="BZ150" s="16">
        <v>-526</v>
      </c>
      <c r="CA150" s="16">
        <v>-1078</v>
      </c>
      <c r="CB150" s="16">
        <v>-48</v>
      </c>
      <c r="CC150" s="16">
        <v>10</v>
      </c>
      <c r="CD150" s="16">
        <v>-140</v>
      </c>
      <c r="CE150" s="16">
        <v>-249</v>
      </c>
      <c r="CF150" s="16">
        <v>329</v>
      </c>
      <c r="CG150" s="16">
        <v>-220</v>
      </c>
      <c r="CH150" s="16">
        <v>-271</v>
      </c>
      <c r="CI150" s="16">
        <v>489</v>
      </c>
      <c r="CJ150" s="16">
        <v>1295</v>
      </c>
      <c r="CK150" s="16">
        <v>626</v>
      </c>
      <c r="CL150" s="16">
        <v>-1071</v>
      </c>
      <c r="CM150" s="16">
        <v>-845</v>
      </c>
      <c r="CN150" s="16">
        <v>-144</v>
      </c>
      <c r="CO150" s="16">
        <v>368</v>
      </c>
      <c r="CP150" s="16">
        <v>-148</v>
      </c>
      <c r="CQ150" s="16">
        <v>-331</v>
      </c>
      <c r="CR150" s="16">
        <v>338</v>
      </c>
      <c r="CS150" s="16">
        <v>-235</v>
      </c>
      <c r="CT150" s="16">
        <v>-287</v>
      </c>
      <c r="CU150" s="16">
        <v>562</v>
      </c>
      <c r="CV150" s="16">
        <v>1035</v>
      </c>
      <c r="CW150" s="16">
        <v>1375</v>
      </c>
      <c r="CX150" s="16">
        <v>-1378</v>
      </c>
      <c r="CY150" s="16">
        <v>-1028</v>
      </c>
      <c r="CZ150" s="16">
        <v>-60</v>
      </c>
      <c r="DA150" s="16">
        <v>206</v>
      </c>
      <c r="DB150" s="16">
        <v>-86</v>
      </c>
      <c r="DC150" s="16">
        <v>-186</v>
      </c>
      <c r="DD150" s="16">
        <v>413</v>
      </c>
      <c r="DE150" s="16">
        <v>-357</v>
      </c>
      <c r="DF150" s="16">
        <v>-239</v>
      </c>
      <c r="DG150" s="16">
        <v>598</v>
      </c>
      <c r="DH150" s="16">
        <v>1913</v>
      </c>
    </row>
    <row r="151" spans="1:112" s="18" customFormat="1" x14ac:dyDescent="0.2">
      <c r="A151" s="3"/>
      <c r="B151" s="24" t="s">
        <v>139</v>
      </c>
      <c r="C151" s="16">
        <v>66</v>
      </c>
      <c r="D151" s="16">
        <v>83</v>
      </c>
      <c r="E151" s="16">
        <v>224</v>
      </c>
      <c r="F151" s="16">
        <v>150</v>
      </c>
      <c r="G151" s="16">
        <v>70</v>
      </c>
      <c r="H151" s="16">
        <v>46</v>
      </c>
      <c r="I151" s="16">
        <v>62</v>
      </c>
      <c r="J151" s="16">
        <v>27</v>
      </c>
      <c r="K151" s="16">
        <v>93</v>
      </c>
      <c r="L151" s="16">
        <v>58</v>
      </c>
      <c r="M151" s="16">
        <v>155</v>
      </c>
      <c r="N151" s="16">
        <v>-66</v>
      </c>
      <c r="O151" s="16">
        <v>788</v>
      </c>
      <c r="P151" s="16">
        <v>1420</v>
      </c>
      <c r="Q151" s="16">
        <v>1319</v>
      </c>
      <c r="R151" s="16">
        <v>-491</v>
      </c>
      <c r="S151" s="16">
        <v>-978</v>
      </c>
      <c r="T151" s="16">
        <v>414</v>
      </c>
      <c r="U151" s="16">
        <v>-7</v>
      </c>
      <c r="V151" s="16">
        <v>663</v>
      </c>
      <c r="W151" s="16">
        <v>-112</v>
      </c>
      <c r="X151" s="16">
        <v>-335</v>
      </c>
      <c r="Y151" s="16">
        <v>19</v>
      </c>
      <c r="Z151" s="16">
        <v>-542</v>
      </c>
      <c r="AA151" s="16">
        <v>871</v>
      </c>
      <c r="AB151" s="16">
        <v>1195</v>
      </c>
      <c r="AC151" s="16">
        <v>1405</v>
      </c>
      <c r="AD151" s="16">
        <v>-712</v>
      </c>
      <c r="AE151" s="16">
        <v>-708</v>
      </c>
      <c r="AF151" s="16">
        <v>275</v>
      </c>
      <c r="AG151" s="16">
        <v>18</v>
      </c>
      <c r="AH151" s="16">
        <v>56</v>
      </c>
      <c r="AI151" s="16">
        <v>-72</v>
      </c>
      <c r="AJ151" s="16">
        <v>107</v>
      </c>
      <c r="AK151" s="16">
        <v>67</v>
      </c>
      <c r="AL151" s="16">
        <v>-181</v>
      </c>
      <c r="AM151" s="16">
        <v>1201</v>
      </c>
      <c r="AN151" s="16">
        <v>1496</v>
      </c>
      <c r="AO151" s="16">
        <v>870</v>
      </c>
      <c r="AP151" s="16">
        <v>-344</v>
      </c>
      <c r="AQ151" s="16">
        <v>-569</v>
      </c>
      <c r="AR151" s="16">
        <v>-63</v>
      </c>
      <c r="AS151" s="16">
        <v>-302</v>
      </c>
      <c r="AT151" s="16">
        <v>-103</v>
      </c>
      <c r="AU151" s="16">
        <v>-109</v>
      </c>
      <c r="AV151" s="16">
        <v>491</v>
      </c>
      <c r="AW151" s="16">
        <v>-29</v>
      </c>
      <c r="AX151" s="16">
        <v>-375</v>
      </c>
      <c r="AY151" s="16">
        <v>1236</v>
      </c>
      <c r="AZ151" s="16">
        <v>2137</v>
      </c>
      <c r="BA151" s="16">
        <v>995</v>
      </c>
      <c r="BB151" s="16">
        <v>-1169</v>
      </c>
      <c r="BC151" s="16">
        <v>-571</v>
      </c>
      <c r="BD151" s="16">
        <v>59</v>
      </c>
      <c r="BE151" s="16">
        <v>196</v>
      </c>
      <c r="BF151" s="16">
        <v>20</v>
      </c>
      <c r="BG151" s="16">
        <v>290</v>
      </c>
      <c r="BH151" s="16">
        <v>231</v>
      </c>
      <c r="BI151" s="16">
        <v>-388</v>
      </c>
      <c r="BJ151" s="16">
        <v>-556</v>
      </c>
      <c r="BK151" s="16">
        <v>1476</v>
      </c>
      <c r="BL151" s="16">
        <v>1354</v>
      </c>
      <c r="BM151" s="16">
        <v>398</v>
      </c>
      <c r="BN151" s="16">
        <v>-300</v>
      </c>
      <c r="BO151" s="16">
        <v>-389</v>
      </c>
      <c r="BP151" s="16">
        <v>158</v>
      </c>
      <c r="BQ151" s="16">
        <v>220</v>
      </c>
      <c r="BR151" s="16">
        <v>51</v>
      </c>
      <c r="BS151" s="16">
        <v>340</v>
      </c>
      <c r="BT151" s="16">
        <v>178</v>
      </c>
      <c r="BU151" s="16">
        <v>-138</v>
      </c>
      <c r="BV151" s="16">
        <v>-584</v>
      </c>
      <c r="BW151" s="16">
        <v>1202</v>
      </c>
      <c r="BX151" s="16">
        <v>1517</v>
      </c>
      <c r="BY151" s="16">
        <v>494</v>
      </c>
      <c r="BZ151" s="16">
        <v>-231</v>
      </c>
      <c r="CA151" s="16">
        <v>-420</v>
      </c>
      <c r="CB151" s="16">
        <v>198</v>
      </c>
      <c r="CC151" s="16">
        <v>-97</v>
      </c>
      <c r="CD151" s="16">
        <v>166</v>
      </c>
      <c r="CE151" s="16">
        <v>102</v>
      </c>
      <c r="CF151" s="16">
        <v>393</v>
      </c>
      <c r="CG151" s="16">
        <v>339</v>
      </c>
      <c r="CH151" s="16">
        <v>-321</v>
      </c>
      <c r="CI151" s="16">
        <v>1338</v>
      </c>
      <c r="CJ151" s="16">
        <v>1907</v>
      </c>
      <c r="CK151" s="16">
        <v>445</v>
      </c>
      <c r="CL151" s="16">
        <v>-516</v>
      </c>
      <c r="CM151" s="16">
        <v>-412</v>
      </c>
      <c r="CN151" s="16">
        <v>172</v>
      </c>
      <c r="CO151" s="16">
        <v>143</v>
      </c>
      <c r="CP151" s="16">
        <v>11</v>
      </c>
      <c r="CQ151" s="16">
        <v>-91</v>
      </c>
      <c r="CR151" s="16">
        <v>-16</v>
      </c>
      <c r="CS151" s="16">
        <v>-236</v>
      </c>
      <c r="CT151" s="16">
        <v>-613</v>
      </c>
      <c r="CU151" s="16">
        <v>1084</v>
      </c>
      <c r="CV151" s="16">
        <v>1225</v>
      </c>
      <c r="CW151" s="16">
        <v>572</v>
      </c>
      <c r="CX151" s="16">
        <v>-767</v>
      </c>
      <c r="CY151" s="16">
        <v>-673</v>
      </c>
      <c r="CZ151" s="16">
        <v>-202</v>
      </c>
      <c r="DA151" s="16">
        <v>384</v>
      </c>
      <c r="DB151" s="16">
        <v>143</v>
      </c>
      <c r="DC151" s="16">
        <v>144</v>
      </c>
      <c r="DD151" s="16">
        <v>-92</v>
      </c>
      <c r="DE151" s="16">
        <v>-369</v>
      </c>
      <c r="DF151" s="16">
        <v>-688</v>
      </c>
      <c r="DG151" s="16">
        <v>1510</v>
      </c>
      <c r="DH151" s="16">
        <v>1888</v>
      </c>
    </row>
    <row r="152" spans="1:112" s="18" customFormat="1" x14ac:dyDescent="0.2">
      <c r="A152" s="3"/>
      <c r="B152" s="24" t="s">
        <v>140</v>
      </c>
      <c r="C152" s="16">
        <v>82</v>
      </c>
      <c r="D152" s="16">
        <v>57</v>
      </c>
      <c r="E152" s="16">
        <v>221</v>
      </c>
      <c r="F152" s="16">
        <v>441</v>
      </c>
      <c r="G152" s="16">
        <v>-106</v>
      </c>
      <c r="H152" s="16">
        <v>73</v>
      </c>
      <c r="I152" s="16">
        <v>-20</v>
      </c>
      <c r="J152" s="16">
        <v>-38</v>
      </c>
      <c r="K152" s="16">
        <v>176</v>
      </c>
      <c r="L152" s="16">
        <v>49</v>
      </c>
      <c r="M152" s="16">
        <v>-646</v>
      </c>
      <c r="N152" s="16">
        <v>-318</v>
      </c>
      <c r="O152" s="16">
        <v>50</v>
      </c>
      <c r="P152" s="16">
        <v>98</v>
      </c>
      <c r="Q152" s="16">
        <v>52</v>
      </c>
      <c r="R152" s="16">
        <v>113</v>
      </c>
      <c r="S152" s="16">
        <v>167</v>
      </c>
      <c r="T152" s="16">
        <v>151</v>
      </c>
      <c r="U152" s="16">
        <v>72</v>
      </c>
      <c r="V152" s="16">
        <v>82</v>
      </c>
      <c r="W152" s="16">
        <v>95</v>
      </c>
      <c r="X152" s="16">
        <v>145</v>
      </c>
      <c r="Y152" s="16">
        <v>148</v>
      </c>
      <c r="Z152" s="16">
        <v>78</v>
      </c>
      <c r="AA152" s="16">
        <v>46</v>
      </c>
      <c r="AB152" s="16">
        <v>63</v>
      </c>
      <c r="AC152" s="16">
        <v>98</v>
      </c>
      <c r="AD152" s="16">
        <v>51</v>
      </c>
      <c r="AE152" s="16">
        <v>31</v>
      </c>
      <c r="AF152" s="16">
        <v>-68</v>
      </c>
      <c r="AG152" s="16">
        <v>8</v>
      </c>
      <c r="AH152" s="16">
        <v>28</v>
      </c>
      <c r="AI152" s="16">
        <v>-112</v>
      </c>
      <c r="AJ152" s="16">
        <v>27</v>
      </c>
      <c r="AK152" s="16">
        <v>170</v>
      </c>
      <c r="AL152" s="16">
        <v>59</v>
      </c>
      <c r="AM152" s="16">
        <v>73</v>
      </c>
      <c r="AN152" s="16">
        <v>28</v>
      </c>
      <c r="AO152" s="16">
        <v>113</v>
      </c>
      <c r="AP152" s="16">
        <v>68</v>
      </c>
      <c r="AQ152" s="16">
        <v>26</v>
      </c>
      <c r="AR152" s="16">
        <v>137</v>
      </c>
      <c r="AS152" s="16">
        <v>119</v>
      </c>
      <c r="AT152" s="16">
        <v>102</v>
      </c>
      <c r="AU152" s="16">
        <v>130</v>
      </c>
      <c r="AV152" s="16">
        <v>113</v>
      </c>
      <c r="AW152" s="16">
        <v>123</v>
      </c>
      <c r="AX152" s="16">
        <v>96</v>
      </c>
      <c r="AY152" s="16">
        <v>76</v>
      </c>
      <c r="AZ152" s="16">
        <v>143</v>
      </c>
      <c r="BA152" s="16">
        <v>75</v>
      </c>
      <c r="BB152" s="16">
        <v>202</v>
      </c>
      <c r="BC152" s="16">
        <v>180</v>
      </c>
      <c r="BD152" s="16">
        <v>30</v>
      </c>
      <c r="BE152" s="16">
        <v>113</v>
      </c>
      <c r="BF152" s="16">
        <v>54</v>
      </c>
      <c r="BG152" s="16">
        <v>18</v>
      </c>
      <c r="BH152" s="16">
        <v>580</v>
      </c>
      <c r="BI152" s="16">
        <v>189</v>
      </c>
      <c r="BJ152" s="16">
        <v>243</v>
      </c>
      <c r="BK152" s="16">
        <v>-21</v>
      </c>
      <c r="BL152" s="16">
        <v>151</v>
      </c>
      <c r="BM152" s="16">
        <v>146</v>
      </c>
      <c r="BN152" s="16">
        <v>40</v>
      </c>
      <c r="BO152" s="16">
        <v>96</v>
      </c>
      <c r="BP152" s="16">
        <v>-29</v>
      </c>
      <c r="BQ152" s="16">
        <v>-162</v>
      </c>
      <c r="BR152" s="16">
        <v>40</v>
      </c>
      <c r="BS152" s="16">
        <v>121</v>
      </c>
      <c r="BT152" s="16">
        <v>-38</v>
      </c>
      <c r="BU152" s="16">
        <v>173</v>
      </c>
      <c r="BV152" s="16">
        <v>-45</v>
      </c>
      <c r="BW152" s="16">
        <v>21</v>
      </c>
      <c r="BX152" s="16">
        <v>-19</v>
      </c>
      <c r="BY152" s="16">
        <v>39</v>
      </c>
      <c r="BZ152" s="16">
        <v>19</v>
      </c>
      <c r="CA152" s="16">
        <v>76</v>
      </c>
      <c r="CB152" s="16">
        <v>13</v>
      </c>
      <c r="CC152" s="16">
        <v>113</v>
      </c>
      <c r="CD152" s="16">
        <v>68</v>
      </c>
      <c r="CE152" s="16">
        <v>138</v>
      </c>
      <c r="CF152" s="16">
        <v>165</v>
      </c>
      <c r="CG152" s="16">
        <v>113</v>
      </c>
      <c r="CH152" s="16">
        <v>-40</v>
      </c>
      <c r="CI152" s="16">
        <v>67</v>
      </c>
      <c r="CJ152" s="16">
        <v>77</v>
      </c>
      <c r="CK152" s="16">
        <v>-2</v>
      </c>
      <c r="CL152" s="16">
        <v>90</v>
      </c>
      <c r="CM152" s="16">
        <v>-12</v>
      </c>
      <c r="CN152" s="16">
        <v>51</v>
      </c>
      <c r="CO152" s="16">
        <v>112</v>
      </c>
      <c r="CP152" s="16">
        <v>165</v>
      </c>
      <c r="CQ152" s="16">
        <v>60</v>
      </c>
      <c r="CR152" s="16">
        <v>-51</v>
      </c>
      <c r="CS152" s="16">
        <v>79</v>
      </c>
      <c r="CT152" s="16">
        <v>-46</v>
      </c>
      <c r="CU152" s="16">
        <v>-142</v>
      </c>
      <c r="CV152" s="16">
        <v>124</v>
      </c>
      <c r="CW152" s="16">
        <v>3</v>
      </c>
      <c r="CX152" s="16">
        <v>32</v>
      </c>
      <c r="CY152" s="16">
        <v>-252</v>
      </c>
      <c r="CZ152" s="16">
        <v>-65</v>
      </c>
      <c r="DA152" s="16">
        <v>-32</v>
      </c>
      <c r="DB152" s="16">
        <v>166</v>
      </c>
      <c r="DC152" s="16">
        <v>68</v>
      </c>
      <c r="DD152" s="16">
        <v>-10</v>
      </c>
      <c r="DE152" s="16">
        <v>59</v>
      </c>
      <c r="DF152" s="16">
        <v>-129</v>
      </c>
      <c r="DG152" s="16">
        <v>-21</v>
      </c>
      <c r="DH152" s="16">
        <v>-159</v>
      </c>
    </row>
    <row r="153" spans="1:112" s="18" customFormat="1" x14ac:dyDescent="0.2">
      <c r="A153" s="3"/>
      <c r="B153" s="24" t="s">
        <v>141</v>
      </c>
      <c r="C153" s="16">
        <v>100</v>
      </c>
      <c r="D153" s="16">
        <v>573</v>
      </c>
      <c r="E153" s="16">
        <v>336</v>
      </c>
      <c r="F153" s="16">
        <v>-57</v>
      </c>
      <c r="G153" s="16">
        <v>-138</v>
      </c>
      <c r="H153" s="16">
        <v>13</v>
      </c>
      <c r="I153" s="16">
        <v>249</v>
      </c>
      <c r="J153" s="16">
        <v>65</v>
      </c>
      <c r="K153" s="16">
        <v>-3</v>
      </c>
      <c r="L153" s="16">
        <v>200</v>
      </c>
      <c r="M153" s="16">
        <v>451</v>
      </c>
      <c r="N153" s="16">
        <v>-357</v>
      </c>
      <c r="O153" s="16">
        <v>371</v>
      </c>
      <c r="P153" s="16">
        <v>527</v>
      </c>
      <c r="Q153" s="16">
        <v>553</v>
      </c>
      <c r="R153" s="16">
        <v>-245</v>
      </c>
      <c r="S153" s="16">
        <v>-233</v>
      </c>
      <c r="T153" s="16">
        <v>84</v>
      </c>
      <c r="U153" s="16">
        <v>252</v>
      </c>
      <c r="V153" s="16">
        <v>352</v>
      </c>
      <c r="W153" s="16">
        <v>205</v>
      </c>
      <c r="X153" s="16">
        <v>668</v>
      </c>
      <c r="Y153" s="16">
        <v>347</v>
      </c>
      <c r="Z153" s="16">
        <v>-401</v>
      </c>
      <c r="AA153" s="16">
        <v>385</v>
      </c>
      <c r="AB153" s="16">
        <v>571</v>
      </c>
      <c r="AC153" s="16">
        <v>374</v>
      </c>
      <c r="AD153" s="16">
        <v>-164</v>
      </c>
      <c r="AE153" s="16">
        <v>-206</v>
      </c>
      <c r="AF153" s="16">
        <v>24</v>
      </c>
      <c r="AG153" s="16">
        <v>72</v>
      </c>
      <c r="AH153" s="16">
        <v>304</v>
      </c>
      <c r="AI153" s="16">
        <v>157</v>
      </c>
      <c r="AJ153" s="16">
        <v>580</v>
      </c>
      <c r="AK153" s="16">
        <v>428</v>
      </c>
      <c r="AL153" s="16">
        <v>-392</v>
      </c>
      <c r="AM153" s="16">
        <v>576</v>
      </c>
      <c r="AN153" s="16">
        <v>223</v>
      </c>
      <c r="AO153" s="16">
        <v>202</v>
      </c>
      <c r="AP153" s="16">
        <v>-111</v>
      </c>
      <c r="AQ153" s="16">
        <v>-271</v>
      </c>
      <c r="AR153" s="16">
        <v>-104</v>
      </c>
      <c r="AS153" s="16">
        <v>43</v>
      </c>
      <c r="AT153" s="16">
        <v>84</v>
      </c>
      <c r="AU153" s="16">
        <v>4</v>
      </c>
      <c r="AV153" s="16">
        <v>178</v>
      </c>
      <c r="AW153" s="16">
        <v>270</v>
      </c>
      <c r="AX153" s="16">
        <v>351</v>
      </c>
      <c r="AY153" s="16">
        <v>363</v>
      </c>
      <c r="AZ153" s="16">
        <v>769</v>
      </c>
      <c r="BA153" s="16">
        <v>615</v>
      </c>
      <c r="BB153" s="16">
        <v>-163</v>
      </c>
      <c r="BC153" s="16">
        <v>-307</v>
      </c>
      <c r="BD153" s="16">
        <v>-39</v>
      </c>
      <c r="BE153" s="16">
        <v>-8</v>
      </c>
      <c r="BF153" s="16">
        <v>16</v>
      </c>
      <c r="BG153" s="16">
        <v>11</v>
      </c>
      <c r="BH153" s="16">
        <v>158</v>
      </c>
      <c r="BI153" s="16">
        <v>117</v>
      </c>
      <c r="BJ153" s="16">
        <v>106</v>
      </c>
      <c r="BK153" s="16">
        <v>640</v>
      </c>
      <c r="BL153" s="16">
        <v>682</v>
      </c>
      <c r="BM153" s="16">
        <v>314</v>
      </c>
      <c r="BN153" s="16">
        <v>-493</v>
      </c>
      <c r="BO153" s="16">
        <v>-253</v>
      </c>
      <c r="BP153" s="16">
        <v>193</v>
      </c>
      <c r="BQ153" s="16">
        <v>315</v>
      </c>
      <c r="BR153" s="16">
        <v>25</v>
      </c>
      <c r="BS153" s="16">
        <v>114</v>
      </c>
      <c r="BT153" s="16">
        <v>240</v>
      </c>
      <c r="BU153" s="16">
        <v>132</v>
      </c>
      <c r="BV153" s="16">
        <v>-132</v>
      </c>
      <c r="BW153" s="16">
        <v>240</v>
      </c>
      <c r="BX153" s="16">
        <v>452</v>
      </c>
      <c r="BY153" s="16">
        <v>209</v>
      </c>
      <c r="BZ153" s="16">
        <v>-445</v>
      </c>
      <c r="CA153" s="16">
        <v>-456</v>
      </c>
      <c r="CB153" s="16">
        <v>-83</v>
      </c>
      <c r="CC153" s="16">
        <v>148</v>
      </c>
      <c r="CD153" s="16">
        <v>-61</v>
      </c>
      <c r="CE153" s="16">
        <v>-81</v>
      </c>
      <c r="CF153" s="16">
        <v>222</v>
      </c>
      <c r="CG153" s="16">
        <v>105</v>
      </c>
      <c r="CH153" s="16">
        <v>116</v>
      </c>
      <c r="CI153" s="16">
        <v>668</v>
      </c>
      <c r="CJ153" s="16">
        <v>666</v>
      </c>
      <c r="CK153" s="16">
        <v>595</v>
      </c>
      <c r="CL153" s="16">
        <v>-326</v>
      </c>
      <c r="CM153" s="16">
        <v>-539</v>
      </c>
      <c r="CN153" s="16">
        <v>-123</v>
      </c>
      <c r="CO153" s="16">
        <v>62</v>
      </c>
      <c r="CP153" s="16">
        <v>11</v>
      </c>
      <c r="CQ153" s="16">
        <v>34</v>
      </c>
      <c r="CR153" s="16">
        <v>74</v>
      </c>
      <c r="CS153" s="16">
        <v>31</v>
      </c>
      <c r="CT153" s="16">
        <v>-49</v>
      </c>
      <c r="CU153" s="16">
        <v>434</v>
      </c>
      <c r="CV153" s="16">
        <v>429</v>
      </c>
      <c r="CW153" s="16">
        <v>856</v>
      </c>
      <c r="CX153" s="16">
        <v>-638</v>
      </c>
      <c r="CY153" s="16">
        <v>-370</v>
      </c>
      <c r="CZ153" s="16">
        <v>420</v>
      </c>
      <c r="DA153" s="16">
        <v>31</v>
      </c>
      <c r="DB153" s="16">
        <v>-348</v>
      </c>
      <c r="DC153" s="16">
        <v>-255</v>
      </c>
      <c r="DD153" s="16">
        <v>-72</v>
      </c>
      <c r="DE153" s="16">
        <v>48</v>
      </c>
      <c r="DF153" s="16">
        <v>14</v>
      </c>
      <c r="DG153" s="16">
        <v>646</v>
      </c>
      <c r="DH153" s="16">
        <v>606</v>
      </c>
    </row>
    <row r="154" spans="1:112" s="18" customFormat="1" x14ac:dyDescent="0.2">
      <c r="A154" s="3"/>
      <c r="B154" s="24" t="s">
        <v>142</v>
      </c>
      <c r="C154" s="16">
        <v>164</v>
      </c>
      <c r="D154" s="16">
        <v>380</v>
      </c>
      <c r="E154" s="16">
        <v>348</v>
      </c>
      <c r="F154" s="16">
        <v>1057</v>
      </c>
      <c r="G154" s="16">
        <v>140</v>
      </c>
      <c r="H154" s="16">
        <v>238</v>
      </c>
      <c r="I154" s="16">
        <v>82</v>
      </c>
      <c r="J154" s="16">
        <v>776</v>
      </c>
      <c r="K154" s="16">
        <v>711</v>
      </c>
      <c r="L154" s="16">
        <v>166</v>
      </c>
      <c r="M154" s="16">
        <v>200</v>
      </c>
      <c r="N154" s="16">
        <v>-198</v>
      </c>
      <c r="O154" s="16">
        <v>115</v>
      </c>
      <c r="P154" s="16">
        <v>93</v>
      </c>
      <c r="Q154" s="16">
        <v>443</v>
      </c>
      <c r="R154" s="16">
        <v>541</v>
      </c>
      <c r="S154" s="16">
        <v>232</v>
      </c>
      <c r="T154" s="16">
        <v>340</v>
      </c>
      <c r="U154" s="16">
        <v>-90</v>
      </c>
      <c r="V154" s="16">
        <v>414</v>
      </c>
      <c r="W154" s="16">
        <v>409</v>
      </c>
      <c r="X154" s="16">
        <v>45</v>
      </c>
      <c r="Y154" s="16">
        <v>425</v>
      </c>
      <c r="Z154" s="16">
        <v>73</v>
      </c>
      <c r="AA154" s="16">
        <v>-44</v>
      </c>
      <c r="AB154" s="16">
        <v>154</v>
      </c>
      <c r="AC154" s="16">
        <v>-302</v>
      </c>
      <c r="AD154" s="16">
        <v>-93</v>
      </c>
      <c r="AE154" s="16">
        <v>255</v>
      </c>
      <c r="AF154" s="16">
        <v>184</v>
      </c>
      <c r="AG154" s="16">
        <v>511</v>
      </c>
      <c r="AH154" s="16">
        <v>435</v>
      </c>
      <c r="AI154" s="16">
        <v>536</v>
      </c>
      <c r="AJ154" s="16">
        <v>216</v>
      </c>
      <c r="AK154" s="16">
        <v>623</v>
      </c>
      <c r="AL154" s="16">
        <v>9</v>
      </c>
      <c r="AM154" s="16">
        <v>-101</v>
      </c>
      <c r="AN154" s="16">
        <v>378</v>
      </c>
      <c r="AO154" s="16">
        <v>400</v>
      </c>
      <c r="AP154" s="16">
        <v>366</v>
      </c>
      <c r="AQ154" s="16">
        <v>431</v>
      </c>
      <c r="AR154" s="16">
        <v>362</v>
      </c>
      <c r="AS154" s="16">
        <v>252</v>
      </c>
      <c r="AT154" s="16">
        <v>216</v>
      </c>
      <c r="AU154" s="16">
        <v>318</v>
      </c>
      <c r="AV154" s="16">
        <v>-127</v>
      </c>
      <c r="AW154" s="16">
        <v>-242</v>
      </c>
      <c r="AX154" s="16">
        <v>-268</v>
      </c>
      <c r="AY154" s="16">
        <v>21</v>
      </c>
      <c r="AZ154" s="16">
        <v>228</v>
      </c>
      <c r="BA154" s="16">
        <v>340</v>
      </c>
      <c r="BB154" s="16">
        <v>778</v>
      </c>
      <c r="BC154" s="16">
        <v>317</v>
      </c>
      <c r="BD154" s="16">
        <v>372</v>
      </c>
      <c r="BE154" s="16">
        <v>280</v>
      </c>
      <c r="BF154" s="16">
        <v>397</v>
      </c>
      <c r="BG154" s="16">
        <v>389</v>
      </c>
      <c r="BH154" s="16">
        <v>89</v>
      </c>
      <c r="BI154" s="16">
        <v>204</v>
      </c>
      <c r="BJ154" s="16">
        <v>-222</v>
      </c>
      <c r="BK154" s="16">
        <v>-147</v>
      </c>
      <c r="BL154" s="16">
        <v>139</v>
      </c>
      <c r="BM154" s="16">
        <v>616</v>
      </c>
      <c r="BN154" s="16">
        <v>423</v>
      </c>
      <c r="BO154" s="16">
        <v>357</v>
      </c>
      <c r="BP154" s="16">
        <v>220</v>
      </c>
      <c r="BQ154" s="16">
        <v>115</v>
      </c>
      <c r="BR154" s="16">
        <v>206</v>
      </c>
      <c r="BS154" s="16">
        <v>125</v>
      </c>
      <c r="BT154" s="16">
        <v>325</v>
      </c>
      <c r="BU154" s="16">
        <v>263</v>
      </c>
      <c r="BV154" s="16">
        <v>-102</v>
      </c>
      <c r="BW154" s="16">
        <v>178</v>
      </c>
      <c r="BX154" s="16">
        <v>343</v>
      </c>
      <c r="BY154" s="16">
        <v>419</v>
      </c>
      <c r="BZ154" s="16">
        <v>223</v>
      </c>
      <c r="CA154" s="16">
        <v>186</v>
      </c>
      <c r="CB154" s="16">
        <v>286</v>
      </c>
      <c r="CC154" s="16">
        <v>200</v>
      </c>
      <c r="CD154" s="16">
        <v>405</v>
      </c>
      <c r="CE154" s="16">
        <v>723</v>
      </c>
      <c r="CF154" s="16">
        <v>92</v>
      </c>
      <c r="CG154" s="16">
        <v>235</v>
      </c>
      <c r="CH154" s="16">
        <v>-155</v>
      </c>
      <c r="CI154" s="16">
        <v>-145</v>
      </c>
      <c r="CJ154" s="16">
        <v>661</v>
      </c>
      <c r="CK154" s="16">
        <v>229</v>
      </c>
      <c r="CL154" s="16">
        <v>470</v>
      </c>
      <c r="CM154" s="16">
        <v>261</v>
      </c>
      <c r="CN154" s="16">
        <v>318</v>
      </c>
      <c r="CO154" s="16">
        <v>365</v>
      </c>
      <c r="CP154" s="16">
        <v>669</v>
      </c>
      <c r="CQ154" s="16">
        <v>691</v>
      </c>
      <c r="CR154" s="16">
        <v>-289</v>
      </c>
      <c r="CS154" s="16">
        <v>426</v>
      </c>
      <c r="CT154" s="16">
        <v>-588</v>
      </c>
      <c r="CU154" s="16">
        <v>-364</v>
      </c>
      <c r="CV154" s="16">
        <v>390</v>
      </c>
      <c r="CW154" s="16">
        <v>559</v>
      </c>
      <c r="CX154" s="16">
        <v>322</v>
      </c>
      <c r="CY154" s="16">
        <v>135</v>
      </c>
      <c r="CZ154" s="16">
        <v>291</v>
      </c>
      <c r="DA154" s="16">
        <v>458</v>
      </c>
      <c r="DB154" s="16">
        <v>423</v>
      </c>
      <c r="DC154" s="16">
        <v>91</v>
      </c>
      <c r="DD154" s="16">
        <v>-156</v>
      </c>
      <c r="DE154" s="16">
        <v>-108</v>
      </c>
      <c r="DF154" s="16">
        <v>-425</v>
      </c>
      <c r="DG154" s="16">
        <v>-200</v>
      </c>
      <c r="DH154" s="16">
        <v>-39</v>
      </c>
    </row>
    <row r="155" spans="1:112" s="18" customFormat="1" x14ac:dyDescent="0.2">
      <c r="A155" s="3"/>
      <c r="B155" s="24" t="s">
        <v>143</v>
      </c>
      <c r="C155" s="16">
        <v>275</v>
      </c>
      <c r="D155" s="16">
        <v>369</v>
      </c>
      <c r="E155" s="16">
        <v>352</v>
      </c>
      <c r="F155" s="16">
        <v>-236</v>
      </c>
      <c r="G155" s="16">
        <v>-76</v>
      </c>
      <c r="H155" s="16">
        <v>17</v>
      </c>
      <c r="I155" s="16">
        <v>189</v>
      </c>
      <c r="J155" s="16">
        <v>566</v>
      </c>
      <c r="K155" s="16">
        <v>596</v>
      </c>
      <c r="L155" s="16">
        <v>414</v>
      </c>
      <c r="M155" s="16">
        <v>414</v>
      </c>
      <c r="N155" s="16">
        <v>-15</v>
      </c>
      <c r="O155" s="16">
        <v>272</v>
      </c>
      <c r="P155" s="16">
        <v>316</v>
      </c>
      <c r="Q155" s="16">
        <v>269</v>
      </c>
      <c r="R155" s="16">
        <v>-53</v>
      </c>
      <c r="S155" s="16">
        <v>-25</v>
      </c>
      <c r="T155" s="16">
        <v>193</v>
      </c>
      <c r="U155" s="16">
        <v>124</v>
      </c>
      <c r="V155" s="16">
        <v>51</v>
      </c>
      <c r="W155" s="16">
        <v>43</v>
      </c>
      <c r="X155" s="16">
        <v>165</v>
      </c>
      <c r="Y155" s="16">
        <v>170</v>
      </c>
      <c r="Z155" s="16">
        <v>-320</v>
      </c>
      <c r="AA155" s="16">
        <v>62</v>
      </c>
      <c r="AB155" s="16">
        <v>287</v>
      </c>
      <c r="AC155" s="16">
        <v>115</v>
      </c>
      <c r="AD155" s="16">
        <v>49</v>
      </c>
      <c r="AE155" s="16">
        <v>220</v>
      </c>
      <c r="AF155" s="16">
        <v>116</v>
      </c>
      <c r="AG155" s="16">
        <v>351</v>
      </c>
      <c r="AH155" s="16">
        <v>337</v>
      </c>
      <c r="AI155" s="16">
        <v>78</v>
      </c>
      <c r="AJ155" s="16">
        <v>365</v>
      </c>
      <c r="AK155" s="16">
        <v>364</v>
      </c>
      <c r="AL155" s="16">
        <v>-89</v>
      </c>
      <c r="AM155" s="16">
        <v>413</v>
      </c>
      <c r="AN155" s="16">
        <v>172</v>
      </c>
      <c r="AO155" s="16">
        <v>390</v>
      </c>
      <c r="AP155" s="16">
        <v>123</v>
      </c>
      <c r="AQ155" s="16">
        <v>196</v>
      </c>
      <c r="AR155" s="16">
        <v>454</v>
      </c>
      <c r="AS155" s="16">
        <v>-25</v>
      </c>
      <c r="AT155" s="16">
        <v>419</v>
      </c>
      <c r="AU155" s="16">
        <v>342</v>
      </c>
      <c r="AV155" s="16">
        <v>576</v>
      </c>
      <c r="AW155" s="16">
        <v>671</v>
      </c>
      <c r="AX155" s="16">
        <v>78</v>
      </c>
      <c r="AY155" s="16">
        <v>299</v>
      </c>
      <c r="AZ155" s="16">
        <v>371</v>
      </c>
      <c r="BA155" s="16">
        <v>216</v>
      </c>
      <c r="BB155" s="16">
        <v>387</v>
      </c>
      <c r="BC155" s="16">
        <v>69</v>
      </c>
      <c r="BD155" s="16">
        <v>356</v>
      </c>
      <c r="BE155" s="16">
        <v>281</v>
      </c>
      <c r="BF155" s="16">
        <v>280</v>
      </c>
      <c r="BG155" s="16">
        <v>107</v>
      </c>
      <c r="BH155" s="16">
        <v>315</v>
      </c>
      <c r="BI155" s="16">
        <v>187</v>
      </c>
      <c r="BJ155" s="16">
        <v>-60</v>
      </c>
      <c r="BK155" s="16">
        <v>90</v>
      </c>
      <c r="BL155" s="16">
        <v>146</v>
      </c>
      <c r="BM155" s="16">
        <v>182</v>
      </c>
      <c r="BN155" s="16">
        <v>526</v>
      </c>
      <c r="BO155" s="16">
        <v>481</v>
      </c>
      <c r="BP155" s="16">
        <v>378</v>
      </c>
      <c r="BQ155" s="16">
        <v>188</v>
      </c>
      <c r="BR155" s="16">
        <v>346</v>
      </c>
      <c r="BS155" s="16">
        <v>433</v>
      </c>
      <c r="BT155" s="16">
        <v>437</v>
      </c>
      <c r="BU155" s="16">
        <v>238</v>
      </c>
      <c r="BV155" s="16">
        <v>58</v>
      </c>
      <c r="BW155" s="16">
        <v>179</v>
      </c>
      <c r="BX155" s="16">
        <v>680</v>
      </c>
      <c r="BY155" s="16">
        <v>494</v>
      </c>
      <c r="BZ155" s="16">
        <v>300</v>
      </c>
      <c r="CA155" s="16">
        <v>550</v>
      </c>
      <c r="CB155" s="16">
        <v>507</v>
      </c>
      <c r="CC155" s="16">
        <v>193</v>
      </c>
      <c r="CD155" s="16">
        <v>572</v>
      </c>
      <c r="CE155" s="16">
        <v>347</v>
      </c>
      <c r="CF155" s="16">
        <v>315</v>
      </c>
      <c r="CG155" s="16">
        <v>691</v>
      </c>
      <c r="CH155" s="16">
        <v>-86</v>
      </c>
      <c r="CI155" s="16">
        <v>142</v>
      </c>
      <c r="CJ155" s="16">
        <v>445</v>
      </c>
      <c r="CK155" s="16">
        <v>34</v>
      </c>
      <c r="CL155" s="16">
        <v>450</v>
      </c>
      <c r="CM155" s="16">
        <v>180</v>
      </c>
      <c r="CN155" s="16">
        <v>230</v>
      </c>
      <c r="CO155" s="16">
        <v>24</v>
      </c>
      <c r="CP155" s="16">
        <v>63</v>
      </c>
      <c r="CQ155" s="16">
        <v>244</v>
      </c>
      <c r="CR155" s="16">
        <v>125</v>
      </c>
      <c r="CS155" s="16">
        <v>388</v>
      </c>
      <c r="CT155" s="16">
        <v>-400</v>
      </c>
      <c r="CU155" s="16">
        <v>-34</v>
      </c>
      <c r="CV155" s="16">
        <v>164</v>
      </c>
      <c r="CW155" s="16">
        <v>185</v>
      </c>
      <c r="CX155" s="16">
        <v>105</v>
      </c>
      <c r="CY155" s="16">
        <v>-33</v>
      </c>
      <c r="CZ155" s="16">
        <v>158</v>
      </c>
      <c r="DA155" s="16">
        <v>-389</v>
      </c>
      <c r="DB155" s="16">
        <v>-1</v>
      </c>
      <c r="DC155" s="16">
        <v>14</v>
      </c>
      <c r="DD155" s="16">
        <v>-126</v>
      </c>
      <c r="DE155" s="16">
        <v>315</v>
      </c>
      <c r="DF155" s="16">
        <v>-495</v>
      </c>
      <c r="DG155" s="16">
        <v>-203</v>
      </c>
      <c r="DH155" s="16">
        <v>-43</v>
      </c>
    </row>
    <row r="156" spans="1:112" s="18" customFormat="1" x14ac:dyDescent="0.2">
      <c r="A156" s="3"/>
      <c r="B156" s="24" t="s">
        <v>144</v>
      </c>
      <c r="C156" s="16">
        <v>125</v>
      </c>
      <c r="D156" s="16">
        <v>423</v>
      </c>
      <c r="E156" s="16">
        <v>-233</v>
      </c>
      <c r="F156" s="16">
        <v>104</v>
      </c>
      <c r="G156" s="16">
        <v>-84</v>
      </c>
      <c r="H156" s="16">
        <v>148</v>
      </c>
      <c r="I156" s="16">
        <v>1504</v>
      </c>
      <c r="J156" s="16">
        <v>-1069</v>
      </c>
      <c r="K156" s="16">
        <v>-468</v>
      </c>
      <c r="L156" s="16">
        <v>-150</v>
      </c>
      <c r="M156" s="16">
        <v>-389</v>
      </c>
      <c r="N156" s="16">
        <v>57</v>
      </c>
      <c r="O156" s="16">
        <v>228</v>
      </c>
      <c r="P156" s="16">
        <v>350</v>
      </c>
      <c r="Q156" s="16">
        <v>-88</v>
      </c>
      <c r="R156" s="16">
        <v>-80</v>
      </c>
      <c r="S156" s="16">
        <v>-99</v>
      </c>
      <c r="T156" s="16">
        <v>-52</v>
      </c>
      <c r="U156" s="16">
        <v>1080</v>
      </c>
      <c r="V156" s="16">
        <v>-399</v>
      </c>
      <c r="W156" s="16">
        <v>-433</v>
      </c>
      <c r="X156" s="16">
        <v>22</v>
      </c>
      <c r="Y156" s="16">
        <v>-210</v>
      </c>
      <c r="Z156" s="16">
        <v>-109</v>
      </c>
      <c r="AA156" s="16">
        <v>146</v>
      </c>
      <c r="AB156" s="16">
        <v>39</v>
      </c>
      <c r="AC156" s="16">
        <v>105</v>
      </c>
      <c r="AD156" s="16">
        <v>-84</v>
      </c>
      <c r="AE156" s="16">
        <v>26</v>
      </c>
      <c r="AF156" s="16">
        <v>-172</v>
      </c>
      <c r="AG156" s="16">
        <v>600</v>
      </c>
      <c r="AH156" s="16">
        <v>44</v>
      </c>
      <c r="AI156" s="16">
        <v>-392</v>
      </c>
      <c r="AJ156" s="16">
        <v>71</v>
      </c>
      <c r="AK156" s="16">
        <v>-51</v>
      </c>
      <c r="AL156" s="16">
        <v>-91</v>
      </c>
      <c r="AM156" s="16">
        <v>87</v>
      </c>
      <c r="AN156" s="16">
        <v>38</v>
      </c>
      <c r="AO156" s="16">
        <v>125</v>
      </c>
      <c r="AP156" s="16">
        <v>-155</v>
      </c>
      <c r="AQ156" s="16">
        <v>-540</v>
      </c>
      <c r="AR156" s="16">
        <v>73</v>
      </c>
      <c r="AS156" s="16">
        <v>348</v>
      </c>
      <c r="AT156" s="16">
        <v>116</v>
      </c>
      <c r="AU156" s="16">
        <v>-90</v>
      </c>
      <c r="AV156" s="16">
        <v>-100</v>
      </c>
      <c r="AW156" s="16">
        <v>60</v>
      </c>
      <c r="AX156" s="16">
        <v>-81</v>
      </c>
      <c r="AY156" s="16">
        <v>243</v>
      </c>
      <c r="AZ156" s="16">
        <v>228</v>
      </c>
      <c r="BA156" s="16">
        <v>5</v>
      </c>
      <c r="BB156" s="16">
        <v>-8</v>
      </c>
      <c r="BC156" s="16">
        <v>-80</v>
      </c>
      <c r="BD156" s="16">
        <v>-122</v>
      </c>
      <c r="BE156" s="16">
        <v>13</v>
      </c>
      <c r="BF156" s="16">
        <v>344</v>
      </c>
      <c r="BG156" s="16">
        <v>-493</v>
      </c>
      <c r="BH156" s="16">
        <v>-128</v>
      </c>
      <c r="BI156" s="16">
        <v>47</v>
      </c>
      <c r="BJ156" s="16">
        <v>65</v>
      </c>
      <c r="BK156" s="16">
        <v>262</v>
      </c>
      <c r="BL156" s="16">
        <v>74</v>
      </c>
      <c r="BM156" s="16">
        <v>-37</v>
      </c>
      <c r="BN156" s="16">
        <v>45</v>
      </c>
      <c r="BO156" s="16">
        <v>-18</v>
      </c>
      <c r="BP156" s="16">
        <v>-65</v>
      </c>
      <c r="BQ156" s="16">
        <v>7</v>
      </c>
      <c r="BR156" s="16">
        <v>472</v>
      </c>
      <c r="BS156" s="16">
        <v>-318</v>
      </c>
      <c r="BT156" s="16">
        <v>-91</v>
      </c>
      <c r="BU156" s="16">
        <v>-47</v>
      </c>
      <c r="BV156" s="16">
        <v>-211</v>
      </c>
      <c r="BW156" s="16">
        <v>43</v>
      </c>
      <c r="BX156" s="16">
        <v>271</v>
      </c>
      <c r="BY156" s="16">
        <v>55</v>
      </c>
      <c r="BZ156" s="16">
        <v>-37</v>
      </c>
      <c r="CA156" s="16">
        <v>-140</v>
      </c>
      <c r="CB156" s="16">
        <v>-90</v>
      </c>
      <c r="CC156" s="16">
        <v>216</v>
      </c>
      <c r="CD156" s="16">
        <v>130</v>
      </c>
      <c r="CE156" s="16">
        <v>-317</v>
      </c>
      <c r="CF156" s="16">
        <v>-313</v>
      </c>
      <c r="CG156" s="16">
        <v>-15</v>
      </c>
      <c r="CH156" s="16">
        <v>143</v>
      </c>
      <c r="CI156" s="16">
        <v>229</v>
      </c>
      <c r="CJ156" s="16">
        <v>257</v>
      </c>
      <c r="CK156" s="16">
        <v>75</v>
      </c>
      <c r="CL156" s="16">
        <v>55</v>
      </c>
      <c r="CM156" s="16">
        <v>54</v>
      </c>
      <c r="CN156" s="16">
        <v>-24</v>
      </c>
      <c r="CO156" s="16">
        <v>253</v>
      </c>
      <c r="CP156" s="16">
        <v>-131</v>
      </c>
      <c r="CQ156" s="16">
        <v>-217</v>
      </c>
      <c r="CR156" s="16">
        <v>-96</v>
      </c>
      <c r="CS156" s="16">
        <v>-53</v>
      </c>
      <c r="CT156" s="16">
        <v>-59</v>
      </c>
      <c r="CU156" s="16">
        <v>92</v>
      </c>
      <c r="CV156" s="16">
        <v>83</v>
      </c>
      <c r="CW156" s="16">
        <v>83</v>
      </c>
      <c r="CX156" s="16">
        <v>27</v>
      </c>
      <c r="CY156" s="16">
        <v>-85</v>
      </c>
      <c r="CZ156" s="16">
        <v>-64</v>
      </c>
      <c r="DA156" s="16">
        <v>-75</v>
      </c>
      <c r="DB156" s="16">
        <v>-4</v>
      </c>
      <c r="DC156" s="16">
        <v>-73</v>
      </c>
      <c r="DD156" s="16">
        <v>-104</v>
      </c>
      <c r="DE156" s="16">
        <v>19</v>
      </c>
      <c r="DF156" s="16">
        <v>-149</v>
      </c>
      <c r="DG156" s="16">
        <v>95</v>
      </c>
      <c r="DH156" s="16">
        <v>174</v>
      </c>
    </row>
    <row r="157" spans="1:112" s="18" customFormat="1" x14ac:dyDescent="0.2">
      <c r="A157" s="3"/>
      <c r="B157" s="24" t="s">
        <v>145</v>
      </c>
      <c r="C157" s="16">
        <v>288</v>
      </c>
      <c r="D157" s="16">
        <v>193</v>
      </c>
      <c r="E157" s="16">
        <v>201</v>
      </c>
      <c r="F157" s="16">
        <v>752</v>
      </c>
      <c r="G157" s="16">
        <v>183</v>
      </c>
      <c r="H157" s="16">
        <v>353</v>
      </c>
      <c r="I157" s="16">
        <v>819</v>
      </c>
      <c r="J157" s="16">
        <v>480</v>
      </c>
      <c r="K157" s="16">
        <v>945</v>
      </c>
      <c r="L157" s="16">
        <v>465</v>
      </c>
      <c r="M157" s="16">
        <v>810</v>
      </c>
      <c r="N157" s="16">
        <v>199</v>
      </c>
      <c r="O157" s="16">
        <v>92</v>
      </c>
      <c r="P157" s="16">
        <v>426</v>
      </c>
      <c r="Q157" s="16">
        <v>233</v>
      </c>
      <c r="R157" s="16">
        <v>183</v>
      </c>
      <c r="S157" s="16">
        <v>153</v>
      </c>
      <c r="T157" s="16">
        <v>439</v>
      </c>
      <c r="U157" s="16">
        <v>400</v>
      </c>
      <c r="V157" s="16">
        <v>466</v>
      </c>
      <c r="W157" s="16">
        <v>771</v>
      </c>
      <c r="X157" s="16">
        <v>596</v>
      </c>
      <c r="Y157" s="16">
        <v>888</v>
      </c>
      <c r="Z157" s="16">
        <v>-36</v>
      </c>
      <c r="AA157" s="16">
        <v>-192</v>
      </c>
      <c r="AB157" s="16">
        <v>-384</v>
      </c>
      <c r="AC157" s="16">
        <v>223</v>
      </c>
      <c r="AD157" s="16">
        <v>253</v>
      </c>
      <c r="AE157" s="16">
        <v>351</v>
      </c>
      <c r="AF157" s="16">
        <v>-8</v>
      </c>
      <c r="AG157" s="16">
        <v>125</v>
      </c>
      <c r="AH157" s="16">
        <v>594</v>
      </c>
      <c r="AI157" s="16">
        <v>242</v>
      </c>
      <c r="AJ157" s="16">
        <v>372</v>
      </c>
      <c r="AK157" s="16">
        <v>641</v>
      </c>
      <c r="AL157" s="16">
        <v>-83</v>
      </c>
      <c r="AM157" s="16">
        <v>75</v>
      </c>
      <c r="AN157" s="16">
        <v>135</v>
      </c>
      <c r="AO157" s="16">
        <v>176</v>
      </c>
      <c r="AP157" s="16">
        <v>199</v>
      </c>
      <c r="AQ157" s="16">
        <v>180</v>
      </c>
      <c r="AR157" s="16">
        <v>186</v>
      </c>
      <c r="AS157" s="16">
        <v>217</v>
      </c>
      <c r="AT157" s="16">
        <v>670</v>
      </c>
      <c r="AU157" s="16">
        <v>389</v>
      </c>
      <c r="AV157" s="16">
        <v>384</v>
      </c>
      <c r="AW157" s="16">
        <v>298</v>
      </c>
      <c r="AX157" s="16">
        <v>137</v>
      </c>
      <c r="AY157" s="16">
        <v>232</v>
      </c>
      <c r="AZ157" s="16">
        <v>136</v>
      </c>
      <c r="BA157" s="16">
        <v>123</v>
      </c>
      <c r="BB157" s="16">
        <v>320</v>
      </c>
      <c r="BC157" s="16">
        <v>-8</v>
      </c>
      <c r="BD157" s="16">
        <v>312</v>
      </c>
      <c r="BE157" s="16">
        <v>218</v>
      </c>
      <c r="BF157" s="16">
        <v>177</v>
      </c>
      <c r="BG157" s="16">
        <v>375</v>
      </c>
      <c r="BH157" s="16">
        <v>401</v>
      </c>
      <c r="BI157" s="16">
        <v>412</v>
      </c>
      <c r="BJ157" s="16">
        <v>-62</v>
      </c>
      <c r="BK157" s="16">
        <v>-117</v>
      </c>
      <c r="BL157" s="16">
        <v>-4</v>
      </c>
      <c r="BM157" s="16">
        <v>259</v>
      </c>
      <c r="BN157" s="16">
        <v>266</v>
      </c>
      <c r="BO157" s="16">
        <v>87</v>
      </c>
      <c r="BP157" s="16">
        <v>154</v>
      </c>
      <c r="BQ157" s="16">
        <v>455</v>
      </c>
      <c r="BR157" s="16">
        <v>305</v>
      </c>
      <c r="BS157" s="16">
        <v>489</v>
      </c>
      <c r="BT157" s="16">
        <v>539</v>
      </c>
      <c r="BU157" s="16">
        <v>480</v>
      </c>
      <c r="BV157" s="16">
        <v>-36</v>
      </c>
      <c r="BW157" s="16">
        <v>-52</v>
      </c>
      <c r="BX157" s="16">
        <v>107</v>
      </c>
      <c r="BY157" s="16">
        <v>309</v>
      </c>
      <c r="BZ157" s="16">
        <v>123</v>
      </c>
      <c r="CA157" s="16">
        <v>33</v>
      </c>
      <c r="CB157" s="16">
        <v>385</v>
      </c>
      <c r="CC157" s="16">
        <v>185</v>
      </c>
      <c r="CD157" s="16">
        <v>436</v>
      </c>
      <c r="CE157" s="16">
        <v>335</v>
      </c>
      <c r="CF157" s="16">
        <v>435</v>
      </c>
      <c r="CG157" s="16">
        <v>644</v>
      </c>
      <c r="CH157" s="16">
        <v>161</v>
      </c>
      <c r="CI157" s="16">
        <v>-15</v>
      </c>
      <c r="CJ157" s="16">
        <v>404</v>
      </c>
      <c r="CK157" s="16">
        <v>-100</v>
      </c>
      <c r="CL157" s="16">
        <v>136</v>
      </c>
      <c r="CM157" s="16">
        <v>187</v>
      </c>
      <c r="CN157" s="16">
        <v>179</v>
      </c>
      <c r="CO157" s="16">
        <v>335</v>
      </c>
      <c r="CP157" s="16">
        <v>397</v>
      </c>
      <c r="CQ157" s="16">
        <v>488</v>
      </c>
      <c r="CR157" s="16">
        <v>446</v>
      </c>
      <c r="CS157" s="16">
        <v>644</v>
      </c>
      <c r="CT157" s="16">
        <v>29</v>
      </c>
      <c r="CU157" s="16">
        <v>142</v>
      </c>
      <c r="CV157" s="16">
        <v>-34</v>
      </c>
      <c r="CW157" s="16">
        <v>160</v>
      </c>
      <c r="CX157" s="16">
        <v>-164</v>
      </c>
      <c r="CY157" s="16">
        <v>-71</v>
      </c>
      <c r="CZ157" s="16">
        <v>-272</v>
      </c>
      <c r="DA157" s="16">
        <v>-105</v>
      </c>
      <c r="DB157" s="16">
        <v>185</v>
      </c>
      <c r="DC157" s="16">
        <v>26</v>
      </c>
      <c r="DD157" s="16">
        <v>-56</v>
      </c>
      <c r="DE157" s="16">
        <v>80</v>
      </c>
      <c r="DF157" s="16">
        <v>-278</v>
      </c>
      <c r="DG157" s="16">
        <v>-108</v>
      </c>
      <c r="DH157" s="16">
        <v>-54</v>
      </c>
    </row>
    <row r="158" spans="1:112" s="18" customFormat="1" x14ac:dyDescent="0.2">
      <c r="A158" s="3"/>
      <c r="B158" s="24" t="s">
        <v>146</v>
      </c>
      <c r="C158" s="16">
        <v>107</v>
      </c>
      <c r="D158" s="16">
        <v>206</v>
      </c>
      <c r="E158" s="16">
        <v>217</v>
      </c>
      <c r="F158" s="16">
        <v>391</v>
      </c>
      <c r="G158" s="16">
        <v>113</v>
      </c>
      <c r="H158" s="16">
        <v>268</v>
      </c>
      <c r="I158" s="16">
        <v>182</v>
      </c>
      <c r="J158" s="16">
        <v>283</v>
      </c>
      <c r="K158" s="16">
        <v>460</v>
      </c>
      <c r="L158" s="16">
        <v>581</v>
      </c>
      <c r="M158" s="16">
        <v>338</v>
      </c>
      <c r="N158" s="16">
        <v>528</v>
      </c>
      <c r="O158" s="16">
        <v>227</v>
      </c>
      <c r="P158" s="16">
        <v>136</v>
      </c>
      <c r="Q158" s="16">
        <v>654</v>
      </c>
      <c r="R158" s="16">
        <v>490</v>
      </c>
      <c r="S158" s="16">
        <v>1171</v>
      </c>
      <c r="T158" s="16">
        <v>1287</v>
      </c>
      <c r="U158" s="16">
        <v>314</v>
      </c>
      <c r="V158" s="16">
        <v>896</v>
      </c>
      <c r="W158" s="16">
        <v>1315</v>
      </c>
      <c r="X158" s="16">
        <v>1382</v>
      </c>
      <c r="Y158" s="16">
        <v>1570</v>
      </c>
      <c r="Z158" s="16">
        <v>-246</v>
      </c>
      <c r="AA158" s="16">
        <v>225</v>
      </c>
      <c r="AB158" s="16">
        <v>320</v>
      </c>
      <c r="AC158" s="16">
        <v>731</v>
      </c>
      <c r="AD158" s="16">
        <v>488</v>
      </c>
      <c r="AE158" s="16">
        <v>236</v>
      </c>
      <c r="AF158" s="16">
        <v>311</v>
      </c>
      <c r="AG158" s="16">
        <v>408</v>
      </c>
      <c r="AH158" s="16">
        <v>1053</v>
      </c>
      <c r="AI158" s="16">
        <v>1267</v>
      </c>
      <c r="AJ158" s="16">
        <v>1212</v>
      </c>
      <c r="AK158" s="16">
        <v>1570</v>
      </c>
      <c r="AL158" s="16">
        <v>-266</v>
      </c>
      <c r="AM158" s="16">
        <v>575</v>
      </c>
      <c r="AN158" s="16">
        <v>492</v>
      </c>
      <c r="AO158" s="16">
        <v>858</v>
      </c>
      <c r="AP158" s="16">
        <v>1052</v>
      </c>
      <c r="AQ158" s="16">
        <v>526</v>
      </c>
      <c r="AR158" s="16">
        <v>723</v>
      </c>
      <c r="AS158" s="16">
        <v>1158</v>
      </c>
      <c r="AT158" s="16">
        <v>941</v>
      </c>
      <c r="AU158" s="16">
        <v>1109</v>
      </c>
      <c r="AV158" s="16">
        <v>1658</v>
      </c>
      <c r="AW158" s="16">
        <v>2484</v>
      </c>
      <c r="AX158" s="16">
        <v>-1131</v>
      </c>
      <c r="AY158" s="16">
        <v>1239</v>
      </c>
      <c r="AZ158" s="16">
        <v>688</v>
      </c>
      <c r="BA158" s="16">
        <v>1031</v>
      </c>
      <c r="BB158" s="16">
        <v>1042</v>
      </c>
      <c r="BC158" s="16">
        <v>634</v>
      </c>
      <c r="BD158" s="16">
        <v>743</v>
      </c>
      <c r="BE158" s="16">
        <v>800</v>
      </c>
      <c r="BF158" s="16">
        <v>1572</v>
      </c>
      <c r="BG158" s="16">
        <v>870</v>
      </c>
      <c r="BH158" s="16">
        <v>1548</v>
      </c>
      <c r="BI158" s="16">
        <v>1614</v>
      </c>
      <c r="BJ158" s="16">
        <v>-114</v>
      </c>
      <c r="BK158" s="16">
        <v>-451</v>
      </c>
      <c r="BL158" s="16">
        <v>507</v>
      </c>
      <c r="BM158" s="16">
        <v>1114</v>
      </c>
      <c r="BN158" s="16">
        <v>557</v>
      </c>
      <c r="BO158" s="16">
        <v>765</v>
      </c>
      <c r="BP158" s="16">
        <v>993</v>
      </c>
      <c r="BQ158" s="16">
        <v>854</v>
      </c>
      <c r="BR158" s="16">
        <v>811</v>
      </c>
      <c r="BS158" s="16">
        <v>648</v>
      </c>
      <c r="BT158" s="16">
        <v>2007</v>
      </c>
      <c r="BU158" s="16">
        <v>1656</v>
      </c>
      <c r="BV158" s="16">
        <v>23</v>
      </c>
      <c r="BW158" s="16">
        <v>-165</v>
      </c>
      <c r="BX158" s="16">
        <v>365</v>
      </c>
      <c r="BY158" s="16">
        <v>1143</v>
      </c>
      <c r="BZ158" s="16">
        <v>857</v>
      </c>
      <c r="CA158" s="16">
        <v>299</v>
      </c>
      <c r="CB158" s="16">
        <v>757</v>
      </c>
      <c r="CC158" s="16">
        <v>502</v>
      </c>
      <c r="CD158" s="16">
        <v>1104</v>
      </c>
      <c r="CE158" s="16">
        <v>1820</v>
      </c>
      <c r="CF158" s="16">
        <v>1090</v>
      </c>
      <c r="CG158" s="16">
        <v>1610</v>
      </c>
      <c r="CH158" s="16">
        <v>-193</v>
      </c>
      <c r="CI158" s="16">
        <v>40</v>
      </c>
      <c r="CJ158" s="16">
        <v>883</v>
      </c>
      <c r="CK158" s="16">
        <v>360</v>
      </c>
      <c r="CL158" s="16">
        <v>1238</v>
      </c>
      <c r="CM158" s="16">
        <v>404</v>
      </c>
      <c r="CN158" s="16">
        <v>254</v>
      </c>
      <c r="CO158" s="16">
        <v>-75</v>
      </c>
      <c r="CP158" s="16">
        <v>950</v>
      </c>
      <c r="CQ158" s="16">
        <v>919</v>
      </c>
      <c r="CR158" s="16">
        <v>570</v>
      </c>
      <c r="CS158" s="16">
        <v>1205</v>
      </c>
      <c r="CT158" s="16">
        <v>-1548</v>
      </c>
      <c r="CU158" s="16">
        <v>-689</v>
      </c>
      <c r="CV158" s="16">
        <v>561</v>
      </c>
      <c r="CW158" s="16">
        <v>342</v>
      </c>
      <c r="CX158" s="16">
        <v>-497</v>
      </c>
      <c r="CY158" s="16">
        <v>261</v>
      </c>
      <c r="CZ158" s="16">
        <v>-651</v>
      </c>
      <c r="DA158" s="16">
        <v>-446</v>
      </c>
      <c r="DB158" s="16">
        <v>222</v>
      </c>
      <c r="DC158" s="16">
        <v>275</v>
      </c>
      <c r="DD158" s="16">
        <v>65</v>
      </c>
      <c r="DE158" s="16">
        <v>619</v>
      </c>
      <c r="DF158" s="16">
        <v>-1575</v>
      </c>
      <c r="DG158" s="16">
        <v>-256</v>
      </c>
      <c r="DH158" s="16">
        <v>-346</v>
      </c>
    </row>
    <row r="159" spans="1:112" s="18" customFormat="1" x14ac:dyDescent="0.2">
      <c r="A159" s="3"/>
      <c r="B159" s="24" t="s">
        <v>147</v>
      </c>
      <c r="C159" s="16">
        <v>21</v>
      </c>
      <c r="D159" s="16">
        <v>37</v>
      </c>
      <c r="E159" s="16">
        <v>28</v>
      </c>
      <c r="F159" s="16">
        <v>64</v>
      </c>
      <c r="G159" s="16">
        <v>29</v>
      </c>
      <c r="H159" s="16">
        <v>42</v>
      </c>
      <c r="I159" s="16">
        <v>53</v>
      </c>
      <c r="J159" s="16">
        <v>177</v>
      </c>
      <c r="K159" s="16">
        <v>105</v>
      </c>
      <c r="L159" s="16">
        <v>79</v>
      </c>
      <c r="M159" s="16">
        <v>48</v>
      </c>
      <c r="N159" s="16">
        <v>26</v>
      </c>
      <c r="O159" s="16">
        <v>129</v>
      </c>
      <c r="P159" s="16">
        <v>169</v>
      </c>
      <c r="Q159" s="16">
        <v>-196</v>
      </c>
      <c r="R159" s="16">
        <v>-73</v>
      </c>
      <c r="S159" s="16">
        <v>-16</v>
      </c>
      <c r="T159" s="16">
        <v>217</v>
      </c>
      <c r="U159" s="16">
        <v>-105</v>
      </c>
      <c r="V159" s="16">
        <v>179</v>
      </c>
      <c r="W159" s="16">
        <v>168</v>
      </c>
      <c r="X159" s="16">
        <v>-22</v>
      </c>
      <c r="Y159" s="16">
        <v>-142</v>
      </c>
      <c r="Z159" s="16">
        <v>-362</v>
      </c>
      <c r="AA159" s="16">
        <v>-60</v>
      </c>
      <c r="AB159" s="16">
        <v>-119</v>
      </c>
      <c r="AC159" s="16">
        <v>-287</v>
      </c>
      <c r="AD159" s="16">
        <v>-31</v>
      </c>
      <c r="AE159" s="16">
        <v>-137</v>
      </c>
      <c r="AF159" s="16">
        <v>67</v>
      </c>
      <c r="AG159" s="16">
        <v>174</v>
      </c>
      <c r="AH159" s="16">
        <v>344</v>
      </c>
      <c r="AI159" s="16">
        <v>207</v>
      </c>
      <c r="AJ159" s="16">
        <v>261</v>
      </c>
      <c r="AK159" s="16">
        <v>91</v>
      </c>
      <c r="AL159" s="16">
        <v>-160</v>
      </c>
      <c r="AM159" s="16">
        <v>37</v>
      </c>
      <c r="AN159" s="16">
        <v>101</v>
      </c>
      <c r="AO159" s="16">
        <v>110</v>
      </c>
      <c r="AP159" s="16">
        <v>191</v>
      </c>
      <c r="AQ159" s="16">
        <v>223</v>
      </c>
      <c r="AR159" s="16">
        <v>379</v>
      </c>
      <c r="AS159" s="16">
        <v>80</v>
      </c>
      <c r="AT159" s="16">
        <v>101</v>
      </c>
      <c r="AU159" s="16">
        <v>146</v>
      </c>
      <c r="AV159" s="16">
        <v>158</v>
      </c>
      <c r="AW159" s="16">
        <v>145</v>
      </c>
      <c r="AX159" s="16">
        <v>-260</v>
      </c>
      <c r="AY159" s="16">
        <v>97</v>
      </c>
      <c r="AZ159" s="16">
        <v>250</v>
      </c>
      <c r="BA159" s="16">
        <v>134</v>
      </c>
      <c r="BB159" s="16">
        <v>126</v>
      </c>
      <c r="BC159" s="16">
        <v>157</v>
      </c>
      <c r="BD159" s="16">
        <v>157</v>
      </c>
      <c r="BE159" s="16">
        <v>102</v>
      </c>
      <c r="BF159" s="16">
        <v>211</v>
      </c>
      <c r="BG159" s="16">
        <v>160</v>
      </c>
      <c r="BH159" s="16">
        <v>114</v>
      </c>
      <c r="BI159" s="16">
        <v>96</v>
      </c>
      <c r="BJ159" s="16">
        <v>-302</v>
      </c>
      <c r="BK159" s="16">
        <v>74</v>
      </c>
      <c r="BL159" s="16">
        <v>53</v>
      </c>
      <c r="BM159" s="16">
        <v>-90</v>
      </c>
      <c r="BN159" s="16">
        <v>137</v>
      </c>
      <c r="BO159" s="16">
        <v>-46</v>
      </c>
      <c r="BP159" s="16">
        <v>19</v>
      </c>
      <c r="BQ159" s="16">
        <v>156</v>
      </c>
      <c r="BR159" s="16">
        <v>167</v>
      </c>
      <c r="BS159" s="16">
        <v>111</v>
      </c>
      <c r="BT159" s="16">
        <v>142</v>
      </c>
      <c r="BU159" s="16">
        <v>-77</v>
      </c>
      <c r="BV159" s="16">
        <v>-172</v>
      </c>
      <c r="BW159" s="16">
        <v>65</v>
      </c>
      <c r="BX159" s="16">
        <v>-107</v>
      </c>
      <c r="BY159" s="16">
        <v>-43</v>
      </c>
      <c r="BZ159" s="16">
        <v>-7</v>
      </c>
      <c r="CA159" s="16">
        <v>8</v>
      </c>
      <c r="CB159" s="16">
        <v>138</v>
      </c>
      <c r="CC159" s="16">
        <v>-98</v>
      </c>
      <c r="CD159" s="16">
        <v>179</v>
      </c>
      <c r="CE159" s="16">
        <v>110</v>
      </c>
      <c r="CF159" s="16">
        <v>-55</v>
      </c>
      <c r="CG159" s="16">
        <v>-47</v>
      </c>
      <c r="CH159" s="16">
        <v>-253</v>
      </c>
      <c r="CI159" s="16">
        <v>44</v>
      </c>
      <c r="CJ159" s="16">
        <v>53</v>
      </c>
      <c r="CK159" s="16">
        <v>-93</v>
      </c>
      <c r="CL159" s="16">
        <v>-134</v>
      </c>
      <c r="CM159" s="16">
        <v>10</v>
      </c>
      <c r="CN159" s="16">
        <v>-61</v>
      </c>
      <c r="CO159" s="16">
        <v>-52</v>
      </c>
      <c r="CP159" s="16">
        <v>226</v>
      </c>
      <c r="CQ159" s="16">
        <v>178</v>
      </c>
      <c r="CR159" s="16">
        <v>15</v>
      </c>
      <c r="CS159" s="16">
        <v>-78</v>
      </c>
      <c r="CT159" s="16">
        <v>-348</v>
      </c>
      <c r="CU159" s="16">
        <v>134</v>
      </c>
      <c r="CV159" s="16">
        <v>62</v>
      </c>
      <c r="CW159" s="16">
        <v>-17</v>
      </c>
      <c r="CX159" s="16">
        <v>-17</v>
      </c>
      <c r="CY159" s="16">
        <v>-15</v>
      </c>
      <c r="CZ159" s="16">
        <v>5</v>
      </c>
      <c r="DA159" s="16">
        <v>-156</v>
      </c>
      <c r="DB159" s="16">
        <v>8</v>
      </c>
      <c r="DC159" s="16">
        <v>59</v>
      </c>
      <c r="DD159" s="16">
        <v>-68</v>
      </c>
      <c r="DE159" s="16">
        <v>-136</v>
      </c>
      <c r="DF159" s="16">
        <v>-350</v>
      </c>
      <c r="DG159" s="16">
        <v>71</v>
      </c>
      <c r="DH159" s="16">
        <v>-42</v>
      </c>
    </row>
    <row r="160" spans="1:112" s="18" customFormat="1" x14ac:dyDescent="0.2">
      <c r="A160" s="3"/>
      <c r="B160" s="25" t="s">
        <v>148</v>
      </c>
      <c r="C160" s="21">
        <v>108</v>
      </c>
      <c r="D160" s="21">
        <v>275</v>
      </c>
      <c r="E160" s="21">
        <v>929</v>
      </c>
      <c r="F160" s="21">
        <v>377</v>
      </c>
      <c r="G160" s="21">
        <v>-204</v>
      </c>
      <c r="H160" s="21">
        <v>261</v>
      </c>
      <c r="I160" s="21">
        <v>495</v>
      </c>
      <c r="J160" s="21">
        <v>696</v>
      </c>
      <c r="K160" s="21">
        <v>936</v>
      </c>
      <c r="L160" s="21">
        <v>1293</v>
      </c>
      <c r="M160" s="21">
        <v>834</v>
      </c>
      <c r="N160" s="21">
        <v>-88</v>
      </c>
      <c r="O160" s="21">
        <v>70</v>
      </c>
      <c r="P160" s="21">
        <v>204</v>
      </c>
      <c r="Q160" s="21">
        <v>127</v>
      </c>
      <c r="R160" s="21">
        <v>64</v>
      </c>
      <c r="S160" s="21">
        <v>241</v>
      </c>
      <c r="T160" s="21">
        <v>135</v>
      </c>
      <c r="U160" s="21">
        <v>112</v>
      </c>
      <c r="V160" s="21">
        <v>126</v>
      </c>
      <c r="W160" s="21">
        <v>150</v>
      </c>
      <c r="X160" s="21">
        <v>404</v>
      </c>
      <c r="Y160" s="21">
        <v>222</v>
      </c>
      <c r="Z160" s="21">
        <v>90</v>
      </c>
      <c r="AA160" s="21">
        <v>84</v>
      </c>
      <c r="AB160" s="21">
        <v>72</v>
      </c>
      <c r="AC160" s="21">
        <v>151</v>
      </c>
      <c r="AD160" s="21">
        <v>-16</v>
      </c>
      <c r="AE160" s="21">
        <v>164</v>
      </c>
      <c r="AF160" s="21">
        <v>80</v>
      </c>
      <c r="AG160" s="21">
        <v>132</v>
      </c>
      <c r="AH160" s="21">
        <v>241</v>
      </c>
      <c r="AI160" s="21">
        <v>232</v>
      </c>
      <c r="AJ160" s="21">
        <v>380</v>
      </c>
      <c r="AK160" s="21">
        <v>338</v>
      </c>
      <c r="AL160" s="21">
        <v>16</v>
      </c>
      <c r="AM160" s="21">
        <v>-5</v>
      </c>
      <c r="AN160" s="21">
        <v>212</v>
      </c>
      <c r="AO160" s="21">
        <v>169</v>
      </c>
      <c r="AP160" s="21">
        <v>191</v>
      </c>
      <c r="AQ160" s="21">
        <v>180</v>
      </c>
      <c r="AR160" s="21">
        <v>60</v>
      </c>
      <c r="AS160" s="21">
        <v>41</v>
      </c>
      <c r="AT160" s="21">
        <v>307</v>
      </c>
      <c r="AU160" s="21">
        <v>282</v>
      </c>
      <c r="AV160" s="21">
        <v>296</v>
      </c>
      <c r="AW160" s="21">
        <v>532</v>
      </c>
      <c r="AX160" s="21">
        <v>130</v>
      </c>
      <c r="AY160" s="21">
        <v>168</v>
      </c>
      <c r="AZ160" s="21">
        <v>307</v>
      </c>
      <c r="BA160" s="21">
        <v>118</v>
      </c>
      <c r="BB160" s="21">
        <v>93</v>
      </c>
      <c r="BC160" s="21">
        <v>208</v>
      </c>
      <c r="BD160" s="21">
        <v>239</v>
      </c>
      <c r="BE160" s="21">
        <v>37</v>
      </c>
      <c r="BF160" s="21">
        <v>188</v>
      </c>
      <c r="BG160" s="21">
        <v>318</v>
      </c>
      <c r="BH160" s="21">
        <v>639</v>
      </c>
      <c r="BI160" s="21">
        <v>523</v>
      </c>
      <c r="BJ160" s="21">
        <v>138</v>
      </c>
      <c r="BK160" s="21">
        <v>-169</v>
      </c>
      <c r="BL160" s="21">
        <v>52</v>
      </c>
      <c r="BM160" s="21">
        <v>305</v>
      </c>
      <c r="BN160" s="21">
        <v>131</v>
      </c>
      <c r="BO160" s="21">
        <v>257</v>
      </c>
      <c r="BP160" s="21">
        <v>84</v>
      </c>
      <c r="BQ160" s="21">
        <v>239</v>
      </c>
      <c r="BR160" s="21">
        <v>117</v>
      </c>
      <c r="BS160" s="21">
        <v>210</v>
      </c>
      <c r="BT160" s="21">
        <v>400</v>
      </c>
      <c r="BU160" s="21">
        <v>438</v>
      </c>
      <c r="BV160" s="21">
        <v>259</v>
      </c>
      <c r="BW160" s="21">
        <v>-51</v>
      </c>
      <c r="BX160" s="21">
        <v>138</v>
      </c>
      <c r="BY160" s="21">
        <v>354</v>
      </c>
      <c r="BZ160" s="21">
        <v>324</v>
      </c>
      <c r="CA160" s="21">
        <v>282</v>
      </c>
      <c r="CB160" s="21">
        <v>181</v>
      </c>
      <c r="CC160" s="21">
        <v>30</v>
      </c>
      <c r="CD160" s="21">
        <v>272</v>
      </c>
      <c r="CE160" s="21">
        <v>558</v>
      </c>
      <c r="CF160" s="21">
        <v>637</v>
      </c>
      <c r="CG160" s="21">
        <v>506</v>
      </c>
      <c r="CH160" s="21">
        <v>180</v>
      </c>
      <c r="CI160" s="21">
        <v>2</v>
      </c>
      <c r="CJ160" s="21">
        <v>-12</v>
      </c>
      <c r="CK160" s="21">
        <v>-111</v>
      </c>
      <c r="CL160" s="21">
        <v>284</v>
      </c>
      <c r="CM160" s="21">
        <v>56</v>
      </c>
      <c r="CN160" s="21">
        <v>174</v>
      </c>
      <c r="CO160" s="21">
        <v>116</v>
      </c>
      <c r="CP160" s="21">
        <v>97</v>
      </c>
      <c r="CQ160" s="21">
        <v>182</v>
      </c>
      <c r="CR160" s="21">
        <v>198</v>
      </c>
      <c r="CS160" s="21">
        <v>477</v>
      </c>
      <c r="CT160" s="21">
        <v>159</v>
      </c>
      <c r="CU160" s="21">
        <v>-513</v>
      </c>
      <c r="CV160" s="21">
        <v>64</v>
      </c>
      <c r="CW160" s="21">
        <v>98</v>
      </c>
      <c r="CX160" s="21">
        <v>121</v>
      </c>
      <c r="CY160" s="21">
        <v>-14</v>
      </c>
      <c r="CZ160" s="21">
        <v>186</v>
      </c>
      <c r="DA160" s="21">
        <v>21</v>
      </c>
      <c r="DB160" s="21">
        <v>-116</v>
      </c>
      <c r="DC160" s="21">
        <v>164</v>
      </c>
      <c r="DD160" s="21">
        <v>71</v>
      </c>
      <c r="DE160" s="21">
        <v>434</v>
      </c>
      <c r="DF160" s="21">
        <v>-72</v>
      </c>
      <c r="DG160" s="21">
        <v>-587</v>
      </c>
      <c r="DH160" s="21">
        <v>-495</v>
      </c>
    </row>
    <row r="161" spans="1:112" ht="15.75" x14ac:dyDescent="0.2">
      <c r="B161" s="26" t="s">
        <v>149</v>
      </c>
      <c r="C161" s="57">
        <v>35306</v>
      </c>
      <c r="D161" s="57">
        <v>33407</v>
      </c>
      <c r="E161" s="57">
        <v>29293</v>
      </c>
      <c r="F161" s="57">
        <v>115352</v>
      </c>
      <c r="G161" s="57">
        <v>123156</v>
      </c>
      <c r="H161" s="57">
        <v>80994</v>
      </c>
      <c r="I161" s="57">
        <v>16634</v>
      </c>
      <c r="J161" s="57">
        <v>-14208</v>
      </c>
      <c r="K161" s="57">
        <v>54946</v>
      </c>
      <c r="L161" s="57">
        <v>142</v>
      </c>
      <c r="M161" s="57">
        <v>-72148</v>
      </c>
      <c r="N161" s="57">
        <v>-220874</v>
      </c>
      <c r="O161" s="57">
        <v>29357</v>
      </c>
      <c r="P161" s="57">
        <v>44845</v>
      </c>
      <c r="Q161" s="57">
        <v>16746</v>
      </c>
      <c r="R161" s="57">
        <v>87195</v>
      </c>
      <c r="S161" s="57">
        <v>58586</v>
      </c>
      <c r="T161" s="57">
        <v>113803</v>
      </c>
      <c r="U161" s="57">
        <v>51506</v>
      </c>
      <c r="V161" s="57">
        <v>14036</v>
      </c>
      <c r="W161" s="57">
        <v>43834</v>
      </c>
      <c r="X161" s="57">
        <v>-35520</v>
      </c>
      <c r="Y161" s="57">
        <v>-75348</v>
      </c>
      <c r="Z161" s="57">
        <v>-275418</v>
      </c>
      <c r="AA161" s="57">
        <v>-16184</v>
      </c>
      <c r="AB161" s="57">
        <v>544</v>
      </c>
      <c r="AC161" s="57">
        <v>14000</v>
      </c>
      <c r="AD161" s="57">
        <v>45692</v>
      </c>
      <c r="AE161" s="57">
        <v>70611</v>
      </c>
      <c r="AF161" s="57">
        <v>68731</v>
      </c>
      <c r="AG161" s="57">
        <v>38844</v>
      </c>
      <c r="AH161" s="57">
        <v>13250</v>
      </c>
      <c r="AI161" s="57">
        <v>54293</v>
      </c>
      <c r="AJ161" s="57">
        <v>15197</v>
      </c>
      <c r="AK161" s="57">
        <v>-10620</v>
      </c>
      <c r="AL161" s="57">
        <v>-228153</v>
      </c>
      <c r="AM161" s="57">
        <v>12214</v>
      </c>
      <c r="AN161" s="57">
        <v>20712</v>
      </c>
      <c r="AO161" s="57">
        <v>29523</v>
      </c>
      <c r="AP161" s="57">
        <v>68380</v>
      </c>
      <c r="AQ161" s="57">
        <v>88578</v>
      </c>
      <c r="AR161" s="57">
        <v>77427</v>
      </c>
      <c r="AS161" s="57">
        <v>19466</v>
      </c>
      <c r="AT161" s="57">
        <v>10237</v>
      </c>
      <c r="AU161" s="57">
        <v>33496</v>
      </c>
      <c r="AV161" s="57">
        <v>-20312</v>
      </c>
      <c r="AW161" s="57">
        <v>-77008</v>
      </c>
      <c r="AX161" s="57">
        <v>-167580</v>
      </c>
      <c r="AY161" s="57">
        <v>20923</v>
      </c>
      <c r="AZ161" s="57">
        <v>53312</v>
      </c>
      <c r="BA161" s="57">
        <v>17314</v>
      </c>
      <c r="BB161" s="57">
        <v>54162</v>
      </c>
      <c r="BC161" s="57">
        <v>108949</v>
      </c>
      <c r="BD161" s="57">
        <v>98247</v>
      </c>
      <c r="BE161" s="57">
        <v>25442</v>
      </c>
      <c r="BF161" s="57">
        <v>2037</v>
      </c>
      <c r="BG161" s="57">
        <v>27621</v>
      </c>
      <c r="BH161" s="57">
        <v>-32728</v>
      </c>
      <c r="BI161" s="57">
        <v>-75860</v>
      </c>
      <c r="BJ161" s="57">
        <v>-118243</v>
      </c>
      <c r="BK161" s="57">
        <v>29084</v>
      </c>
      <c r="BL161" s="57">
        <v>14375</v>
      </c>
      <c r="BM161" s="57">
        <v>-30014</v>
      </c>
      <c r="BN161" s="57">
        <v>41172</v>
      </c>
      <c r="BO161" s="57">
        <v>80597</v>
      </c>
      <c r="BP161" s="57">
        <v>80470</v>
      </c>
      <c r="BQ161" s="57">
        <v>37925</v>
      </c>
      <c r="BR161" s="57">
        <v>-4272</v>
      </c>
      <c r="BS161" s="57">
        <v>27477</v>
      </c>
      <c r="BT161" s="57">
        <v>-9614</v>
      </c>
      <c r="BU161" s="57">
        <v>-45481</v>
      </c>
      <c r="BV161" s="57">
        <v>-159236</v>
      </c>
      <c r="BW161" s="57">
        <v>3850</v>
      </c>
      <c r="BX161" s="57">
        <v>3050</v>
      </c>
      <c r="BY161" s="57">
        <v>6562</v>
      </c>
      <c r="BZ161" s="57">
        <v>52028</v>
      </c>
      <c r="CA161" s="57">
        <v>51143</v>
      </c>
      <c r="CB161" s="57">
        <v>71018</v>
      </c>
      <c r="CC161" s="57">
        <v>30324</v>
      </c>
      <c r="CD161" s="57">
        <v>-1493</v>
      </c>
      <c r="CE161" s="57">
        <v>39298</v>
      </c>
      <c r="CF161" s="57">
        <v>1688</v>
      </c>
      <c r="CG161" s="57">
        <v>-43511</v>
      </c>
      <c r="CH161" s="57">
        <v>-147082</v>
      </c>
      <c r="CI161" s="57">
        <v>10135</v>
      </c>
      <c r="CJ161" s="57">
        <v>33916</v>
      </c>
      <c r="CK161" s="57">
        <v>-1797</v>
      </c>
      <c r="CL161" s="57">
        <v>17374</v>
      </c>
      <c r="CM161" s="57">
        <v>46726</v>
      </c>
      <c r="CN161" s="57">
        <v>46365</v>
      </c>
      <c r="CO161" s="57">
        <v>20885</v>
      </c>
      <c r="CP161" s="57">
        <v>8614</v>
      </c>
      <c r="CQ161" s="57">
        <v>23230</v>
      </c>
      <c r="CR161" s="57">
        <v>-19960</v>
      </c>
      <c r="CS161" s="57">
        <v>-49331</v>
      </c>
      <c r="CT161" s="57">
        <v>-119186</v>
      </c>
      <c r="CU161" s="57">
        <v>14236</v>
      </c>
      <c r="CV161" s="57">
        <v>-149</v>
      </c>
      <c r="CW161" s="57">
        <v>3177</v>
      </c>
      <c r="CX161" s="57">
        <v>4228</v>
      </c>
      <c r="CY161" s="57">
        <v>21874</v>
      </c>
      <c r="CZ161" s="57">
        <v>44172</v>
      </c>
      <c r="DA161" s="57">
        <v>18614</v>
      </c>
      <c r="DB161" s="57">
        <v>1585</v>
      </c>
      <c r="DC161" s="57">
        <v>24726</v>
      </c>
      <c r="DD161" s="57">
        <v>-19199</v>
      </c>
      <c r="DE161" s="57">
        <v>-38517</v>
      </c>
      <c r="DF161" s="57">
        <v>-123695</v>
      </c>
      <c r="DG161" s="57">
        <v>472</v>
      </c>
      <c r="DH161" s="57">
        <v>-10258</v>
      </c>
    </row>
    <row r="162" spans="1:112" x14ac:dyDescent="0.2">
      <c r="A162" s="8"/>
      <c r="B162" s="2" t="s">
        <v>291</v>
      </c>
    </row>
    <row r="163" spans="1:112" x14ac:dyDescent="0.2">
      <c r="A163" s="8"/>
      <c r="B163" s="2" t="s">
        <v>292</v>
      </c>
    </row>
    <row r="164" spans="1:112" x14ac:dyDescent="0.2">
      <c r="A164" s="8"/>
      <c r="B164" s="2" t="s">
        <v>286</v>
      </c>
    </row>
    <row r="165" spans="1:112" ht="14.25" x14ac:dyDescent="0.2">
      <c r="A165" s="8"/>
      <c r="B165" s="27"/>
    </row>
    <row r="166" spans="1:112" ht="14.25" x14ac:dyDescent="0.2">
      <c r="A166" s="8"/>
      <c r="B166" s="27"/>
    </row>
    <row r="167" spans="1:112" ht="14.25" x14ac:dyDescent="0.2">
      <c r="A167" s="8"/>
      <c r="B167" s="27"/>
    </row>
    <row r="168" spans="1:112" ht="14.25" x14ac:dyDescent="0.2">
      <c r="A168" s="8"/>
      <c r="B168" s="27"/>
    </row>
    <row r="169" spans="1:112" ht="14.25" x14ac:dyDescent="0.2">
      <c r="A169" s="8"/>
      <c r="B169" s="27"/>
    </row>
    <row r="170" spans="1:112" ht="14.25" x14ac:dyDescent="0.2">
      <c r="A170" s="8"/>
      <c r="B170" s="27"/>
    </row>
    <row r="171" spans="1:112" ht="14.25" x14ac:dyDescent="0.2">
      <c r="A171" s="8"/>
      <c r="B171" s="27"/>
    </row>
    <row r="172" spans="1:112" ht="14.25" x14ac:dyDescent="0.2">
      <c r="A172" s="8"/>
      <c r="B172" s="27"/>
    </row>
    <row r="173" spans="1:112" ht="14.25" x14ac:dyDescent="0.2">
      <c r="A173" s="8"/>
      <c r="B173" s="27"/>
    </row>
    <row r="174" spans="1:112" ht="14.25" x14ac:dyDescent="0.2">
      <c r="A174" s="8"/>
      <c r="B174" s="27"/>
    </row>
    <row r="175" spans="1:112" ht="14.25" x14ac:dyDescent="0.2">
      <c r="A175" s="8"/>
      <c r="B175" s="27"/>
    </row>
    <row r="176" spans="1:112" ht="14.25" x14ac:dyDescent="0.2">
      <c r="A176" s="8"/>
      <c r="B176" s="27"/>
    </row>
    <row r="177" spans="1:2" ht="14.25" x14ac:dyDescent="0.2">
      <c r="A177" s="8"/>
      <c r="B177" s="27"/>
    </row>
    <row r="178" spans="1:2" ht="14.25" x14ac:dyDescent="0.2">
      <c r="A178" s="8"/>
      <c r="B178" s="27"/>
    </row>
    <row r="179" spans="1:2" ht="14.25" x14ac:dyDescent="0.2">
      <c r="A179" s="8"/>
      <c r="B179" s="27"/>
    </row>
    <row r="180" spans="1:2" ht="14.25" x14ac:dyDescent="0.2">
      <c r="A180" s="8"/>
      <c r="B180" s="27"/>
    </row>
    <row r="181" spans="1:2" ht="14.25" x14ac:dyDescent="0.2">
      <c r="A181" s="8"/>
      <c r="B181" s="27"/>
    </row>
    <row r="182" spans="1:2" ht="14.25" x14ac:dyDescent="0.2">
      <c r="A182" s="8"/>
      <c r="B182" s="27"/>
    </row>
    <row r="183" spans="1:2" ht="14.25" x14ac:dyDescent="0.2">
      <c r="A183" s="8"/>
      <c r="B183" s="27"/>
    </row>
    <row r="184" spans="1:2" ht="14.25" x14ac:dyDescent="0.2">
      <c r="A184" s="8"/>
      <c r="B184" s="27"/>
    </row>
    <row r="185" spans="1:2" ht="14.25" x14ac:dyDescent="0.2">
      <c r="A185" s="8"/>
      <c r="B185" s="27"/>
    </row>
    <row r="186" spans="1:2" ht="14.25" x14ac:dyDescent="0.2">
      <c r="A186" s="8"/>
      <c r="B186" s="27"/>
    </row>
    <row r="187" spans="1:2" ht="14.25" x14ac:dyDescent="0.2">
      <c r="A187" s="8"/>
      <c r="B187" s="27"/>
    </row>
    <row r="188" spans="1:2" ht="14.25" x14ac:dyDescent="0.2">
      <c r="A188" s="8"/>
      <c r="B188" s="27"/>
    </row>
    <row r="189" spans="1:2" ht="14.25" x14ac:dyDescent="0.2">
      <c r="A189" s="8"/>
      <c r="B189" s="27"/>
    </row>
    <row r="190" spans="1:2" ht="14.25" x14ac:dyDescent="0.2">
      <c r="A190" s="8"/>
      <c r="B190" s="27"/>
    </row>
    <row r="191" spans="1:2" ht="14.25" x14ac:dyDescent="0.2">
      <c r="A191" s="8"/>
      <c r="B191" s="27"/>
    </row>
    <row r="192" spans="1:2" ht="14.25" x14ac:dyDescent="0.2">
      <c r="A192" s="8"/>
      <c r="B192" s="27"/>
    </row>
    <row r="193" spans="1:2" ht="14.25" x14ac:dyDescent="0.2">
      <c r="A193" s="8"/>
      <c r="B193" s="27"/>
    </row>
    <row r="194" spans="1:2" ht="14.25" x14ac:dyDescent="0.2">
      <c r="A194" s="8"/>
      <c r="B194" s="27"/>
    </row>
    <row r="195" spans="1:2" ht="14.25" x14ac:dyDescent="0.2">
      <c r="A195" s="8"/>
      <c r="B195" s="27"/>
    </row>
    <row r="196" spans="1:2" ht="14.25" x14ac:dyDescent="0.2">
      <c r="A196" s="8"/>
      <c r="B196" s="27"/>
    </row>
    <row r="197" spans="1:2" ht="14.25" x14ac:dyDescent="0.2">
      <c r="A197" s="8"/>
      <c r="B197" s="27"/>
    </row>
    <row r="198" spans="1:2" ht="14.25" x14ac:dyDescent="0.2">
      <c r="A198" s="8"/>
      <c r="B198" s="27"/>
    </row>
    <row r="199" spans="1:2" ht="14.25" x14ac:dyDescent="0.2">
      <c r="A199" s="8"/>
      <c r="B199" s="27"/>
    </row>
    <row r="200" spans="1:2" ht="14.25" x14ac:dyDescent="0.2">
      <c r="A200" s="8"/>
      <c r="B200" s="27"/>
    </row>
    <row r="201" spans="1:2" ht="14.25" x14ac:dyDescent="0.2">
      <c r="A201" s="8"/>
      <c r="B201" s="27"/>
    </row>
    <row r="202" spans="1:2" ht="14.25" x14ac:dyDescent="0.2">
      <c r="A202" s="8"/>
      <c r="B202" s="27"/>
    </row>
    <row r="203" spans="1:2" ht="14.25" x14ac:dyDescent="0.2">
      <c r="A203" s="8"/>
      <c r="B203" s="27"/>
    </row>
    <row r="204" spans="1:2" ht="14.25" x14ac:dyDescent="0.2">
      <c r="A204" s="8"/>
      <c r="B204" s="27"/>
    </row>
    <row r="205" spans="1:2" ht="14.25" x14ac:dyDescent="0.2">
      <c r="A205" s="8"/>
      <c r="B205" s="27"/>
    </row>
    <row r="206" spans="1:2" ht="14.25" x14ac:dyDescent="0.2">
      <c r="A206" s="8"/>
      <c r="B206" s="27"/>
    </row>
    <row r="207" spans="1:2" ht="14.25" x14ac:dyDescent="0.2">
      <c r="A207" s="8"/>
      <c r="B207" s="27"/>
    </row>
    <row r="208" spans="1:2" ht="14.25" x14ac:dyDescent="0.2">
      <c r="A208" s="8"/>
      <c r="B208" s="27"/>
    </row>
    <row r="209" spans="1:2" ht="14.25" x14ac:dyDescent="0.2">
      <c r="A209" s="8"/>
      <c r="B209" s="27"/>
    </row>
    <row r="210" spans="1:2" ht="14.25" x14ac:dyDescent="0.2">
      <c r="A210" s="8"/>
      <c r="B210" s="27"/>
    </row>
    <row r="211" spans="1:2" ht="14.25" x14ac:dyDescent="0.2">
      <c r="A211" s="8"/>
      <c r="B211" s="27"/>
    </row>
    <row r="212" spans="1:2" ht="14.25" x14ac:dyDescent="0.2">
      <c r="A212" s="8"/>
      <c r="B212" s="27"/>
    </row>
    <row r="213" spans="1:2" ht="14.25" x14ac:dyDescent="0.2">
      <c r="A213" s="8"/>
      <c r="B213" s="27"/>
    </row>
    <row r="214" spans="1:2" ht="14.25" x14ac:dyDescent="0.2">
      <c r="A214" s="8"/>
      <c r="B214" s="27"/>
    </row>
    <row r="215" spans="1:2" ht="14.25" x14ac:dyDescent="0.2">
      <c r="A215" s="8"/>
      <c r="B215" s="27"/>
    </row>
    <row r="216" spans="1:2" ht="14.25" x14ac:dyDescent="0.2">
      <c r="A216" s="8"/>
      <c r="B216" s="27"/>
    </row>
    <row r="217" spans="1:2" ht="14.25" x14ac:dyDescent="0.2">
      <c r="A217" s="8"/>
      <c r="B217" s="27"/>
    </row>
    <row r="218" spans="1:2" ht="14.25" x14ac:dyDescent="0.2">
      <c r="A218" s="8"/>
      <c r="B218" s="27"/>
    </row>
    <row r="219" spans="1:2" ht="14.25" x14ac:dyDescent="0.2">
      <c r="A219" s="8"/>
      <c r="B219" s="27"/>
    </row>
    <row r="220" spans="1:2" ht="14.25" x14ac:dyDescent="0.2">
      <c r="A220" s="8"/>
      <c r="B220" s="27"/>
    </row>
    <row r="221" spans="1:2" ht="14.25" x14ac:dyDescent="0.2">
      <c r="A221" s="8"/>
      <c r="B221" s="27"/>
    </row>
    <row r="222" spans="1:2" ht="14.25" x14ac:dyDescent="0.2">
      <c r="A222" s="8"/>
      <c r="B222" s="27"/>
    </row>
    <row r="223" spans="1:2" ht="14.25" x14ac:dyDescent="0.2">
      <c r="A223" s="8"/>
      <c r="B223" s="27"/>
    </row>
    <row r="224" spans="1:2" ht="14.25" x14ac:dyDescent="0.2">
      <c r="A224" s="8"/>
      <c r="B224" s="27"/>
    </row>
    <row r="225" spans="1:2" ht="14.25" x14ac:dyDescent="0.2">
      <c r="A225" s="8"/>
      <c r="B225" s="27"/>
    </row>
    <row r="226" spans="1:2" ht="14.25" x14ac:dyDescent="0.2">
      <c r="A226" s="8"/>
      <c r="B226" s="27"/>
    </row>
    <row r="227" spans="1:2" ht="14.25" x14ac:dyDescent="0.2">
      <c r="A227" s="8"/>
      <c r="B227" s="27"/>
    </row>
    <row r="228" spans="1:2" ht="14.25" x14ac:dyDescent="0.2">
      <c r="A228" s="8"/>
      <c r="B228" s="27"/>
    </row>
    <row r="229" spans="1:2" ht="14.25" x14ac:dyDescent="0.2">
      <c r="A229" s="8"/>
      <c r="B229" s="27"/>
    </row>
    <row r="230" spans="1:2" ht="14.25" x14ac:dyDescent="0.2">
      <c r="A230" s="8"/>
      <c r="B230" s="27"/>
    </row>
    <row r="231" spans="1:2" ht="14.25" x14ac:dyDescent="0.2">
      <c r="A231" s="8"/>
      <c r="B231" s="27"/>
    </row>
    <row r="232" spans="1:2" ht="14.25" x14ac:dyDescent="0.2">
      <c r="A232" s="8"/>
      <c r="B232" s="27"/>
    </row>
    <row r="233" spans="1:2" ht="14.25" x14ac:dyDescent="0.2">
      <c r="A233" s="8"/>
      <c r="B233" s="27"/>
    </row>
    <row r="234" spans="1:2" ht="14.25" x14ac:dyDescent="0.2">
      <c r="A234" s="8"/>
      <c r="B234" s="27"/>
    </row>
    <row r="235" spans="1:2" ht="14.25" x14ac:dyDescent="0.2">
      <c r="A235" s="8"/>
      <c r="B235" s="27"/>
    </row>
    <row r="236" spans="1:2" ht="14.25" x14ac:dyDescent="0.2">
      <c r="A236" s="8"/>
      <c r="B236" s="27"/>
    </row>
    <row r="237" spans="1:2" ht="14.25" x14ac:dyDescent="0.2">
      <c r="A237" s="8"/>
      <c r="B237" s="27"/>
    </row>
    <row r="238" spans="1:2" ht="14.25" x14ac:dyDescent="0.2">
      <c r="A238" s="8"/>
      <c r="B238" s="27"/>
    </row>
    <row r="239" spans="1:2" ht="14.25" x14ac:dyDescent="0.2">
      <c r="A239" s="8"/>
      <c r="B239" s="27"/>
    </row>
    <row r="240" spans="1:2" ht="14.25" x14ac:dyDescent="0.2">
      <c r="A240" s="8"/>
      <c r="B240" s="27"/>
    </row>
    <row r="241" spans="1:2" ht="14.25" x14ac:dyDescent="0.2">
      <c r="A241" s="8"/>
      <c r="B241" s="27"/>
    </row>
    <row r="242" spans="1:2" ht="14.25" x14ac:dyDescent="0.2">
      <c r="A242" s="8"/>
      <c r="B242" s="27"/>
    </row>
    <row r="243" spans="1:2" ht="14.25" x14ac:dyDescent="0.2">
      <c r="A243" s="8"/>
      <c r="B243" s="27"/>
    </row>
    <row r="244" spans="1:2" ht="14.25" x14ac:dyDescent="0.2">
      <c r="A244" s="8"/>
      <c r="B244" s="27"/>
    </row>
    <row r="245" spans="1:2" ht="14.25" x14ac:dyDescent="0.2">
      <c r="A245" s="8"/>
      <c r="B245" s="27"/>
    </row>
    <row r="246" spans="1:2" ht="14.25" x14ac:dyDescent="0.2">
      <c r="A246" s="8"/>
      <c r="B246" s="27"/>
    </row>
    <row r="247" spans="1:2" ht="14.25" x14ac:dyDescent="0.2">
      <c r="A247" s="8"/>
      <c r="B247" s="27"/>
    </row>
    <row r="248" spans="1:2" ht="14.25" x14ac:dyDescent="0.2">
      <c r="A248" s="8"/>
      <c r="B248" s="27"/>
    </row>
    <row r="249" spans="1:2" ht="14.25" x14ac:dyDescent="0.2">
      <c r="A249" s="8"/>
      <c r="B249" s="27"/>
    </row>
    <row r="250" spans="1:2" ht="14.25" x14ac:dyDescent="0.2">
      <c r="A250" s="8"/>
      <c r="B250" s="27"/>
    </row>
    <row r="251" spans="1:2" ht="14.25" x14ac:dyDescent="0.2">
      <c r="A251" s="8"/>
      <c r="B251" s="27"/>
    </row>
    <row r="252" spans="1:2" ht="14.25" x14ac:dyDescent="0.2">
      <c r="A252" s="8"/>
      <c r="B252" s="27"/>
    </row>
    <row r="253" spans="1:2" ht="14.25" x14ac:dyDescent="0.2">
      <c r="A253" s="8"/>
      <c r="B253" s="27"/>
    </row>
    <row r="254" spans="1:2" ht="14.25" x14ac:dyDescent="0.2">
      <c r="A254" s="8"/>
      <c r="B254" s="27"/>
    </row>
    <row r="255" spans="1:2" ht="14.25" x14ac:dyDescent="0.2">
      <c r="A255" s="8"/>
      <c r="B255" s="27"/>
    </row>
    <row r="256" spans="1:2" ht="14.25" x14ac:dyDescent="0.2">
      <c r="A256" s="8"/>
      <c r="B256" s="27"/>
    </row>
    <row r="257" spans="1:2" ht="14.25" x14ac:dyDescent="0.2">
      <c r="A257" s="8"/>
      <c r="B257" s="27"/>
    </row>
    <row r="258" spans="1:2" ht="14.25" x14ac:dyDescent="0.2">
      <c r="A258" s="8"/>
      <c r="B258" s="27"/>
    </row>
    <row r="259" spans="1:2" ht="14.25" x14ac:dyDescent="0.2">
      <c r="A259" s="8"/>
      <c r="B259" s="27"/>
    </row>
    <row r="260" spans="1:2" ht="14.25" x14ac:dyDescent="0.2">
      <c r="A260" s="8"/>
      <c r="B260" s="27"/>
    </row>
    <row r="261" spans="1:2" ht="14.25" x14ac:dyDescent="0.2">
      <c r="A261" s="8"/>
      <c r="B261" s="27"/>
    </row>
    <row r="262" spans="1:2" ht="14.25" x14ac:dyDescent="0.2">
      <c r="A262" s="8"/>
      <c r="B262" s="27"/>
    </row>
    <row r="263" spans="1:2" ht="14.25" x14ac:dyDescent="0.2">
      <c r="A263" s="8"/>
      <c r="B263" s="27"/>
    </row>
    <row r="264" spans="1:2" ht="14.25" x14ac:dyDescent="0.2">
      <c r="A264" s="8"/>
      <c r="B264" s="27"/>
    </row>
    <row r="265" spans="1:2" ht="14.25" x14ac:dyDescent="0.2">
      <c r="A265" s="8"/>
      <c r="B265" s="27"/>
    </row>
    <row r="266" spans="1:2" ht="14.25" x14ac:dyDescent="0.2">
      <c r="A266" s="8"/>
      <c r="B266" s="27"/>
    </row>
    <row r="267" spans="1:2" ht="14.25" x14ac:dyDescent="0.2">
      <c r="A267" s="8"/>
      <c r="B267" s="27"/>
    </row>
    <row r="268" spans="1:2" ht="14.25" x14ac:dyDescent="0.2">
      <c r="A268" s="8"/>
      <c r="B268" s="27"/>
    </row>
    <row r="269" spans="1:2" ht="14.25" x14ac:dyDescent="0.2">
      <c r="A269" s="8"/>
      <c r="B269" s="27"/>
    </row>
    <row r="270" spans="1:2" ht="14.25" x14ac:dyDescent="0.2">
      <c r="A270" s="8"/>
      <c r="B270" s="27"/>
    </row>
    <row r="271" spans="1:2" ht="14.25" x14ac:dyDescent="0.2">
      <c r="A271" s="8"/>
      <c r="B271" s="27"/>
    </row>
    <row r="272" spans="1:2" ht="14.25" x14ac:dyDescent="0.2">
      <c r="A272" s="8"/>
      <c r="B272" s="27"/>
    </row>
    <row r="273" spans="1:2" ht="14.25" x14ac:dyDescent="0.2">
      <c r="A273" s="8"/>
      <c r="B273" s="27"/>
    </row>
    <row r="274" spans="1:2" ht="14.25" x14ac:dyDescent="0.2">
      <c r="A274" s="8"/>
      <c r="B274" s="27"/>
    </row>
    <row r="275" spans="1:2" ht="14.25" x14ac:dyDescent="0.2">
      <c r="A275" s="8"/>
      <c r="B275" s="27"/>
    </row>
    <row r="276" spans="1:2" ht="14.25" x14ac:dyDescent="0.2">
      <c r="A276" s="8"/>
      <c r="B276" s="27"/>
    </row>
    <row r="277" spans="1:2" ht="14.25" x14ac:dyDescent="0.2">
      <c r="A277" s="8"/>
      <c r="B277" s="27"/>
    </row>
    <row r="278" spans="1:2" ht="14.25" x14ac:dyDescent="0.2">
      <c r="A278" s="8"/>
      <c r="B278" s="27"/>
    </row>
    <row r="279" spans="1:2" ht="14.25" x14ac:dyDescent="0.2">
      <c r="A279" s="8"/>
      <c r="B279" s="27"/>
    </row>
    <row r="280" spans="1:2" ht="14.25" x14ac:dyDescent="0.2">
      <c r="A280" s="8"/>
      <c r="B280" s="27"/>
    </row>
    <row r="281" spans="1:2" ht="14.25" x14ac:dyDescent="0.2">
      <c r="A281" s="8"/>
      <c r="B281" s="27"/>
    </row>
    <row r="282" spans="1:2" ht="14.25" x14ac:dyDescent="0.2">
      <c r="A282" s="8"/>
      <c r="B282" s="27"/>
    </row>
    <row r="283" spans="1:2" ht="14.25" x14ac:dyDescent="0.2">
      <c r="A283" s="8"/>
      <c r="B283" s="27"/>
    </row>
    <row r="284" spans="1:2" ht="14.25" x14ac:dyDescent="0.2">
      <c r="A284" s="8"/>
      <c r="B284" s="27"/>
    </row>
    <row r="285" spans="1:2" ht="14.25" x14ac:dyDescent="0.2">
      <c r="A285" s="8"/>
      <c r="B285" s="27"/>
    </row>
    <row r="286" spans="1:2" ht="14.25" x14ac:dyDescent="0.2">
      <c r="A286" s="8"/>
      <c r="B286" s="27"/>
    </row>
    <row r="287" spans="1:2" ht="14.25" x14ac:dyDescent="0.2">
      <c r="A287" s="8"/>
      <c r="B287" s="27"/>
    </row>
    <row r="288" spans="1:2" ht="14.25" x14ac:dyDescent="0.2">
      <c r="A288" s="8"/>
      <c r="B288" s="27"/>
    </row>
    <row r="289" spans="1:2" ht="14.25" x14ac:dyDescent="0.2">
      <c r="A289" s="8"/>
      <c r="B289" s="27"/>
    </row>
    <row r="290" spans="1:2" ht="14.25" x14ac:dyDescent="0.2">
      <c r="A290" s="8"/>
      <c r="B290" s="27"/>
    </row>
    <row r="291" spans="1:2" ht="14.25" x14ac:dyDescent="0.2">
      <c r="A291" s="8"/>
      <c r="B291" s="27"/>
    </row>
    <row r="292" spans="1:2" ht="14.25" x14ac:dyDescent="0.2">
      <c r="A292" s="8"/>
      <c r="B292" s="27"/>
    </row>
    <row r="293" spans="1:2" ht="14.25" x14ac:dyDescent="0.2">
      <c r="A293" s="8"/>
      <c r="B293" s="27"/>
    </row>
    <row r="294" spans="1:2" ht="14.25" x14ac:dyDescent="0.2">
      <c r="A294" s="8"/>
      <c r="B294" s="27"/>
    </row>
    <row r="295" spans="1:2" ht="14.25" x14ac:dyDescent="0.2">
      <c r="A295" s="8"/>
      <c r="B295" s="27"/>
    </row>
    <row r="296" spans="1:2" ht="14.25" x14ac:dyDescent="0.2">
      <c r="A296" s="8"/>
      <c r="B296" s="27"/>
    </row>
    <row r="297" spans="1:2" ht="14.25" x14ac:dyDescent="0.2">
      <c r="A297" s="8"/>
      <c r="B297" s="27"/>
    </row>
    <row r="298" spans="1:2" ht="14.25" x14ac:dyDescent="0.2">
      <c r="A298" s="8"/>
      <c r="B298" s="27"/>
    </row>
    <row r="299" spans="1:2" ht="14.25" x14ac:dyDescent="0.2">
      <c r="A299" s="8"/>
      <c r="B299" s="27"/>
    </row>
    <row r="300" spans="1:2" ht="14.25" x14ac:dyDescent="0.2">
      <c r="A300" s="8"/>
      <c r="B300" s="27"/>
    </row>
    <row r="301" spans="1:2" ht="14.25" x14ac:dyDescent="0.2">
      <c r="A301" s="8"/>
      <c r="B301" s="27"/>
    </row>
    <row r="302" spans="1:2" ht="14.25" x14ac:dyDescent="0.2">
      <c r="A302" s="8"/>
      <c r="B302" s="27"/>
    </row>
    <row r="303" spans="1:2" ht="14.25" x14ac:dyDescent="0.2">
      <c r="A303" s="8"/>
      <c r="B303" s="27"/>
    </row>
    <row r="304" spans="1:2" ht="14.25" x14ac:dyDescent="0.2">
      <c r="A304" s="8"/>
      <c r="B304" s="27"/>
    </row>
    <row r="305" spans="1:2" ht="14.25" x14ac:dyDescent="0.2">
      <c r="A305" s="8"/>
      <c r="B305" s="27"/>
    </row>
    <row r="306" spans="1:2" ht="14.25" x14ac:dyDescent="0.2">
      <c r="A306" s="8"/>
      <c r="B306" s="27"/>
    </row>
    <row r="307" spans="1:2" ht="14.25" x14ac:dyDescent="0.2">
      <c r="A307" s="8"/>
      <c r="B307" s="27"/>
    </row>
    <row r="308" spans="1:2" ht="14.25" x14ac:dyDescent="0.2">
      <c r="A308" s="8"/>
      <c r="B308" s="27"/>
    </row>
    <row r="309" spans="1:2" ht="14.25" x14ac:dyDescent="0.2">
      <c r="A309" s="8"/>
      <c r="B309" s="27"/>
    </row>
    <row r="310" spans="1:2" ht="14.25" x14ac:dyDescent="0.2">
      <c r="A310" s="8"/>
      <c r="B310" s="27"/>
    </row>
    <row r="311" spans="1:2" ht="14.25" x14ac:dyDescent="0.2">
      <c r="A311" s="8"/>
      <c r="B311" s="27"/>
    </row>
    <row r="312" spans="1:2" ht="14.25" x14ac:dyDescent="0.2">
      <c r="A312" s="8"/>
      <c r="B312" s="27"/>
    </row>
    <row r="313" spans="1:2" ht="14.25" x14ac:dyDescent="0.2">
      <c r="A313" s="8"/>
      <c r="B313" s="27"/>
    </row>
    <row r="314" spans="1:2" ht="14.25" x14ac:dyDescent="0.2">
      <c r="A314" s="8"/>
      <c r="B314" s="27"/>
    </row>
    <row r="315" spans="1:2" ht="14.25" x14ac:dyDescent="0.2">
      <c r="A315" s="8"/>
      <c r="B315" s="27"/>
    </row>
    <row r="316" spans="1:2" ht="14.25" x14ac:dyDescent="0.2">
      <c r="A316" s="8"/>
      <c r="B316" s="27"/>
    </row>
    <row r="317" spans="1:2" ht="14.25" x14ac:dyDescent="0.2">
      <c r="A317" s="8"/>
      <c r="B317" s="27"/>
    </row>
    <row r="318" spans="1:2" ht="14.25" x14ac:dyDescent="0.2">
      <c r="A318" s="8"/>
      <c r="B318" s="27"/>
    </row>
    <row r="319" spans="1:2" ht="14.25" x14ac:dyDescent="0.2">
      <c r="A319" s="8"/>
      <c r="B319" s="27"/>
    </row>
    <row r="320" spans="1:2" ht="14.25" x14ac:dyDescent="0.2">
      <c r="A320" s="8"/>
      <c r="B320" s="27"/>
    </row>
    <row r="321" spans="1:2" ht="14.25" x14ac:dyDescent="0.2">
      <c r="A321" s="8"/>
      <c r="B321" s="27"/>
    </row>
    <row r="322" spans="1:2" ht="14.25" x14ac:dyDescent="0.2">
      <c r="A322" s="8"/>
      <c r="B322" s="27"/>
    </row>
    <row r="323" spans="1:2" ht="14.25" x14ac:dyDescent="0.2">
      <c r="A323" s="8"/>
      <c r="B323" s="27"/>
    </row>
    <row r="324" spans="1:2" ht="14.25" x14ac:dyDescent="0.2">
      <c r="A324" s="8"/>
      <c r="B324" s="27"/>
    </row>
    <row r="325" spans="1:2" ht="14.25" x14ac:dyDescent="0.2">
      <c r="A325" s="8"/>
      <c r="B325" s="27"/>
    </row>
    <row r="326" spans="1:2" ht="14.25" x14ac:dyDescent="0.2">
      <c r="A326" s="8"/>
      <c r="B326" s="27"/>
    </row>
    <row r="327" spans="1:2" ht="14.25" x14ac:dyDescent="0.2">
      <c r="A327" s="8"/>
      <c r="B327" s="27"/>
    </row>
    <row r="328" spans="1:2" ht="14.25" x14ac:dyDescent="0.2">
      <c r="A328" s="8"/>
      <c r="B328" s="27"/>
    </row>
    <row r="329" spans="1:2" ht="14.25" x14ac:dyDescent="0.2">
      <c r="A329" s="8"/>
      <c r="B329" s="27"/>
    </row>
    <row r="330" spans="1:2" ht="14.25" x14ac:dyDescent="0.2">
      <c r="A330" s="8"/>
      <c r="B330" s="27"/>
    </row>
    <row r="331" spans="1:2" ht="14.25" x14ac:dyDescent="0.2">
      <c r="A331" s="8"/>
      <c r="B331" s="27"/>
    </row>
    <row r="332" spans="1:2" ht="14.25" x14ac:dyDescent="0.2">
      <c r="A332" s="8"/>
      <c r="B332" s="27"/>
    </row>
    <row r="333" spans="1:2" ht="14.25" x14ac:dyDescent="0.2">
      <c r="A333" s="8"/>
      <c r="B333" s="27"/>
    </row>
    <row r="334" spans="1:2" ht="14.25" x14ac:dyDescent="0.2">
      <c r="A334" s="8"/>
      <c r="B334" s="27"/>
    </row>
    <row r="335" spans="1:2" ht="14.25" x14ac:dyDescent="0.2">
      <c r="A335" s="8"/>
      <c r="B335" s="27"/>
    </row>
    <row r="336" spans="1:2" ht="14.25" x14ac:dyDescent="0.2">
      <c r="A336" s="8"/>
      <c r="B336" s="27"/>
    </row>
    <row r="337" spans="1:2" ht="14.25" x14ac:dyDescent="0.2">
      <c r="A337" s="8"/>
      <c r="B337" s="27"/>
    </row>
    <row r="338" spans="1:2" ht="14.25" x14ac:dyDescent="0.2">
      <c r="A338" s="8"/>
      <c r="B338" s="27"/>
    </row>
    <row r="339" spans="1:2" ht="14.25" x14ac:dyDescent="0.2">
      <c r="A339" s="8"/>
      <c r="B339" s="27"/>
    </row>
    <row r="340" spans="1:2" ht="14.25" x14ac:dyDescent="0.2">
      <c r="A340" s="8"/>
      <c r="B340" s="27"/>
    </row>
    <row r="341" spans="1:2" ht="14.25" x14ac:dyDescent="0.2">
      <c r="A341" s="8"/>
      <c r="B341" s="27"/>
    </row>
    <row r="342" spans="1:2" ht="14.25" x14ac:dyDescent="0.2">
      <c r="A342" s="8"/>
      <c r="B342" s="27"/>
    </row>
    <row r="343" spans="1:2" ht="14.25" x14ac:dyDescent="0.2">
      <c r="A343" s="8"/>
      <c r="B343" s="27"/>
    </row>
    <row r="344" spans="1:2" ht="14.25" x14ac:dyDescent="0.2">
      <c r="A344" s="8"/>
      <c r="B344" s="27"/>
    </row>
    <row r="345" spans="1:2" ht="14.25" x14ac:dyDescent="0.2">
      <c r="A345" s="8"/>
      <c r="B345" s="27"/>
    </row>
    <row r="346" spans="1:2" ht="14.25" x14ac:dyDescent="0.2">
      <c r="A346" s="8"/>
      <c r="B346" s="27"/>
    </row>
    <row r="347" spans="1:2" ht="14.25" x14ac:dyDescent="0.2">
      <c r="A347" s="8"/>
      <c r="B347" s="27"/>
    </row>
    <row r="348" spans="1:2" ht="14.25" x14ac:dyDescent="0.2">
      <c r="A348" s="8"/>
      <c r="B348" s="27"/>
    </row>
    <row r="349" spans="1:2" ht="14.25" x14ac:dyDescent="0.2">
      <c r="A349" s="8"/>
      <c r="B349" s="27"/>
    </row>
    <row r="350" spans="1:2" ht="14.25" x14ac:dyDescent="0.2">
      <c r="A350" s="8"/>
      <c r="B350" s="27"/>
    </row>
    <row r="351" spans="1:2" ht="14.25" x14ac:dyDescent="0.2">
      <c r="A351" s="8"/>
      <c r="B351" s="27"/>
    </row>
    <row r="352" spans="1:2" ht="14.25" x14ac:dyDescent="0.2">
      <c r="A352" s="8"/>
      <c r="B352" s="27"/>
    </row>
    <row r="353" spans="1:2" ht="14.25" x14ac:dyDescent="0.2">
      <c r="A353" s="8"/>
      <c r="B353" s="27"/>
    </row>
    <row r="354" spans="1:2" ht="14.25" x14ac:dyDescent="0.2">
      <c r="A354" s="8"/>
      <c r="B354" s="27"/>
    </row>
    <row r="355" spans="1:2" ht="14.25" x14ac:dyDescent="0.2">
      <c r="A355" s="8"/>
      <c r="B355" s="27"/>
    </row>
    <row r="356" spans="1:2" ht="14.25" x14ac:dyDescent="0.2">
      <c r="A356" s="8"/>
      <c r="B356" s="27"/>
    </row>
    <row r="357" spans="1:2" ht="14.25" x14ac:dyDescent="0.2">
      <c r="A357" s="8"/>
      <c r="B357" s="27"/>
    </row>
    <row r="358" spans="1:2" ht="14.25" x14ac:dyDescent="0.2">
      <c r="A358" s="8"/>
      <c r="B358" s="27"/>
    </row>
    <row r="359" spans="1:2" ht="14.25" x14ac:dyDescent="0.2">
      <c r="A359" s="8"/>
      <c r="B359" s="27"/>
    </row>
    <row r="360" spans="1:2" ht="14.25" x14ac:dyDescent="0.2">
      <c r="A360" s="8"/>
      <c r="B360" s="27"/>
    </row>
    <row r="361" spans="1:2" ht="14.25" x14ac:dyDescent="0.2">
      <c r="A361" s="8"/>
      <c r="B361" s="27"/>
    </row>
    <row r="362" spans="1:2" ht="14.25" x14ac:dyDescent="0.2">
      <c r="A362" s="8"/>
      <c r="B362" s="27"/>
    </row>
    <row r="363" spans="1:2" ht="14.25" x14ac:dyDescent="0.2">
      <c r="A363" s="8"/>
      <c r="B363" s="27"/>
    </row>
    <row r="364" spans="1:2" ht="14.25" x14ac:dyDescent="0.2">
      <c r="A364" s="8"/>
      <c r="B364" s="27"/>
    </row>
    <row r="365" spans="1:2" ht="14.25" x14ac:dyDescent="0.2">
      <c r="A365" s="8"/>
      <c r="B365" s="27"/>
    </row>
    <row r="366" spans="1:2" ht="14.25" x14ac:dyDescent="0.2">
      <c r="A366" s="8"/>
      <c r="B366" s="27"/>
    </row>
    <row r="367" spans="1:2" ht="14.25" x14ac:dyDescent="0.2">
      <c r="A367" s="8"/>
      <c r="B367" s="27"/>
    </row>
    <row r="368" spans="1:2" ht="14.25" x14ac:dyDescent="0.2">
      <c r="A368" s="8"/>
      <c r="B368" s="27"/>
    </row>
    <row r="369" spans="1:2" ht="14.25" x14ac:dyDescent="0.2">
      <c r="A369" s="8"/>
      <c r="B369" s="27"/>
    </row>
    <row r="370" spans="1:2" ht="14.25" x14ac:dyDescent="0.2">
      <c r="A370" s="8"/>
      <c r="B370" s="27"/>
    </row>
    <row r="371" spans="1:2" ht="14.25" x14ac:dyDescent="0.2">
      <c r="A371" s="8"/>
      <c r="B371" s="27"/>
    </row>
    <row r="372" spans="1:2" ht="14.25" x14ac:dyDescent="0.2">
      <c r="A372" s="8"/>
      <c r="B372" s="27"/>
    </row>
    <row r="373" spans="1:2" ht="14.25" x14ac:dyDescent="0.2">
      <c r="A373" s="8"/>
      <c r="B373" s="27"/>
    </row>
    <row r="374" spans="1:2" ht="14.25" x14ac:dyDescent="0.2">
      <c r="A374" s="8"/>
      <c r="B374" s="27"/>
    </row>
    <row r="375" spans="1:2" ht="14.25" x14ac:dyDescent="0.2">
      <c r="A375" s="8"/>
      <c r="B375" s="27"/>
    </row>
    <row r="376" spans="1:2" ht="14.25" x14ac:dyDescent="0.2">
      <c r="A376" s="8"/>
      <c r="B376" s="27"/>
    </row>
    <row r="377" spans="1:2" ht="14.25" x14ac:dyDescent="0.2">
      <c r="A377" s="8"/>
      <c r="B377" s="27"/>
    </row>
    <row r="378" spans="1:2" ht="14.25" x14ac:dyDescent="0.2">
      <c r="A378" s="8"/>
      <c r="B378" s="27"/>
    </row>
    <row r="379" spans="1:2" ht="14.25" x14ac:dyDescent="0.2">
      <c r="A379" s="8"/>
      <c r="B379" s="27"/>
    </row>
    <row r="380" spans="1:2" ht="14.25" x14ac:dyDescent="0.2">
      <c r="A380" s="8"/>
      <c r="B380" s="27"/>
    </row>
    <row r="381" spans="1:2" ht="14.25" x14ac:dyDescent="0.2">
      <c r="A381" s="8"/>
      <c r="B381" s="27"/>
    </row>
    <row r="382" spans="1:2" ht="14.25" x14ac:dyDescent="0.2">
      <c r="A382" s="8"/>
      <c r="B382" s="27"/>
    </row>
    <row r="383" spans="1:2" ht="14.25" x14ac:dyDescent="0.2">
      <c r="A383" s="8"/>
      <c r="B383" s="27"/>
    </row>
    <row r="384" spans="1:2" ht="14.25" x14ac:dyDescent="0.2">
      <c r="A384" s="8"/>
      <c r="B384" s="27"/>
    </row>
    <row r="385" spans="1:2" ht="14.25" x14ac:dyDescent="0.2">
      <c r="A385" s="8"/>
      <c r="B385" s="27"/>
    </row>
    <row r="386" spans="1:2" ht="14.25" x14ac:dyDescent="0.2">
      <c r="A386" s="8"/>
      <c r="B386" s="27"/>
    </row>
    <row r="387" spans="1:2" ht="14.25" x14ac:dyDescent="0.2">
      <c r="A387" s="8"/>
      <c r="B387" s="27"/>
    </row>
    <row r="388" spans="1:2" ht="14.25" x14ac:dyDescent="0.2">
      <c r="A388" s="8"/>
      <c r="B388" s="27"/>
    </row>
    <row r="389" spans="1:2" ht="14.25" x14ac:dyDescent="0.2">
      <c r="A389" s="8"/>
      <c r="B389" s="27"/>
    </row>
    <row r="390" spans="1:2" ht="14.25" x14ac:dyDescent="0.2">
      <c r="A390" s="8"/>
      <c r="B390" s="27"/>
    </row>
    <row r="391" spans="1:2" ht="14.25" x14ac:dyDescent="0.2">
      <c r="A391" s="8"/>
      <c r="B391" s="27"/>
    </row>
    <row r="392" spans="1:2" ht="14.25" x14ac:dyDescent="0.2">
      <c r="A392" s="8"/>
      <c r="B392" s="27"/>
    </row>
    <row r="393" spans="1:2" ht="14.25" x14ac:dyDescent="0.2">
      <c r="A393" s="8"/>
      <c r="B393" s="27"/>
    </row>
    <row r="394" spans="1:2" ht="14.25" x14ac:dyDescent="0.2">
      <c r="A394" s="8"/>
      <c r="B394" s="27"/>
    </row>
    <row r="395" spans="1:2" ht="14.25" x14ac:dyDescent="0.2">
      <c r="A395" s="8"/>
      <c r="B395" s="27"/>
    </row>
    <row r="396" spans="1:2" ht="14.25" x14ac:dyDescent="0.2">
      <c r="A396" s="8"/>
      <c r="B396" s="27"/>
    </row>
    <row r="397" spans="1:2" ht="14.25" x14ac:dyDescent="0.2">
      <c r="A397" s="8"/>
      <c r="B397" s="27"/>
    </row>
    <row r="398" spans="1:2" ht="14.25" x14ac:dyDescent="0.2">
      <c r="A398" s="8"/>
      <c r="B398" s="27"/>
    </row>
    <row r="399" spans="1:2" ht="14.25" x14ac:dyDescent="0.2">
      <c r="A399" s="8"/>
      <c r="B399" s="27"/>
    </row>
    <row r="400" spans="1:2" ht="14.25" x14ac:dyDescent="0.2">
      <c r="A400" s="8"/>
      <c r="B400" s="27"/>
    </row>
    <row r="401" spans="1:2" ht="14.25" x14ac:dyDescent="0.2">
      <c r="A401" s="8"/>
      <c r="B401" s="27"/>
    </row>
    <row r="402" spans="1:2" ht="14.25" x14ac:dyDescent="0.2">
      <c r="A402" s="8"/>
      <c r="B402" s="27"/>
    </row>
    <row r="403" spans="1:2" ht="14.25" x14ac:dyDescent="0.2">
      <c r="A403" s="8"/>
      <c r="B403" s="27"/>
    </row>
    <row r="404" spans="1:2" ht="14.25" x14ac:dyDescent="0.2">
      <c r="A404" s="8"/>
      <c r="B404" s="27"/>
    </row>
    <row r="405" spans="1:2" ht="14.25" x14ac:dyDescent="0.2">
      <c r="A405" s="8"/>
      <c r="B405" s="27"/>
    </row>
    <row r="406" spans="1:2" ht="14.25" x14ac:dyDescent="0.2">
      <c r="A406" s="8"/>
      <c r="B406" s="27"/>
    </row>
    <row r="407" spans="1:2" ht="14.25" x14ac:dyDescent="0.2">
      <c r="A407" s="8"/>
      <c r="B407" s="27"/>
    </row>
    <row r="408" spans="1:2" ht="14.25" x14ac:dyDescent="0.2">
      <c r="A408" s="8"/>
      <c r="B408" s="27"/>
    </row>
    <row r="409" spans="1:2" ht="14.25" x14ac:dyDescent="0.2">
      <c r="A409" s="8"/>
      <c r="B409" s="27"/>
    </row>
    <row r="410" spans="1:2" ht="14.25" x14ac:dyDescent="0.2">
      <c r="A410" s="8"/>
      <c r="B410" s="27"/>
    </row>
    <row r="411" spans="1:2" ht="14.25" x14ac:dyDescent="0.2">
      <c r="A411" s="8"/>
      <c r="B411" s="27"/>
    </row>
    <row r="412" spans="1:2" ht="14.25" x14ac:dyDescent="0.2">
      <c r="A412" s="8"/>
      <c r="B412" s="27"/>
    </row>
    <row r="413" spans="1:2" ht="14.25" x14ac:dyDescent="0.2">
      <c r="A413" s="8"/>
      <c r="B413" s="27"/>
    </row>
    <row r="414" spans="1:2" ht="14.25" x14ac:dyDescent="0.2">
      <c r="A414" s="8"/>
      <c r="B414" s="27"/>
    </row>
    <row r="415" spans="1:2" ht="14.25" x14ac:dyDescent="0.2">
      <c r="A415" s="8"/>
      <c r="B415" s="27"/>
    </row>
    <row r="416" spans="1:2" ht="14.25" x14ac:dyDescent="0.2">
      <c r="A416" s="8"/>
      <c r="B416" s="27"/>
    </row>
    <row r="417" spans="1:2" ht="14.25" x14ac:dyDescent="0.2">
      <c r="A417" s="8"/>
      <c r="B417" s="27"/>
    </row>
    <row r="418" spans="1:2" ht="14.25" x14ac:dyDescent="0.2">
      <c r="A418" s="8"/>
      <c r="B418" s="27"/>
    </row>
    <row r="419" spans="1:2" ht="14.25" x14ac:dyDescent="0.2">
      <c r="A419" s="8"/>
      <c r="B419" s="27"/>
    </row>
    <row r="420" spans="1:2" ht="14.25" x14ac:dyDescent="0.2">
      <c r="A420" s="8"/>
      <c r="B420" s="27"/>
    </row>
    <row r="421" spans="1:2" ht="14.25" x14ac:dyDescent="0.2">
      <c r="A421" s="8"/>
      <c r="B421" s="27"/>
    </row>
    <row r="422" spans="1:2" ht="14.25" x14ac:dyDescent="0.2">
      <c r="A422" s="8"/>
      <c r="B422" s="27"/>
    </row>
    <row r="423" spans="1:2" ht="14.25" x14ac:dyDescent="0.2">
      <c r="A423" s="8"/>
      <c r="B423" s="27"/>
    </row>
    <row r="424" spans="1:2" ht="14.25" x14ac:dyDescent="0.2">
      <c r="A424" s="8"/>
      <c r="B424" s="27"/>
    </row>
    <row r="425" spans="1:2" ht="14.25" x14ac:dyDescent="0.2">
      <c r="A425" s="8"/>
      <c r="B425" s="27"/>
    </row>
    <row r="426" spans="1:2" ht="14.25" x14ac:dyDescent="0.2">
      <c r="A426" s="8"/>
      <c r="B426" s="27"/>
    </row>
    <row r="427" spans="1:2" ht="14.25" x14ac:dyDescent="0.2">
      <c r="A427" s="8"/>
      <c r="B427" s="27"/>
    </row>
    <row r="428" spans="1:2" ht="14.25" x14ac:dyDescent="0.2">
      <c r="A428" s="8"/>
      <c r="B428" s="27"/>
    </row>
    <row r="429" spans="1:2" ht="14.25" x14ac:dyDescent="0.2">
      <c r="A429" s="8"/>
      <c r="B429" s="27"/>
    </row>
    <row r="430" spans="1:2" ht="14.25" x14ac:dyDescent="0.2">
      <c r="A430" s="8"/>
      <c r="B430" s="27"/>
    </row>
    <row r="431" spans="1:2" ht="14.25" x14ac:dyDescent="0.2">
      <c r="A431" s="8"/>
      <c r="B431" s="27"/>
    </row>
    <row r="432" spans="1:2" ht="14.25" x14ac:dyDescent="0.2">
      <c r="A432" s="8"/>
      <c r="B432" s="27"/>
    </row>
    <row r="433" spans="1:2" ht="14.25" x14ac:dyDescent="0.2">
      <c r="A433" s="8"/>
      <c r="B433" s="27"/>
    </row>
    <row r="434" spans="1:2" ht="14.25" x14ac:dyDescent="0.2">
      <c r="A434" s="8"/>
      <c r="B434" s="27"/>
    </row>
    <row r="435" spans="1:2" ht="14.25" x14ac:dyDescent="0.2">
      <c r="A435" s="8"/>
      <c r="B435" s="27"/>
    </row>
    <row r="436" spans="1:2" ht="14.25" x14ac:dyDescent="0.2">
      <c r="A436" s="8"/>
      <c r="B436" s="27"/>
    </row>
    <row r="437" spans="1:2" ht="14.25" x14ac:dyDescent="0.2">
      <c r="A437" s="8"/>
      <c r="B437" s="27"/>
    </row>
    <row r="438" spans="1:2" ht="14.25" x14ac:dyDescent="0.2">
      <c r="A438" s="8"/>
      <c r="B438" s="27"/>
    </row>
    <row r="439" spans="1:2" ht="14.25" x14ac:dyDescent="0.2">
      <c r="A439" s="8"/>
      <c r="B439" s="27"/>
    </row>
    <row r="440" spans="1:2" ht="14.25" x14ac:dyDescent="0.2">
      <c r="A440" s="8"/>
      <c r="B440" s="27"/>
    </row>
    <row r="441" spans="1:2" ht="14.25" x14ac:dyDescent="0.2">
      <c r="A441" s="8"/>
      <c r="B441" s="27"/>
    </row>
    <row r="442" spans="1:2" ht="14.25" x14ac:dyDescent="0.2">
      <c r="A442" s="8"/>
      <c r="B442" s="27"/>
    </row>
    <row r="443" spans="1:2" ht="14.25" x14ac:dyDescent="0.2">
      <c r="A443" s="8"/>
      <c r="B443" s="27"/>
    </row>
    <row r="444" spans="1:2" ht="14.25" x14ac:dyDescent="0.2">
      <c r="A444" s="8"/>
      <c r="B444" s="27"/>
    </row>
    <row r="445" spans="1:2" ht="14.25" x14ac:dyDescent="0.2">
      <c r="A445" s="8"/>
      <c r="B445" s="27"/>
    </row>
    <row r="446" spans="1:2" ht="14.25" x14ac:dyDescent="0.2">
      <c r="A446" s="8"/>
      <c r="B446" s="27"/>
    </row>
    <row r="447" spans="1:2" ht="14.25" x14ac:dyDescent="0.2">
      <c r="A447" s="8"/>
      <c r="B447" s="27"/>
    </row>
    <row r="448" spans="1:2" ht="14.25" x14ac:dyDescent="0.2">
      <c r="A448" s="8"/>
      <c r="B448" s="27"/>
    </row>
    <row r="449" spans="1:2" ht="14.25" x14ac:dyDescent="0.2">
      <c r="A449" s="8"/>
      <c r="B449" s="27"/>
    </row>
    <row r="450" spans="1:2" ht="14.25" x14ac:dyDescent="0.2">
      <c r="A450" s="8"/>
      <c r="B450" s="27"/>
    </row>
    <row r="451" spans="1:2" ht="14.25" x14ac:dyDescent="0.2">
      <c r="A451" s="8"/>
      <c r="B451" s="27"/>
    </row>
    <row r="452" spans="1:2" ht="14.25" x14ac:dyDescent="0.2">
      <c r="A452" s="8"/>
      <c r="B452" s="27"/>
    </row>
    <row r="453" spans="1:2" ht="14.25" x14ac:dyDescent="0.2">
      <c r="A453" s="8"/>
      <c r="B453" s="27"/>
    </row>
    <row r="454" spans="1:2" ht="14.25" x14ac:dyDescent="0.2">
      <c r="A454" s="8"/>
      <c r="B454" s="27"/>
    </row>
    <row r="455" spans="1:2" ht="14.25" x14ac:dyDescent="0.2">
      <c r="A455" s="8"/>
      <c r="B455" s="27"/>
    </row>
    <row r="456" spans="1:2" ht="14.25" x14ac:dyDescent="0.2">
      <c r="A456" s="8"/>
      <c r="B456" s="27"/>
    </row>
    <row r="457" spans="1:2" ht="14.25" x14ac:dyDescent="0.2">
      <c r="A457" s="8"/>
      <c r="B457" s="27"/>
    </row>
    <row r="458" spans="1:2" ht="14.25" x14ac:dyDescent="0.2">
      <c r="A458" s="8"/>
      <c r="B458" s="27"/>
    </row>
    <row r="459" spans="1:2" ht="14.25" x14ac:dyDescent="0.2">
      <c r="A459" s="8"/>
      <c r="B459" s="27"/>
    </row>
    <row r="460" spans="1:2" ht="14.25" x14ac:dyDescent="0.2">
      <c r="A460" s="8"/>
      <c r="B460" s="27"/>
    </row>
    <row r="461" spans="1:2" ht="14.25" x14ac:dyDescent="0.2">
      <c r="A461" s="8"/>
      <c r="B461" s="27"/>
    </row>
    <row r="462" spans="1:2" ht="14.25" x14ac:dyDescent="0.2">
      <c r="A462" s="8"/>
      <c r="B462" s="27"/>
    </row>
    <row r="463" spans="1:2" ht="14.25" x14ac:dyDescent="0.2">
      <c r="A463" s="8"/>
      <c r="B463" s="27"/>
    </row>
    <row r="464" spans="1:2" ht="14.25" x14ac:dyDescent="0.2">
      <c r="A464" s="8"/>
      <c r="B464" s="27"/>
    </row>
    <row r="465" spans="1:2" ht="14.25" x14ac:dyDescent="0.2">
      <c r="A465" s="8"/>
      <c r="B465" s="27"/>
    </row>
    <row r="466" spans="1:2" ht="14.25" x14ac:dyDescent="0.2">
      <c r="A466" s="8"/>
      <c r="B466" s="27"/>
    </row>
    <row r="467" spans="1:2" ht="14.25" x14ac:dyDescent="0.2">
      <c r="A467" s="8"/>
      <c r="B467" s="27"/>
    </row>
    <row r="468" spans="1:2" ht="14.25" x14ac:dyDescent="0.2">
      <c r="A468" s="8"/>
      <c r="B468" s="27"/>
    </row>
    <row r="469" spans="1:2" ht="14.25" x14ac:dyDescent="0.2">
      <c r="A469" s="8"/>
      <c r="B469" s="27"/>
    </row>
    <row r="470" spans="1:2" ht="14.25" x14ac:dyDescent="0.2">
      <c r="A470" s="8"/>
      <c r="B470" s="27"/>
    </row>
    <row r="471" spans="1:2" ht="14.25" x14ac:dyDescent="0.2">
      <c r="A471" s="8"/>
      <c r="B471" s="27"/>
    </row>
    <row r="472" spans="1:2" ht="14.25" x14ac:dyDescent="0.2">
      <c r="A472" s="8"/>
      <c r="B472" s="27"/>
    </row>
    <row r="473" spans="1:2" ht="14.25" x14ac:dyDescent="0.2">
      <c r="A473" s="8"/>
      <c r="B473" s="27"/>
    </row>
    <row r="474" spans="1:2" ht="14.25" x14ac:dyDescent="0.2">
      <c r="A474" s="8"/>
      <c r="B474" s="27"/>
    </row>
    <row r="475" spans="1:2" ht="14.25" x14ac:dyDescent="0.2">
      <c r="A475" s="8"/>
      <c r="B475" s="27"/>
    </row>
    <row r="476" spans="1:2" ht="14.25" x14ac:dyDescent="0.2">
      <c r="A476" s="8"/>
      <c r="B476" s="27"/>
    </row>
    <row r="477" spans="1:2" ht="14.25" x14ac:dyDescent="0.2">
      <c r="A477" s="8"/>
      <c r="B477" s="27"/>
    </row>
    <row r="478" spans="1:2" ht="14.25" x14ac:dyDescent="0.2">
      <c r="A478" s="8"/>
      <c r="B478" s="27"/>
    </row>
    <row r="479" spans="1:2" ht="14.25" x14ac:dyDescent="0.2">
      <c r="A479" s="8"/>
      <c r="B479" s="27"/>
    </row>
    <row r="480" spans="1:2" ht="14.25" x14ac:dyDescent="0.2">
      <c r="A480" s="8"/>
      <c r="B480" s="27"/>
    </row>
    <row r="481" spans="1:2" ht="14.25" x14ac:dyDescent="0.2">
      <c r="A481" s="8"/>
      <c r="B481" s="27"/>
    </row>
    <row r="482" spans="1:2" ht="14.25" x14ac:dyDescent="0.2">
      <c r="A482" s="8"/>
      <c r="B482" s="27"/>
    </row>
    <row r="483" spans="1:2" ht="14.25" x14ac:dyDescent="0.2">
      <c r="A483" s="8"/>
      <c r="B483" s="27"/>
    </row>
    <row r="484" spans="1:2" ht="14.25" x14ac:dyDescent="0.2">
      <c r="A484" s="8"/>
      <c r="B484" s="27"/>
    </row>
    <row r="485" spans="1:2" ht="14.25" x14ac:dyDescent="0.2">
      <c r="A485" s="8"/>
      <c r="B485" s="27"/>
    </row>
    <row r="486" spans="1:2" ht="14.25" x14ac:dyDescent="0.2">
      <c r="A486" s="8"/>
      <c r="B486" s="27"/>
    </row>
    <row r="487" spans="1:2" ht="14.25" x14ac:dyDescent="0.2">
      <c r="A487" s="8"/>
      <c r="B487" s="27"/>
    </row>
    <row r="488" spans="1:2" ht="14.25" x14ac:dyDescent="0.2">
      <c r="A488" s="8"/>
      <c r="B488" s="27"/>
    </row>
    <row r="489" spans="1:2" ht="14.25" x14ac:dyDescent="0.2">
      <c r="A489" s="8"/>
      <c r="B489" s="27"/>
    </row>
    <row r="490" spans="1:2" ht="14.25" x14ac:dyDescent="0.2">
      <c r="A490" s="8"/>
      <c r="B490" s="27"/>
    </row>
    <row r="491" spans="1:2" ht="14.25" x14ac:dyDescent="0.2">
      <c r="A491" s="8"/>
      <c r="B491" s="27"/>
    </row>
    <row r="492" spans="1:2" ht="14.25" x14ac:dyDescent="0.2">
      <c r="A492" s="8"/>
      <c r="B492" s="27"/>
    </row>
    <row r="493" spans="1:2" ht="14.25" x14ac:dyDescent="0.2">
      <c r="A493" s="8"/>
      <c r="B493" s="27"/>
    </row>
    <row r="494" spans="1:2" ht="14.25" x14ac:dyDescent="0.2">
      <c r="A494" s="8"/>
      <c r="B494" s="27"/>
    </row>
    <row r="495" spans="1:2" ht="14.25" x14ac:dyDescent="0.2">
      <c r="A495" s="8"/>
      <c r="B495" s="27"/>
    </row>
    <row r="496" spans="1:2" ht="14.25" x14ac:dyDescent="0.2">
      <c r="A496" s="8"/>
      <c r="B496" s="27"/>
    </row>
    <row r="497" spans="1:2" ht="14.25" x14ac:dyDescent="0.2">
      <c r="A497" s="8"/>
      <c r="B497" s="27"/>
    </row>
    <row r="498" spans="1:2" ht="14.25" x14ac:dyDescent="0.2">
      <c r="A498" s="8"/>
      <c r="B498" s="27"/>
    </row>
    <row r="499" spans="1:2" ht="14.25" x14ac:dyDescent="0.2">
      <c r="A499" s="8"/>
      <c r="B499" s="27"/>
    </row>
    <row r="500" spans="1:2" ht="14.25" x14ac:dyDescent="0.2">
      <c r="A500" s="8"/>
      <c r="B500" s="27"/>
    </row>
    <row r="501" spans="1:2" ht="14.25" x14ac:dyDescent="0.2">
      <c r="A501" s="8"/>
      <c r="B501" s="27"/>
    </row>
    <row r="502" spans="1:2" ht="14.25" x14ac:dyDescent="0.2">
      <c r="A502" s="8"/>
      <c r="B502" s="27"/>
    </row>
    <row r="503" spans="1:2" ht="14.25" x14ac:dyDescent="0.2">
      <c r="A503" s="8"/>
      <c r="B503" s="27"/>
    </row>
    <row r="504" spans="1:2" ht="14.25" x14ac:dyDescent="0.2">
      <c r="A504" s="8"/>
      <c r="B504" s="27"/>
    </row>
    <row r="505" spans="1:2" ht="14.25" x14ac:dyDescent="0.2">
      <c r="A505" s="8"/>
      <c r="B505" s="27"/>
    </row>
    <row r="506" spans="1:2" ht="14.25" x14ac:dyDescent="0.2">
      <c r="A506" s="8"/>
      <c r="B506" s="27"/>
    </row>
    <row r="507" spans="1:2" ht="14.25" x14ac:dyDescent="0.2">
      <c r="A507" s="8"/>
      <c r="B507" s="27"/>
    </row>
    <row r="508" spans="1:2" ht="14.25" x14ac:dyDescent="0.2">
      <c r="A508" s="8"/>
      <c r="B508" s="27"/>
    </row>
    <row r="509" spans="1:2" ht="14.25" x14ac:dyDescent="0.2">
      <c r="A509" s="8"/>
      <c r="B509" s="27"/>
    </row>
    <row r="510" spans="1:2" ht="14.25" x14ac:dyDescent="0.2">
      <c r="A510" s="8"/>
      <c r="B510" s="27"/>
    </row>
    <row r="511" spans="1:2" ht="14.25" x14ac:dyDescent="0.2">
      <c r="A511" s="8"/>
      <c r="B511" s="27"/>
    </row>
    <row r="512" spans="1:2" ht="14.25" x14ac:dyDescent="0.2">
      <c r="A512" s="8"/>
      <c r="B512" s="27"/>
    </row>
    <row r="513" spans="1:2" ht="14.25" x14ac:dyDescent="0.2">
      <c r="A513" s="8"/>
      <c r="B513" s="27"/>
    </row>
    <row r="514" spans="1:2" ht="14.25" x14ac:dyDescent="0.2">
      <c r="A514" s="8"/>
      <c r="B514" s="27"/>
    </row>
    <row r="515" spans="1:2" ht="14.25" x14ac:dyDescent="0.2">
      <c r="A515" s="8"/>
      <c r="B515" s="27"/>
    </row>
    <row r="516" spans="1:2" ht="14.25" x14ac:dyDescent="0.2">
      <c r="A516" s="8"/>
      <c r="B516" s="27"/>
    </row>
    <row r="517" spans="1:2" ht="14.25" x14ac:dyDescent="0.2">
      <c r="A517" s="8"/>
      <c r="B517" s="27"/>
    </row>
    <row r="518" spans="1:2" ht="14.25" x14ac:dyDescent="0.2">
      <c r="A518" s="8"/>
      <c r="B518" s="27"/>
    </row>
    <row r="519" spans="1:2" ht="14.25" x14ac:dyDescent="0.2">
      <c r="A519" s="8"/>
      <c r="B519" s="27"/>
    </row>
    <row r="520" spans="1:2" ht="14.25" x14ac:dyDescent="0.2">
      <c r="A520" s="8"/>
      <c r="B520" s="27"/>
    </row>
    <row r="521" spans="1:2" ht="14.25" x14ac:dyDescent="0.2">
      <c r="A521" s="8"/>
      <c r="B521" s="27"/>
    </row>
    <row r="522" spans="1:2" ht="14.25" x14ac:dyDescent="0.2">
      <c r="A522" s="8"/>
      <c r="B522" s="27"/>
    </row>
    <row r="523" spans="1:2" ht="14.25" x14ac:dyDescent="0.2">
      <c r="A523" s="8"/>
      <c r="B523" s="27"/>
    </row>
    <row r="524" spans="1:2" ht="14.25" x14ac:dyDescent="0.2">
      <c r="A524" s="8"/>
      <c r="B524" s="27"/>
    </row>
    <row r="525" spans="1:2" ht="14.25" x14ac:dyDescent="0.2">
      <c r="A525" s="8"/>
      <c r="B525" s="27"/>
    </row>
    <row r="526" spans="1:2" ht="14.25" x14ac:dyDescent="0.2">
      <c r="A526" s="8"/>
      <c r="B526" s="27"/>
    </row>
    <row r="527" spans="1:2" ht="14.25" x14ac:dyDescent="0.2">
      <c r="A527" s="8"/>
      <c r="B527" s="27"/>
    </row>
    <row r="528" spans="1:2" ht="14.25" x14ac:dyDescent="0.2">
      <c r="A528" s="8"/>
      <c r="B528" s="27"/>
    </row>
    <row r="529" spans="1:2" ht="14.25" x14ac:dyDescent="0.2">
      <c r="A529" s="8"/>
      <c r="B529" s="27"/>
    </row>
    <row r="530" spans="1:2" ht="14.25" x14ac:dyDescent="0.2">
      <c r="A530" s="8"/>
      <c r="B530" s="27"/>
    </row>
    <row r="531" spans="1:2" ht="14.25" x14ac:dyDescent="0.2">
      <c r="A531" s="8"/>
      <c r="B531" s="27"/>
    </row>
    <row r="532" spans="1:2" ht="14.25" x14ac:dyDescent="0.2">
      <c r="A532" s="8"/>
      <c r="B532" s="27"/>
    </row>
    <row r="533" spans="1:2" ht="14.25" x14ac:dyDescent="0.2">
      <c r="A533" s="8"/>
      <c r="B533" s="27"/>
    </row>
    <row r="534" spans="1:2" ht="14.25" x14ac:dyDescent="0.2">
      <c r="A534" s="8"/>
      <c r="B534" s="27"/>
    </row>
    <row r="535" spans="1:2" ht="14.25" x14ac:dyDescent="0.2">
      <c r="A535" s="8"/>
      <c r="B535" s="27"/>
    </row>
    <row r="536" spans="1:2" ht="14.25" x14ac:dyDescent="0.2">
      <c r="A536" s="8"/>
      <c r="B536" s="27"/>
    </row>
    <row r="537" spans="1:2" ht="14.25" x14ac:dyDescent="0.2">
      <c r="A537" s="8"/>
      <c r="B537" s="27"/>
    </row>
    <row r="538" spans="1:2" ht="14.25" x14ac:dyDescent="0.2">
      <c r="A538" s="8"/>
      <c r="B538" s="27"/>
    </row>
    <row r="539" spans="1:2" ht="14.25" x14ac:dyDescent="0.2">
      <c r="A539" s="8"/>
      <c r="B539" s="27"/>
    </row>
    <row r="540" spans="1:2" ht="14.25" x14ac:dyDescent="0.2">
      <c r="A540" s="8"/>
      <c r="B540" s="27"/>
    </row>
    <row r="541" spans="1:2" ht="14.25" x14ac:dyDescent="0.2">
      <c r="A541" s="8"/>
      <c r="B541" s="27"/>
    </row>
    <row r="542" spans="1:2" ht="14.25" x14ac:dyDescent="0.2">
      <c r="A542" s="8"/>
      <c r="B542" s="27"/>
    </row>
    <row r="543" spans="1:2" ht="14.25" x14ac:dyDescent="0.2">
      <c r="A543" s="8"/>
      <c r="B543" s="27"/>
    </row>
    <row r="544" spans="1:2" ht="14.25" x14ac:dyDescent="0.2">
      <c r="A544" s="8"/>
      <c r="B544" s="27"/>
    </row>
    <row r="545" spans="1:2" ht="14.25" x14ac:dyDescent="0.2">
      <c r="A545" s="8"/>
      <c r="B545" s="27"/>
    </row>
    <row r="546" spans="1:2" ht="14.25" x14ac:dyDescent="0.2">
      <c r="A546" s="8"/>
      <c r="B546" s="27"/>
    </row>
    <row r="547" spans="1:2" ht="14.25" x14ac:dyDescent="0.2">
      <c r="A547" s="8"/>
      <c r="B547" s="27"/>
    </row>
    <row r="548" spans="1:2" ht="14.25" x14ac:dyDescent="0.2">
      <c r="A548" s="8"/>
      <c r="B548" s="27"/>
    </row>
    <row r="549" spans="1:2" ht="14.25" x14ac:dyDescent="0.2">
      <c r="A549" s="8"/>
      <c r="B549" s="27"/>
    </row>
    <row r="550" spans="1:2" ht="14.25" x14ac:dyDescent="0.2">
      <c r="A550" s="8"/>
      <c r="B550" s="27"/>
    </row>
    <row r="551" spans="1:2" ht="14.25" x14ac:dyDescent="0.2">
      <c r="A551" s="8"/>
      <c r="B551" s="27"/>
    </row>
    <row r="552" spans="1:2" ht="14.25" x14ac:dyDescent="0.2">
      <c r="A552" s="8"/>
      <c r="B552" s="27"/>
    </row>
    <row r="553" spans="1:2" ht="14.25" x14ac:dyDescent="0.2">
      <c r="A553" s="8"/>
      <c r="B553" s="27"/>
    </row>
    <row r="554" spans="1:2" ht="14.25" x14ac:dyDescent="0.2">
      <c r="A554" s="8"/>
      <c r="B554" s="27"/>
    </row>
    <row r="555" spans="1:2" ht="14.25" x14ac:dyDescent="0.2">
      <c r="A555" s="8"/>
      <c r="B555" s="27"/>
    </row>
    <row r="556" spans="1:2" ht="14.25" x14ac:dyDescent="0.2">
      <c r="A556" s="8"/>
      <c r="B556" s="27"/>
    </row>
    <row r="557" spans="1:2" ht="14.25" x14ac:dyDescent="0.2">
      <c r="A557" s="8"/>
      <c r="B557" s="27"/>
    </row>
    <row r="558" spans="1:2" ht="14.25" x14ac:dyDescent="0.2">
      <c r="A558" s="8"/>
      <c r="B558" s="27"/>
    </row>
    <row r="559" spans="1:2" ht="14.25" x14ac:dyDescent="0.2">
      <c r="A559" s="8"/>
      <c r="B559" s="27"/>
    </row>
    <row r="560" spans="1:2" ht="14.25" x14ac:dyDescent="0.2">
      <c r="A560" s="8"/>
      <c r="B560" s="27"/>
    </row>
    <row r="561" spans="1:2" ht="14.25" x14ac:dyDescent="0.2">
      <c r="A561" s="8"/>
      <c r="B561" s="27"/>
    </row>
    <row r="562" spans="1:2" ht="14.25" x14ac:dyDescent="0.2">
      <c r="A562" s="8"/>
      <c r="B562" s="27"/>
    </row>
    <row r="563" spans="1:2" ht="14.25" x14ac:dyDescent="0.2">
      <c r="A563" s="8"/>
      <c r="B563" s="27"/>
    </row>
    <row r="564" spans="1:2" ht="14.25" x14ac:dyDescent="0.2">
      <c r="A564" s="8"/>
      <c r="B564" s="27"/>
    </row>
    <row r="565" spans="1:2" ht="14.25" x14ac:dyDescent="0.2">
      <c r="A565" s="8"/>
      <c r="B565" s="27"/>
    </row>
    <row r="566" spans="1:2" ht="14.25" x14ac:dyDescent="0.2">
      <c r="A566" s="8"/>
      <c r="B566" s="27"/>
    </row>
    <row r="567" spans="1:2" ht="14.25" x14ac:dyDescent="0.2">
      <c r="A567" s="8"/>
      <c r="B567" s="27"/>
    </row>
    <row r="568" spans="1:2" ht="14.25" x14ac:dyDescent="0.2">
      <c r="A568" s="8"/>
      <c r="B568" s="27"/>
    </row>
    <row r="569" spans="1:2" ht="14.25" x14ac:dyDescent="0.2">
      <c r="A569" s="8"/>
      <c r="B569" s="27"/>
    </row>
    <row r="570" spans="1:2" ht="14.25" x14ac:dyDescent="0.2">
      <c r="A570" s="8"/>
      <c r="B570" s="27"/>
    </row>
    <row r="571" spans="1:2" ht="14.25" x14ac:dyDescent="0.2">
      <c r="A571" s="8"/>
      <c r="B571" s="27"/>
    </row>
    <row r="572" spans="1:2" ht="14.25" x14ac:dyDescent="0.2">
      <c r="A572" s="8"/>
      <c r="B572" s="27"/>
    </row>
    <row r="573" spans="1:2" ht="14.25" x14ac:dyDescent="0.2">
      <c r="A573" s="8"/>
      <c r="B573" s="27"/>
    </row>
    <row r="574" spans="1:2" ht="14.25" x14ac:dyDescent="0.2">
      <c r="A574" s="8"/>
      <c r="B574" s="27"/>
    </row>
    <row r="575" spans="1:2" ht="14.25" x14ac:dyDescent="0.2">
      <c r="A575" s="8"/>
      <c r="B575" s="27"/>
    </row>
    <row r="576" spans="1:2" ht="14.25" x14ac:dyDescent="0.2">
      <c r="A576" s="8"/>
      <c r="B576" s="27"/>
    </row>
    <row r="577" spans="1:2" ht="14.25" x14ac:dyDescent="0.2">
      <c r="A577" s="8"/>
      <c r="B577" s="27"/>
    </row>
    <row r="578" spans="1:2" ht="14.25" x14ac:dyDescent="0.2">
      <c r="A578" s="8"/>
      <c r="B578" s="27"/>
    </row>
    <row r="579" spans="1:2" ht="14.25" x14ac:dyDescent="0.2">
      <c r="A579" s="8"/>
      <c r="B579" s="27"/>
    </row>
    <row r="580" spans="1:2" ht="14.25" x14ac:dyDescent="0.2">
      <c r="A580" s="8"/>
      <c r="B580" s="27"/>
    </row>
    <row r="581" spans="1:2" ht="14.25" x14ac:dyDescent="0.2">
      <c r="A581" s="8"/>
      <c r="B581" s="27"/>
    </row>
    <row r="582" spans="1:2" ht="14.25" x14ac:dyDescent="0.2">
      <c r="A582" s="8"/>
      <c r="B582" s="27"/>
    </row>
    <row r="583" spans="1:2" ht="14.25" x14ac:dyDescent="0.2">
      <c r="A583" s="8"/>
      <c r="B583" s="27"/>
    </row>
    <row r="584" spans="1:2" ht="14.25" x14ac:dyDescent="0.2">
      <c r="A584" s="8"/>
      <c r="B584" s="27"/>
    </row>
    <row r="585" spans="1:2" ht="14.25" x14ac:dyDescent="0.2">
      <c r="A585" s="8"/>
      <c r="B585" s="27"/>
    </row>
    <row r="586" spans="1:2" ht="14.25" x14ac:dyDescent="0.2">
      <c r="A586" s="8"/>
      <c r="B586" s="27"/>
    </row>
    <row r="587" spans="1:2" ht="14.25" x14ac:dyDescent="0.2">
      <c r="A587" s="8"/>
      <c r="B587" s="27"/>
    </row>
    <row r="588" spans="1:2" ht="14.25" x14ac:dyDescent="0.2">
      <c r="A588" s="8"/>
      <c r="B588" s="27"/>
    </row>
    <row r="589" spans="1:2" ht="14.25" x14ac:dyDescent="0.2">
      <c r="A589" s="8"/>
      <c r="B589" s="27"/>
    </row>
    <row r="590" spans="1:2" ht="14.25" x14ac:dyDescent="0.2">
      <c r="A590" s="8"/>
      <c r="B590" s="27"/>
    </row>
    <row r="591" spans="1:2" ht="14.25" x14ac:dyDescent="0.2">
      <c r="A591" s="8"/>
      <c r="B591" s="27"/>
    </row>
    <row r="592" spans="1:2" ht="14.25" x14ac:dyDescent="0.2">
      <c r="A592" s="8"/>
      <c r="B592" s="27"/>
    </row>
    <row r="593" spans="1:2" ht="14.25" x14ac:dyDescent="0.2">
      <c r="A593" s="8"/>
      <c r="B593" s="27"/>
    </row>
    <row r="594" spans="1:2" ht="14.25" x14ac:dyDescent="0.2">
      <c r="A594" s="8"/>
      <c r="B594" s="27"/>
    </row>
    <row r="595" spans="1:2" ht="14.25" x14ac:dyDescent="0.2">
      <c r="A595" s="8"/>
      <c r="B595" s="27"/>
    </row>
    <row r="596" spans="1:2" ht="14.25" x14ac:dyDescent="0.2">
      <c r="A596" s="8"/>
      <c r="B596" s="27"/>
    </row>
    <row r="597" spans="1:2" ht="14.25" x14ac:dyDescent="0.2">
      <c r="A597" s="8"/>
      <c r="B597" s="27"/>
    </row>
    <row r="598" spans="1:2" ht="14.25" x14ac:dyDescent="0.2">
      <c r="A598" s="8"/>
      <c r="B598" s="27"/>
    </row>
    <row r="599" spans="1:2" ht="14.25" x14ac:dyDescent="0.2">
      <c r="A599" s="8"/>
      <c r="B599" s="27"/>
    </row>
    <row r="600" spans="1:2" ht="14.25" x14ac:dyDescent="0.2">
      <c r="A600" s="8"/>
      <c r="B600" s="27"/>
    </row>
    <row r="601" spans="1:2" ht="14.25" x14ac:dyDescent="0.2">
      <c r="A601" s="8"/>
      <c r="B601" s="27"/>
    </row>
    <row r="602" spans="1:2" ht="14.25" x14ac:dyDescent="0.2">
      <c r="A602" s="8"/>
      <c r="B602" s="27"/>
    </row>
    <row r="603" spans="1:2" ht="14.25" x14ac:dyDescent="0.2">
      <c r="A603" s="8"/>
      <c r="B603" s="27"/>
    </row>
    <row r="604" spans="1:2" ht="14.25" x14ac:dyDescent="0.2">
      <c r="A604" s="8"/>
      <c r="B604" s="27"/>
    </row>
    <row r="605" spans="1:2" ht="14.25" x14ac:dyDescent="0.2">
      <c r="A605" s="8"/>
      <c r="B605" s="27"/>
    </row>
    <row r="606" spans="1:2" ht="14.25" x14ac:dyDescent="0.2">
      <c r="A606" s="8"/>
      <c r="B606" s="27"/>
    </row>
    <row r="607" spans="1:2" ht="14.25" x14ac:dyDescent="0.2">
      <c r="A607" s="8"/>
      <c r="B607" s="27"/>
    </row>
    <row r="608" spans="1:2" ht="14.25" x14ac:dyDescent="0.2">
      <c r="A608" s="8"/>
      <c r="B608" s="27"/>
    </row>
    <row r="609" spans="1:2" ht="14.25" x14ac:dyDescent="0.2">
      <c r="A609" s="8"/>
      <c r="B609" s="27"/>
    </row>
    <row r="610" spans="1:2" ht="14.25" x14ac:dyDescent="0.2">
      <c r="A610" s="8"/>
      <c r="B610" s="27"/>
    </row>
    <row r="611" spans="1:2" ht="14.25" x14ac:dyDescent="0.2">
      <c r="A611" s="8"/>
      <c r="B611" s="27"/>
    </row>
    <row r="612" spans="1:2" ht="14.25" x14ac:dyDescent="0.2">
      <c r="A612" s="8"/>
      <c r="B612" s="27"/>
    </row>
    <row r="613" spans="1:2" ht="14.25" x14ac:dyDescent="0.2">
      <c r="A613" s="8"/>
      <c r="B613" s="27"/>
    </row>
    <row r="614" spans="1:2" ht="14.25" x14ac:dyDescent="0.2">
      <c r="A614" s="8"/>
      <c r="B614" s="27"/>
    </row>
    <row r="615" spans="1:2" ht="14.25" x14ac:dyDescent="0.2">
      <c r="A615" s="8"/>
      <c r="B615" s="27"/>
    </row>
    <row r="616" spans="1:2" ht="14.25" x14ac:dyDescent="0.2">
      <c r="A616" s="8"/>
      <c r="B616" s="27"/>
    </row>
    <row r="617" spans="1:2" ht="14.25" x14ac:dyDescent="0.2">
      <c r="A617" s="8"/>
      <c r="B617" s="27"/>
    </row>
    <row r="618" spans="1:2" ht="14.25" x14ac:dyDescent="0.2">
      <c r="A618" s="8"/>
      <c r="B618" s="27"/>
    </row>
    <row r="619" spans="1:2" ht="14.25" x14ac:dyDescent="0.2">
      <c r="A619" s="8"/>
      <c r="B619" s="27"/>
    </row>
    <row r="620" spans="1:2" ht="14.25" x14ac:dyDescent="0.2">
      <c r="A620" s="8"/>
      <c r="B620" s="27"/>
    </row>
    <row r="621" spans="1:2" ht="14.25" x14ac:dyDescent="0.2">
      <c r="A621" s="8"/>
      <c r="B621" s="27"/>
    </row>
    <row r="622" spans="1:2" ht="14.25" x14ac:dyDescent="0.2">
      <c r="A622" s="8"/>
      <c r="B622" s="27"/>
    </row>
    <row r="623" spans="1:2" ht="14.25" x14ac:dyDescent="0.2">
      <c r="A623" s="8"/>
      <c r="B623" s="27"/>
    </row>
    <row r="624" spans="1:2" ht="14.25" x14ac:dyDescent="0.2">
      <c r="A624" s="8"/>
      <c r="B624" s="27"/>
    </row>
    <row r="625" spans="1:2" ht="14.25" x14ac:dyDescent="0.2">
      <c r="A625" s="8"/>
      <c r="B625" s="27"/>
    </row>
    <row r="626" spans="1:2" ht="14.25" x14ac:dyDescent="0.2">
      <c r="A626" s="8"/>
      <c r="B626" s="27"/>
    </row>
    <row r="627" spans="1:2" ht="14.25" x14ac:dyDescent="0.2">
      <c r="A627" s="8"/>
      <c r="B627" s="27"/>
    </row>
    <row r="628" spans="1:2" ht="14.25" x14ac:dyDescent="0.2">
      <c r="A628" s="8"/>
      <c r="B628" s="27"/>
    </row>
    <row r="629" spans="1:2" ht="14.25" x14ac:dyDescent="0.2">
      <c r="A629" s="8"/>
      <c r="B629" s="27"/>
    </row>
    <row r="630" spans="1:2" ht="14.25" x14ac:dyDescent="0.2">
      <c r="A630" s="8"/>
      <c r="B630" s="27"/>
    </row>
    <row r="631" spans="1:2" ht="14.25" x14ac:dyDescent="0.2">
      <c r="A631" s="8"/>
      <c r="B631" s="27"/>
    </row>
    <row r="632" spans="1:2" ht="14.25" x14ac:dyDescent="0.2">
      <c r="A632" s="8"/>
      <c r="B632" s="27"/>
    </row>
    <row r="633" spans="1:2" ht="14.25" x14ac:dyDescent="0.2">
      <c r="A633" s="8"/>
      <c r="B633" s="27"/>
    </row>
    <row r="634" spans="1:2" ht="14.25" x14ac:dyDescent="0.2">
      <c r="A634" s="8"/>
      <c r="B634" s="27"/>
    </row>
    <row r="635" spans="1:2" ht="14.25" x14ac:dyDescent="0.2">
      <c r="A635" s="8"/>
      <c r="B635" s="27"/>
    </row>
    <row r="636" spans="1:2" ht="14.25" x14ac:dyDescent="0.2">
      <c r="A636" s="8"/>
      <c r="B636" s="27"/>
    </row>
    <row r="637" spans="1:2" ht="14.25" x14ac:dyDescent="0.2">
      <c r="A637" s="8"/>
      <c r="B637" s="27"/>
    </row>
    <row r="638" spans="1:2" ht="14.25" x14ac:dyDescent="0.2">
      <c r="A638" s="8"/>
      <c r="B638" s="27"/>
    </row>
    <row r="639" spans="1:2" ht="14.25" x14ac:dyDescent="0.2">
      <c r="A639" s="8"/>
      <c r="B639" s="27"/>
    </row>
    <row r="640" spans="1:2" ht="14.25" x14ac:dyDescent="0.2">
      <c r="A640" s="8"/>
      <c r="B640" s="27"/>
    </row>
    <row r="641" spans="1:2" ht="14.25" x14ac:dyDescent="0.2">
      <c r="A641" s="8"/>
      <c r="B641" s="27"/>
    </row>
    <row r="642" spans="1:2" ht="14.25" x14ac:dyDescent="0.2">
      <c r="A642" s="8"/>
      <c r="B642" s="27"/>
    </row>
    <row r="643" spans="1:2" ht="14.25" x14ac:dyDescent="0.2">
      <c r="A643" s="8"/>
      <c r="B643" s="27"/>
    </row>
    <row r="644" spans="1:2" ht="14.25" x14ac:dyDescent="0.2">
      <c r="A644" s="8"/>
      <c r="B644" s="27"/>
    </row>
    <row r="645" spans="1:2" ht="14.25" x14ac:dyDescent="0.2">
      <c r="A645" s="8"/>
      <c r="B645" s="27"/>
    </row>
    <row r="646" spans="1:2" ht="14.25" x14ac:dyDescent="0.2">
      <c r="A646" s="8"/>
      <c r="B646" s="27"/>
    </row>
    <row r="647" spans="1:2" ht="14.25" x14ac:dyDescent="0.2">
      <c r="A647" s="8"/>
      <c r="B647" s="27"/>
    </row>
    <row r="648" spans="1:2" ht="14.25" x14ac:dyDescent="0.2">
      <c r="A648" s="8"/>
      <c r="B648" s="27"/>
    </row>
    <row r="649" spans="1:2" ht="14.25" x14ac:dyDescent="0.2">
      <c r="A649" s="8"/>
      <c r="B649" s="27"/>
    </row>
    <row r="650" spans="1:2" ht="14.25" x14ac:dyDescent="0.2">
      <c r="A650" s="8"/>
      <c r="B650" s="27"/>
    </row>
    <row r="651" spans="1:2" ht="14.25" x14ac:dyDescent="0.2">
      <c r="A651" s="8"/>
      <c r="B651" s="27"/>
    </row>
    <row r="652" spans="1:2" ht="14.25" x14ac:dyDescent="0.2">
      <c r="A652" s="8"/>
      <c r="B652" s="27"/>
    </row>
    <row r="653" spans="1:2" ht="14.25" x14ac:dyDescent="0.2">
      <c r="A653" s="8"/>
      <c r="B653" s="27"/>
    </row>
    <row r="654" spans="1:2" ht="14.25" x14ac:dyDescent="0.2">
      <c r="A654" s="8"/>
      <c r="B654" s="27"/>
    </row>
    <row r="655" spans="1:2" ht="14.25" x14ac:dyDescent="0.2">
      <c r="A655" s="8"/>
      <c r="B655" s="27"/>
    </row>
    <row r="656" spans="1:2" ht="14.25" x14ac:dyDescent="0.2">
      <c r="A656" s="8"/>
      <c r="B656" s="27"/>
    </row>
    <row r="657" spans="1:2" ht="14.25" x14ac:dyDescent="0.2">
      <c r="A657" s="8"/>
      <c r="B657" s="27"/>
    </row>
    <row r="658" spans="1:2" ht="14.25" x14ac:dyDescent="0.2">
      <c r="A658" s="8"/>
      <c r="B658" s="27"/>
    </row>
    <row r="659" spans="1:2" ht="14.25" x14ac:dyDescent="0.2">
      <c r="A659" s="8"/>
      <c r="B659" s="27"/>
    </row>
    <row r="660" spans="1:2" ht="14.25" x14ac:dyDescent="0.2">
      <c r="A660" s="8"/>
      <c r="B660" s="27"/>
    </row>
    <row r="661" spans="1:2" ht="14.25" x14ac:dyDescent="0.2">
      <c r="A661" s="8"/>
      <c r="B661" s="27"/>
    </row>
    <row r="662" spans="1:2" ht="14.25" x14ac:dyDescent="0.2">
      <c r="A662" s="8"/>
      <c r="B662" s="27"/>
    </row>
    <row r="663" spans="1:2" ht="14.25" x14ac:dyDescent="0.2">
      <c r="A663" s="8"/>
      <c r="B663" s="27"/>
    </row>
    <row r="664" spans="1:2" ht="14.25" x14ac:dyDescent="0.2">
      <c r="A664" s="8"/>
      <c r="B664" s="27"/>
    </row>
    <row r="665" spans="1:2" ht="14.25" x14ac:dyDescent="0.2">
      <c r="A665" s="8"/>
      <c r="B665" s="27"/>
    </row>
    <row r="666" spans="1:2" ht="14.25" x14ac:dyDescent="0.2">
      <c r="A666" s="8"/>
      <c r="B666" s="27"/>
    </row>
    <row r="667" spans="1:2" ht="14.25" x14ac:dyDescent="0.2">
      <c r="A667" s="8"/>
      <c r="B667" s="27"/>
    </row>
    <row r="668" spans="1:2" ht="14.25" x14ac:dyDescent="0.2">
      <c r="A668" s="8"/>
      <c r="B668" s="27"/>
    </row>
    <row r="669" spans="1:2" ht="14.25" x14ac:dyDescent="0.2">
      <c r="A669" s="8"/>
      <c r="B669" s="27"/>
    </row>
    <row r="670" spans="1:2" ht="14.25" x14ac:dyDescent="0.2">
      <c r="A670" s="8"/>
      <c r="B670" s="27"/>
    </row>
    <row r="671" spans="1:2" ht="14.25" x14ac:dyDescent="0.2">
      <c r="A671" s="8"/>
      <c r="B671" s="27"/>
    </row>
    <row r="672" spans="1:2" ht="14.25" x14ac:dyDescent="0.2">
      <c r="A672" s="8"/>
      <c r="B672" s="27"/>
    </row>
    <row r="673" spans="1:2" ht="14.25" x14ac:dyDescent="0.2">
      <c r="A673" s="8"/>
      <c r="B673" s="27"/>
    </row>
    <row r="674" spans="1:2" ht="14.25" x14ac:dyDescent="0.2">
      <c r="A674" s="8"/>
      <c r="B674" s="27"/>
    </row>
    <row r="675" spans="1:2" ht="14.25" x14ac:dyDescent="0.2">
      <c r="A675" s="8"/>
      <c r="B675" s="27"/>
    </row>
    <row r="676" spans="1:2" ht="14.25" x14ac:dyDescent="0.2">
      <c r="A676" s="8"/>
      <c r="B676" s="27"/>
    </row>
    <row r="677" spans="1:2" ht="14.25" x14ac:dyDescent="0.2">
      <c r="A677" s="8"/>
      <c r="B677" s="27"/>
    </row>
    <row r="678" spans="1:2" ht="14.25" x14ac:dyDescent="0.2">
      <c r="A678" s="8"/>
      <c r="B678" s="27"/>
    </row>
    <row r="679" spans="1:2" ht="14.25" x14ac:dyDescent="0.2">
      <c r="A679" s="8"/>
      <c r="B679" s="27"/>
    </row>
    <row r="680" spans="1:2" ht="14.25" x14ac:dyDescent="0.2">
      <c r="A680" s="8"/>
      <c r="B680" s="27"/>
    </row>
    <row r="681" spans="1:2" ht="14.25" x14ac:dyDescent="0.2">
      <c r="A681" s="8"/>
      <c r="B681" s="27"/>
    </row>
    <row r="682" spans="1:2" ht="14.25" x14ac:dyDescent="0.2">
      <c r="A682" s="8"/>
      <c r="B682" s="27"/>
    </row>
    <row r="683" spans="1:2" ht="14.25" x14ac:dyDescent="0.2">
      <c r="A683" s="8"/>
      <c r="B683" s="27"/>
    </row>
    <row r="684" spans="1:2" ht="14.25" x14ac:dyDescent="0.2">
      <c r="A684" s="8"/>
      <c r="B684" s="27"/>
    </row>
    <row r="685" spans="1:2" ht="14.25" x14ac:dyDescent="0.2">
      <c r="A685" s="8"/>
      <c r="B685" s="27"/>
    </row>
    <row r="686" spans="1:2" ht="14.25" x14ac:dyDescent="0.2">
      <c r="A686" s="8"/>
      <c r="B686" s="27"/>
    </row>
    <row r="687" spans="1:2" ht="14.25" x14ac:dyDescent="0.2">
      <c r="A687" s="8"/>
      <c r="B687" s="27"/>
    </row>
    <row r="688" spans="1:2" ht="14.25" x14ac:dyDescent="0.2">
      <c r="A688" s="8"/>
      <c r="B688" s="27"/>
    </row>
    <row r="689" spans="1:2" ht="14.25" x14ac:dyDescent="0.2">
      <c r="A689" s="8"/>
      <c r="B689" s="27"/>
    </row>
    <row r="690" spans="1:2" ht="14.25" x14ac:dyDescent="0.2">
      <c r="A690" s="8"/>
      <c r="B690" s="27"/>
    </row>
    <row r="691" spans="1:2" ht="14.25" x14ac:dyDescent="0.2">
      <c r="A691" s="8"/>
      <c r="B691" s="27"/>
    </row>
    <row r="692" spans="1:2" ht="14.25" x14ac:dyDescent="0.2">
      <c r="A692" s="8"/>
      <c r="B692" s="27"/>
    </row>
    <row r="693" spans="1:2" ht="14.25" x14ac:dyDescent="0.2">
      <c r="A693" s="8"/>
      <c r="B693" s="27"/>
    </row>
    <row r="694" spans="1:2" ht="14.25" x14ac:dyDescent="0.2">
      <c r="A694" s="8"/>
      <c r="B694" s="27"/>
    </row>
    <row r="695" spans="1:2" ht="14.25" x14ac:dyDescent="0.2">
      <c r="A695" s="8"/>
      <c r="B695" s="27"/>
    </row>
    <row r="696" spans="1:2" ht="14.25" x14ac:dyDescent="0.2">
      <c r="A696" s="8"/>
      <c r="B696" s="27"/>
    </row>
    <row r="697" spans="1:2" ht="14.25" x14ac:dyDescent="0.2">
      <c r="A697" s="8"/>
      <c r="B697" s="27"/>
    </row>
    <row r="698" spans="1:2" ht="14.25" x14ac:dyDescent="0.2">
      <c r="A698" s="8"/>
      <c r="B698" s="27"/>
    </row>
    <row r="699" spans="1:2" ht="14.25" x14ac:dyDescent="0.2">
      <c r="A699" s="8"/>
      <c r="B699" s="27"/>
    </row>
    <row r="700" spans="1:2" ht="14.25" x14ac:dyDescent="0.2">
      <c r="A700" s="8"/>
      <c r="B700" s="27"/>
    </row>
    <row r="701" spans="1:2" ht="14.25" x14ac:dyDescent="0.2">
      <c r="A701" s="8"/>
      <c r="B701" s="27"/>
    </row>
    <row r="702" spans="1:2" ht="14.25" x14ac:dyDescent="0.2">
      <c r="A702" s="8"/>
      <c r="B702" s="27"/>
    </row>
    <row r="703" spans="1:2" ht="14.25" x14ac:dyDescent="0.2">
      <c r="A703" s="8"/>
      <c r="B703" s="27"/>
    </row>
    <row r="704" spans="1:2" ht="14.25" x14ac:dyDescent="0.2">
      <c r="A704" s="8"/>
      <c r="B704" s="27"/>
    </row>
    <row r="705" spans="1:2" ht="14.25" x14ac:dyDescent="0.2">
      <c r="A705" s="8"/>
      <c r="B705" s="27"/>
    </row>
    <row r="706" spans="1:2" ht="14.25" x14ac:dyDescent="0.2">
      <c r="A706" s="8"/>
      <c r="B706" s="27"/>
    </row>
    <row r="707" spans="1:2" ht="14.25" x14ac:dyDescent="0.2">
      <c r="A707" s="8"/>
      <c r="B707" s="27"/>
    </row>
    <row r="708" spans="1:2" ht="14.25" x14ac:dyDescent="0.2">
      <c r="A708" s="8"/>
      <c r="B708" s="27"/>
    </row>
    <row r="709" spans="1:2" ht="14.25" x14ac:dyDescent="0.2">
      <c r="A709" s="8"/>
      <c r="B709" s="27"/>
    </row>
    <row r="710" spans="1:2" ht="14.25" x14ac:dyDescent="0.2">
      <c r="A710" s="8"/>
      <c r="B710" s="27"/>
    </row>
    <row r="711" spans="1:2" ht="14.25" x14ac:dyDescent="0.2">
      <c r="A711" s="8"/>
      <c r="B711" s="27"/>
    </row>
    <row r="712" spans="1:2" ht="14.25" x14ac:dyDescent="0.2">
      <c r="A712" s="8"/>
      <c r="B712" s="27"/>
    </row>
    <row r="713" spans="1:2" ht="14.25" x14ac:dyDescent="0.2">
      <c r="A713" s="8"/>
      <c r="B713" s="27"/>
    </row>
    <row r="714" spans="1:2" ht="14.25" x14ac:dyDescent="0.2">
      <c r="A714" s="8"/>
      <c r="B714" s="27"/>
    </row>
    <row r="715" spans="1:2" ht="14.25" x14ac:dyDescent="0.2">
      <c r="A715" s="8"/>
      <c r="B715" s="27"/>
    </row>
    <row r="716" spans="1:2" ht="14.25" x14ac:dyDescent="0.2">
      <c r="A716" s="8"/>
      <c r="B716" s="27"/>
    </row>
    <row r="717" spans="1:2" ht="14.25" x14ac:dyDescent="0.2">
      <c r="A717" s="8"/>
      <c r="B717" s="27"/>
    </row>
    <row r="718" spans="1:2" ht="14.25" x14ac:dyDescent="0.2">
      <c r="A718" s="8"/>
      <c r="B718" s="27"/>
    </row>
    <row r="719" spans="1:2" ht="14.25" x14ac:dyDescent="0.2">
      <c r="A719" s="8"/>
      <c r="B719" s="27"/>
    </row>
    <row r="720" spans="1:2" ht="14.25" x14ac:dyDescent="0.2">
      <c r="A720" s="8"/>
      <c r="B720" s="27"/>
    </row>
    <row r="721" spans="1:2" ht="14.25" x14ac:dyDescent="0.2">
      <c r="A721" s="8"/>
      <c r="B721" s="27"/>
    </row>
    <row r="722" spans="1:2" ht="14.25" x14ac:dyDescent="0.2">
      <c r="A722" s="8"/>
      <c r="B722" s="27"/>
    </row>
    <row r="723" spans="1:2" ht="14.25" x14ac:dyDescent="0.2">
      <c r="A723" s="8"/>
      <c r="B723" s="27"/>
    </row>
    <row r="724" spans="1:2" ht="14.25" x14ac:dyDescent="0.2">
      <c r="A724" s="8"/>
      <c r="B724" s="27"/>
    </row>
    <row r="725" spans="1:2" ht="14.25" x14ac:dyDescent="0.2">
      <c r="A725" s="8"/>
      <c r="B725" s="27"/>
    </row>
    <row r="726" spans="1:2" ht="14.25" x14ac:dyDescent="0.2">
      <c r="A726" s="8"/>
      <c r="B726" s="27"/>
    </row>
    <row r="727" spans="1:2" ht="14.25" x14ac:dyDescent="0.2">
      <c r="A727" s="8"/>
      <c r="B727" s="27"/>
    </row>
    <row r="728" spans="1:2" ht="14.25" x14ac:dyDescent="0.2">
      <c r="A728" s="8"/>
      <c r="B728" s="27"/>
    </row>
    <row r="729" spans="1:2" ht="14.25" x14ac:dyDescent="0.2">
      <c r="A729" s="8"/>
      <c r="B729" s="27"/>
    </row>
    <row r="730" spans="1:2" ht="14.25" x14ac:dyDescent="0.2">
      <c r="A730" s="8"/>
      <c r="B730" s="27"/>
    </row>
    <row r="731" spans="1:2" ht="14.25" x14ac:dyDescent="0.2">
      <c r="A731" s="8"/>
      <c r="B731" s="27"/>
    </row>
    <row r="732" spans="1:2" ht="14.25" x14ac:dyDescent="0.2">
      <c r="A732" s="8"/>
      <c r="B732" s="27"/>
    </row>
    <row r="733" spans="1:2" ht="14.25" x14ac:dyDescent="0.2">
      <c r="A733" s="8"/>
      <c r="B733" s="27"/>
    </row>
    <row r="734" spans="1:2" ht="14.25" x14ac:dyDescent="0.2">
      <c r="A734" s="8"/>
      <c r="B734" s="27"/>
    </row>
    <row r="735" spans="1:2" ht="14.25" x14ac:dyDescent="0.2">
      <c r="A735" s="8"/>
      <c r="B735" s="27"/>
    </row>
    <row r="736" spans="1:2" ht="14.25" x14ac:dyDescent="0.2">
      <c r="A736" s="8"/>
      <c r="B736" s="27"/>
    </row>
    <row r="737" spans="1:2" ht="14.25" x14ac:dyDescent="0.2">
      <c r="A737" s="8"/>
      <c r="B737" s="27"/>
    </row>
    <row r="738" spans="1:2" ht="14.25" x14ac:dyDescent="0.2">
      <c r="A738" s="8"/>
      <c r="B738" s="27"/>
    </row>
    <row r="739" spans="1:2" ht="14.25" x14ac:dyDescent="0.2">
      <c r="A739" s="8"/>
      <c r="B739" s="27"/>
    </row>
    <row r="740" spans="1:2" ht="14.25" x14ac:dyDescent="0.2">
      <c r="A740" s="8"/>
      <c r="B740" s="27"/>
    </row>
    <row r="741" spans="1:2" ht="14.25" x14ac:dyDescent="0.2">
      <c r="A741" s="8"/>
      <c r="B741" s="27"/>
    </row>
    <row r="742" spans="1:2" ht="14.25" x14ac:dyDescent="0.2">
      <c r="A742" s="8"/>
      <c r="B742" s="27"/>
    </row>
    <row r="743" spans="1:2" ht="14.25" x14ac:dyDescent="0.2">
      <c r="A743" s="8"/>
      <c r="B743" s="27"/>
    </row>
    <row r="744" spans="1:2" ht="14.25" x14ac:dyDescent="0.2">
      <c r="A744" s="8"/>
      <c r="B744" s="27"/>
    </row>
    <row r="745" spans="1:2" ht="14.25" x14ac:dyDescent="0.2">
      <c r="A745" s="8"/>
      <c r="B745" s="27"/>
    </row>
    <row r="746" spans="1:2" ht="14.25" x14ac:dyDescent="0.2">
      <c r="A746" s="8"/>
      <c r="B746" s="27"/>
    </row>
    <row r="747" spans="1:2" ht="14.25" x14ac:dyDescent="0.2">
      <c r="A747" s="8"/>
      <c r="B747" s="27"/>
    </row>
    <row r="748" spans="1:2" ht="14.25" x14ac:dyDescent="0.2">
      <c r="A748" s="8"/>
      <c r="B748" s="27"/>
    </row>
    <row r="749" spans="1:2" ht="14.25" x14ac:dyDescent="0.2">
      <c r="A749" s="8"/>
      <c r="B749" s="27"/>
    </row>
    <row r="750" spans="1:2" ht="14.25" x14ac:dyDescent="0.2">
      <c r="A750" s="8"/>
      <c r="B750" s="27"/>
    </row>
    <row r="751" spans="1:2" ht="14.25" x14ac:dyDescent="0.2">
      <c r="A751" s="8"/>
      <c r="B751" s="27"/>
    </row>
    <row r="752" spans="1:2" ht="14.25" x14ac:dyDescent="0.2">
      <c r="A752" s="8"/>
      <c r="B752" s="27"/>
    </row>
    <row r="753" spans="1:2" ht="14.25" x14ac:dyDescent="0.2">
      <c r="A753" s="8"/>
      <c r="B753" s="27"/>
    </row>
    <row r="754" spans="1:2" ht="14.25" x14ac:dyDescent="0.2">
      <c r="A754" s="8"/>
      <c r="B754" s="27"/>
    </row>
    <row r="755" spans="1:2" ht="14.25" x14ac:dyDescent="0.2">
      <c r="A755" s="8"/>
      <c r="B755" s="27"/>
    </row>
    <row r="756" spans="1:2" ht="14.25" x14ac:dyDescent="0.2">
      <c r="A756" s="8"/>
      <c r="B756" s="27"/>
    </row>
    <row r="757" spans="1:2" ht="14.25" x14ac:dyDescent="0.2">
      <c r="A757" s="8"/>
      <c r="B757" s="27"/>
    </row>
    <row r="758" spans="1:2" ht="14.25" x14ac:dyDescent="0.2">
      <c r="A758" s="8"/>
      <c r="B758" s="27"/>
    </row>
    <row r="759" spans="1:2" ht="14.25" x14ac:dyDescent="0.2">
      <c r="A759" s="8"/>
      <c r="B759" s="27"/>
    </row>
    <row r="760" spans="1:2" ht="14.25" x14ac:dyDescent="0.2">
      <c r="A760" s="8"/>
      <c r="B760" s="27"/>
    </row>
    <row r="761" spans="1:2" ht="14.25" x14ac:dyDescent="0.2">
      <c r="A761" s="8"/>
      <c r="B761" s="27"/>
    </row>
    <row r="762" spans="1:2" ht="14.25" x14ac:dyDescent="0.2">
      <c r="A762" s="8"/>
      <c r="B762" s="27"/>
    </row>
    <row r="763" spans="1:2" ht="14.25" x14ac:dyDescent="0.2">
      <c r="A763" s="8"/>
      <c r="B763" s="27"/>
    </row>
    <row r="764" spans="1:2" ht="14.25" x14ac:dyDescent="0.2">
      <c r="A764" s="8"/>
      <c r="B764" s="27"/>
    </row>
    <row r="765" spans="1:2" ht="14.25" x14ac:dyDescent="0.2">
      <c r="A765" s="8"/>
      <c r="B765" s="27"/>
    </row>
    <row r="766" spans="1:2" ht="14.25" x14ac:dyDescent="0.2">
      <c r="A766" s="8"/>
      <c r="B766" s="27"/>
    </row>
    <row r="767" spans="1:2" ht="14.25" x14ac:dyDescent="0.2">
      <c r="A767" s="8"/>
      <c r="B767" s="27"/>
    </row>
    <row r="768" spans="1:2" ht="14.25" x14ac:dyDescent="0.2">
      <c r="A768" s="8"/>
      <c r="B768" s="27"/>
    </row>
    <row r="769" spans="1:2" ht="14.25" x14ac:dyDescent="0.2">
      <c r="A769" s="8"/>
      <c r="B769" s="27"/>
    </row>
    <row r="770" spans="1:2" ht="14.25" x14ac:dyDescent="0.2">
      <c r="A770" s="8"/>
      <c r="B770" s="27"/>
    </row>
    <row r="771" spans="1:2" ht="14.25" x14ac:dyDescent="0.2">
      <c r="A771" s="8"/>
      <c r="B771" s="27"/>
    </row>
    <row r="772" spans="1:2" ht="14.25" x14ac:dyDescent="0.2">
      <c r="A772" s="8"/>
      <c r="B772" s="27"/>
    </row>
    <row r="773" spans="1:2" ht="14.25" x14ac:dyDescent="0.2">
      <c r="A773" s="8"/>
      <c r="B773" s="27"/>
    </row>
    <row r="774" spans="1:2" ht="14.25" x14ac:dyDescent="0.2">
      <c r="A774" s="8"/>
      <c r="B774" s="27"/>
    </row>
    <row r="775" spans="1:2" ht="14.25" x14ac:dyDescent="0.2">
      <c r="A775" s="8"/>
      <c r="B775" s="27"/>
    </row>
    <row r="776" spans="1:2" ht="14.25" x14ac:dyDescent="0.2">
      <c r="A776" s="8"/>
      <c r="B776" s="27"/>
    </row>
    <row r="777" spans="1:2" ht="14.25" x14ac:dyDescent="0.2">
      <c r="A777" s="8"/>
      <c r="B777" s="27"/>
    </row>
    <row r="778" spans="1:2" ht="14.25" x14ac:dyDescent="0.2">
      <c r="A778" s="8"/>
      <c r="B778" s="27"/>
    </row>
    <row r="779" spans="1:2" ht="14.25" x14ac:dyDescent="0.2">
      <c r="A779" s="8"/>
      <c r="B779" s="27"/>
    </row>
    <row r="780" spans="1:2" ht="14.25" x14ac:dyDescent="0.2">
      <c r="A780" s="8"/>
      <c r="B780" s="27"/>
    </row>
    <row r="781" spans="1:2" ht="14.25" x14ac:dyDescent="0.2">
      <c r="A781" s="8"/>
      <c r="B781" s="27"/>
    </row>
    <row r="782" spans="1:2" ht="14.25" x14ac:dyDescent="0.2">
      <c r="A782" s="8"/>
      <c r="B782" s="27"/>
    </row>
    <row r="783" spans="1:2" ht="14.25" x14ac:dyDescent="0.2">
      <c r="A783" s="8"/>
      <c r="B783" s="27"/>
    </row>
    <row r="784" spans="1:2" ht="14.25" x14ac:dyDescent="0.2">
      <c r="A784" s="8"/>
      <c r="B784" s="27"/>
    </row>
    <row r="785" spans="1:2" ht="14.25" x14ac:dyDescent="0.2">
      <c r="A785" s="8"/>
      <c r="B785" s="27"/>
    </row>
    <row r="786" spans="1:2" ht="14.25" x14ac:dyDescent="0.2">
      <c r="A786" s="8"/>
      <c r="B786" s="27"/>
    </row>
    <row r="787" spans="1:2" ht="14.25" x14ac:dyDescent="0.2">
      <c r="A787" s="8"/>
      <c r="B787" s="27"/>
    </row>
    <row r="788" spans="1:2" ht="14.25" x14ac:dyDescent="0.2">
      <c r="A788" s="8"/>
      <c r="B788" s="27"/>
    </row>
    <row r="789" spans="1:2" ht="14.25" x14ac:dyDescent="0.2">
      <c r="A789" s="8"/>
      <c r="B789" s="27"/>
    </row>
    <row r="790" spans="1:2" ht="14.25" x14ac:dyDescent="0.2">
      <c r="A790" s="8"/>
      <c r="B790" s="27"/>
    </row>
    <row r="791" spans="1:2" ht="14.25" x14ac:dyDescent="0.2">
      <c r="A791" s="8"/>
      <c r="B791" s="27"/>
    </row>
    <row r="792" spans="1:2" ht="14.25" x14ac:dyDescent="0.2">
      <c r="A792" s="8"/>
      <c r="B792" s="27"/>
    </row>
    <row r="793" spans="1:2" ht="14.25" x14ac:dyDescent="0.2">
      <c r="A793" s="8"/>
      <c r="B793" s="27"/>
    </row>
    <row r="794" spans="1:2" ht="14.25" x14ac:dyDescent="0.2">
      <c r="A794" s="8"/>
      <c r="B794" s="27"/>
    </row>
    <row r="795" spans="1:2" ht="14.25" x14ac:dyDescent="0.2">
      <c r="A795" s="8"/>
      <c r="B795" s="27"/>
    </row>
    <row r="796" spans="1:2" ht="14.25" x14ac:dyDescent="0.2">
      <c r="A796" s="8"/>
      <c r="B796" s="27"/>
    </row>
    <row r="797" spans="1:2" ht="14.25" x14ac:dyDescent="0.2">
      <c r="A797" s="8"/>
      <c r="B797" s="27"/>
    </row>
    <row r="798" spans="1:2" ht="14.25" x14ac:dyDescent="0.2">
      <c r="A798" s="8"/>
      <c r="B798" s="27"/>
    </row>
    <row r="799" spans="1:2" ht="14.25" x14ac:dyDescent="0.2">
      <c r="A799" s="8"/>
      <c r="B799" s="27"/>
    </row>
    <row r="800" spans="1:2" ht="14.25" x14ac:dyDescent="0.2">
      <c r="A800" s="8"/>
      <c r="B800" s="27"/>
    </row>
    <row r="801" spans="1:2" ht="14.25" x14ac:dyDescent="0.2">
      <c r="A801" s="8"/>
      <c r="B801" s="27"/>
    </row>
    <row r="802" spans="1:2" ht="14.25" x14ac:dyDescent="0.2">
      <c r="A802" s="8"/>
      <c r="B802" s="27"/>
    </row>
    <row r="803" spans="1:2" ht="14.25" x14ac:dyDescent="0.2">
      <c r="A803" s="8"/>
      <c r="B803" s="27"/>
    </row>
    <row r="804" spans="1:2" ht="14.25" x14ac:dyDescent="0.2">
      <c r="A804" s="8"/>
      <c r="B804" s="27"/>
    </row>
    <row r="805" spans="1:2" ht="14.25" x14ac:dyDescent="0.2">
      <c r="A805" s="8"/>
      <c r="B805" s="27"/>
    </row>
    <row r="806" spans="1:2" ht="14.25" x14ac:dyDescent="0.2">
      <c r="A806" s="8"/>
      <c r="B806" s="27"/>
    </row>
    <row r="807" spans="1:2" ht="14.25" x14ac:dyDescent="0.2">
      <c r="A807" s="8"/>
      <c r="B807" s="27"/>
    </row>
    <row r="808" spans="1:2" ht="14.25" x14ac:dyDescent="0.2">
      <c r="A808" s="8"/>
      <c r="B808" s="27"/>
    </row>
    <row r="809" spans="1:2" ht="14.25" x14ac:dyDescent="0.2">
      <c r="A809" s="8"/>
      <c r="B809" s="27"/>
    </row>
    <row r="810" spans="1:2" ht="14.25" x14ac:dyDescent="0.2">
      <c r="A810" s="8"/>
      <c r="B810" s="27"/>
    </row>
    <row r="811" spans="1:2" ht="14.25" x14ac:dyDescent="0.2">
      <c r="A811" s="8"/>
      <c r="B811" s="27"/>
    </row>
    <row r="812" spans="1:2" ht="14.25" x14ac:dyDescent="0.2">
      <c r="A812" s="8"/>
      <c r="B812" s="27"/>
    </row>
    <row r="813" spans="1:2" ht="14.25" x14ac:dyDescent="0.2">
      <c r="A813" s="8"/>
      <c r="B813" s="27"/>
    </row>
    <row r="814" spans="1:2" ht="14.25" x14ac:dyDescent="0.2">
      <c r="A814" s="8"/>
      <c r="B814" s="27"/>
    </row>
    <row r="815" spans="1:2" ht="14.25" x14ac:dyDescent="0.2">
      <c r="A815" s="8"/>
      <c r="B815" s="27"/>
    </row>
    <row r="816" spans="1:2" ht="14.25" x14ac:dyDescent="0.2">
      <c r="A816" s="8"/>
      <c r="B816" s="27"/>
    </row>
    <row r="817" spans="1:2" ht="14.25" x14ac:dyDescent="0.2">
      <c r="A817" s="8"/>
      <c r="B817" s="27"/>
    </row>
    <row r="818" spans="1:2" ht="14.25" x14ac:dyDescent="0.2">
      <c r="A818" s="8"/>
      <c r="B818" s="27"/>
    </row>
    <row r="819" spans="1:2" ht="14.25" x14ac:dyDescent="0.2">
      <c r="A819" s="8"/>
      <c r="B819" s="27"/>
    </row>
    <row r="820" spans="1:2" ht="14.25" x14ac:dyDescent="0.2">
      <c r="A820" s="8"/>
      <c r="B820" s="27"/>
    </row>
    <row r="821" spans="1:2" ht="14.25" x14ac:dyDescent="0.2">
      <c r="A821" s="8"/>
      <c r="B821" s="27"/>
    </row>
    <row r="822" spans="1:2" ht="14.25" x14ac:dyDescent="0.2">
      <c r="A822" s="8"/>
      <c r="B822" s="27"/>
    </row>
    <row r="823" spans="1:2" ht="14.25" x14ac:dyDescent="0.2">
      <c r="A823" s="8"/>
      <c r="B823" s="27"/>
    </row>
    <row r="824" spans="1:2" ht="14.25" x14ac:dyDescent="0.2">
      <c r="A824" s="8"/>
      <c r="B824" s="27"/>
    </row>
    <row r="825" spans="1:2" ht="14.25" x14ac:dyDescent="0.2">
      <c r="A825" s="8"/>
      <c r="B825" s="27"/>
    </row>
    <row r="826" spans="1:2" ht="14.25" x14ac:dyDescent="0.2">
      <c r="A826" s="8"/>
      <c r="B826" s="27"/>
    </row>
    <row r="827" spans="1:2" ht="14.25" x14ac:dyDescent="0.2">
      <c r="A827" s="8"/>
      <c r="B827" s="27"/>
    </row>
    <row r="828" spans="1:2" ht="14.25" x14ac:dyDescent="0.2">
      <c r="A828" s="8"/>
      <c r="B828" s="27"/>
    </row>
    <row r="829" spans="1:2" ht="14.25" x14ac:dyDescent="0.2">
      <c r="A829" s="8"/>
      <c r="B829" s="27"/>
    </row>
    <row r="830" spans="1:2" ht="14.25" x14ac:dyDescent="0.2">
      <c r="A830" s="8"/>
      <c r="B830" s="27"/>
    </row>
    <row r="831" spans="1:2" ht="14.25" x14ac:dyDescent="0.2">
      <c r="A831" s="8"/>
      <c r="B831" s="27"/>
    </row>
    <row r="832" spans="1:2" ht="14.25" x14ac:dyDescent="0.2">
      <c r="A832" s="8"/>
      <c r="B832" s="27"/>
    </row>
    <row r="833" spans="1:2" ht="14.25" x14ac:dyDescent="0.2">
      <c r="A833" s="8"/>
      <c r="B833" s="27"/>
    </row>
    <row r="834" spans="1:2" ht="14.25" x14ac:dyDescent="0.2">
      <c r="A834" s="8"/>
      <c r="B834" s="27"/>
    </row>
    <row r="835" spans="1:2" ht="14.25" x14ac:dyDescent="0.2">
      <c r="A835" s="8"/>
      <c r="B835" s="27"/>
    </row>
    <row r="836" spans="1:2" ht="14.25" x14ac:dyDescent="0.2">
      <c r="A836" s="8"/>
      <c r="B836" s="27"/>
    </row>
    <row r="837" spans="1:2" ht="14.25" x14ac:dyDescent="0.2">
      <c r="A837" s="8"/>
      <c r="B837" s="27"/>
    </row>
    <row r="838" spans="1:2" ht="14.25" x14ac:dyDescent="0.2">
      <c r="A838" s="8"/>
      <c r="B838" s="27"/>
    </row>
    <row r="839" spans="1:2" ht="14.25" x14ac:dyDescent="0.2">
      <c r="A839" s="8"/>
      <c r="B839" s="27"/>
    </row>
    <row r="840" spans="1:2" ht="14.25" x14ac:dyDescent="0.2">
      <c r="A840" s="8"/>
      <c r="B840" s="27"/>
    </row>
    <row r="841" spans="1:2" ht="14.25" x14ac:dyDescent="0.2">
      <c r="A841" s="8"/>
      <c r="B841" s="27"/>
    </row>
    <row r="842" spans="1:2" ht="14.25" x14ac:dyDescent="0.2">
      <c r="A842" s="8"/>
      <c r="B842" s="27"/>
    </row>
    <row r="843" spans="1:2" ht="14.25" x14ac:dyDescent="0.2">
      <c r="A843" s="8"/>
      <c r="B843" s="27"/>
    </row>
    <row r="844" spans="1:2" ht="14.25" x14ac:dyDescent="0.2">
      <c r="A844" s="8"/>
      <c r="B844" s="27"/>
    </row>
    <row r="845" spans="1:2" ht="14.25" x14ac:dyDescent="0.2">
      <c r="A845" s="8"/>
      <c r="B845" s="27"/>
    </row>
    <row r="846" spans="1:2" ht="14.25" x14ac:dyDescent="0.2">
      <c r="A846" s="8"/>
      <c r="B846" s="27"/>
    </row>
    <row r="847" spans="1:2" ht="14.25" x14ac:dyDescent="0.2">
      <c r="A847" s="8"/>
      <c r="B847" s="27"/>
    </row>
    <row r="848" spans="1:2" ht="14.25" x14ac:dyDescent="0.2">
      <c r="A848" s="8"/>
      <c r="B848" s="27"/>
    </row>
    <row r="849" spans="1:2" ht="14.25" x14ac:dyDescent="0.2">
      <c r="A849" s="8"/>
      <c r="B849" s="27"/>
    </row>
    <row r="850" spans="1:2" ht="14.25" x14ac:dyDescent="0.2">
      <c r="A850" s="8"/>
      <c r="B850" s="27"/>
    </row>
    <row r="851" spans="1:2" ht="14.25" x14ac:dyDescent="0.2">
      <c r="A851" s="8"/>
      <c r="B851" s="27"/>
    </row>
    <row r="852" spans="1:2" ht="14.25" x14ac:dyDescent="0.2">
      <c r="A852" s="8"/>
      <c r="B852" s="27"/>
    </row>
    <row r="853" spans="1:2" ht="14.25" x14ac:dyDescent="0.2">
      <c r="A853" s="8"/>
      <c r="B853" s="27"/>
    </row>
    <row r="854" spans="1:2" ht="14.25" x14ac:dyDescent="0.2">
      <c r="A854" s="8"/>
      <c r="B854" s="27"/>
    </row>
    <row r="855" spans="1:2" ht="14.25" x14ac:dyDescent="0.2">
      <c r="A855" s="8"/>
      <c r="B855" s="27"/>
    </row>
    <row r="856" spans="1:2" ht="14.25" x14ac:dyDescent="0.2">
      <c r="A856" s="8"/>
      <c r="B856" s="27"/>
    </row>
    <row r="857" spans="1:2" ht="14.25" x14ac:dyDescent="0.2">
      <c r="A857" s="8"/>
      <c r="B857" s="27"/>
    </row>
    <row r="858" spans="1:2" ht="14.25" x14ac:dyDescent="0.2">
      <c r="A858" s="8"/>
      <c r="B858" s="27"/>
    </row>
    <row r="859" spans="1:2" ht="14.25" x14ac:dyDescent="0.2">
      <c r="A859" s="8"/>
      <c r="B859" s="27"/>
    </row>
    <row r="860" spans="1:2" ht="14.25" x14ac:dyDescent="0.2">
      <c r="A860" s="8"/>
      <c r="B860" s="27"/>
    </row>
    <row r="861" spans="1:2" ht="14.25" x14ac:dyDescent="0.2">
      <c r="A861" s="8"/>
      <c r="B861" s="27"/>
    </row>
    <row r="862" spans="1:2" ht="14.25" x14ac:dyDescent="0.2">
      <c r="A862" s="8"/>
      <c r="B862" s="27"/>
    </row>
    <row r="863" spans="1:2" ht="14.25" x14ac:dyDescent="0.2">
      <c r="A863" s="8"/>
      <c r="B863" s="27"/>
    </row>
    <row r="864" spans="1:2" ht="14.25" x14ac:dyDescent="0.2">
      <c r="A864" s="8"/>
      <c r="B864" s="27"/>
    </row>
    <row r="865" spans="1:2" ht="14.25" x14ac:dyDescent="0.2">
      <c r="A865" s="8"/>
      <c r="B865" s="27"/>
    </row>
    <row r="866" spans="1:2" ht="14.25" x14ac:dyDescent="0.2">
      <c r="A866" s="8"/>
      <c r="B866" s="27"/>
    </row>
    <row r="867" spans="1:2" ht="14.25" x14ac:dyDescent="0.2">
      <c r="A867" s="8"/>
      <c r="B867" s="27"/>
    </row>
    <row r="868" spans="1:2" ht="14.25" x14ac:dyDescent="0.2">
      <c r="A868" s="8"/>
      <c r="B868" s="27"/>
    </row>
    <row r="869" spans="1:2" ht="14.25" x14ac:dyDescent="0.2">
      <c r="A869" s="8"/>
      <c r="B869" s="27"/>
    </row>
    <row r="870" spans="1:2" ht="14.25" x14ac:dyDescent="0.2">
      <c r="A870" s="8"/>
      <c r="B870" s="27"/>
    </row>
    <row r="871" spans="1:2" ht="14.25" x14ac:dyDescent="0.2">
      <c r="A871" s="8"/>
      <c r="B871" s="27"/>
    </row>
    <row r="872" spans="1:2" ht="14.25" x14ac:dyDescent="0.2">
      <c r="A872" s="8"/>
      <c r="B872" s="27"/>
    </row>
    <row r="873" spans="1:2" ht="14.25" x14ac:dyDescent="0.2">
      <c r="A873" s="8"/>
      <c r="B873" s="27"/>
    </row>
    <row r="874" spans="1:2" ht="14.25" x14ac:dyDescent="0.2">
      <c r="A874" s="8"/>
      <c r="B874" s="27"/>
    </row>
    <row r="875" spans="1:2" ht="14.25" x14ac:dyDescent="0.2">
      <c r="A875" s="8"/>
      <c r="B875" s="27"/>
    </row>
    <row r="876" spans="1:2" ht="14.25" x14ac:dyDescent="0.2">
      <c r="A876" s="8"/>
      <c r="B876" s="27"/>
    </row>
    <row r="877" spans="1:2" ht="14.25" x14ac:dyDescent="0.2">
      <c r="A877" s="8"/>
      <c r="B877" s="27"/>
    </row>
    <row r="878" spans="1:2" ht="14.25" x14ac:dyDescent="0.2">
      <c r="A878" s="8"/>
      <c r="B878" s="27"/>
    </row>
    <row r="879" spans="1:2" ht="14.25" x14ac:dyDescent="0.2">
      <c r="A879" s="8"/>
      <c r="B879" s="27"/>
    </row>
    <row r="880" spans="1:2" ht="14.25" x14ac:dyDescent="0.2">
      <c r="A880" s="8"/>
      <c r="B880" s="27"/>
    </row>
    <row r="881" spans="1:2" ht="14.25" x14ac:dyDescent="0.2">
      <c r="A881" s="8"/>
      <c r="B881" s="27"/>
    </row>
    <row r="882" spans="1:2" ht="14.25" x14ac:dyDescent="0.2">
      <c r="A882" s="8"/>
      <c r="B882" s="27"/>
    </row>
    <row r="883" spans="1:2" ht="14.25" x14ac:dyDescent="0.2">
      <c r="A883" s="8"/>
      <c r="B883" s="27"/>
    </row>
    <row r="884" spans="1:2" ht="14.25" x14ac:dyDescent="0.2">
      <c r="A884" s="8"/>
      <c r="B884" s="27"/>
    </row>
    <row r="885" spans="1:2" ht="14.25" x14ac:dyDescent="0.2">
      <c r="A885" s="8"/>
      <c r="B885" s="27"/>
    </row>
    <row r="886" spans="1:2" ht="14.25" x14ac:dyDescent="0.2">
      <c r="A886" s="8"/>
      <c r="B886" s="27"/>
    </row>
    <row r="887" spans="1:2" ht="14.25" x14ac:dyDescent="0.2">
      <c r="A887" s="8"/>
      <c r="B887" s="27"/>
    </row>
    <row r="888" spans="1:2" ht="14.25" x14ac:dyDescent="0.2">
      <c r="A888" s="8"/>
      <c r="B888" s="27"/>
    </row>
    <row r="889" spans="1:2" ht="14.25" x14ac:dyDescent="0.2">
      <c r="A889" s="8"/>
      <c r="B889" s="27"/>
    </row>
    <row r="890" spans="1:2" ht="14.25" x14ac:dyDescent="0.2">
      <c r="A890" s="8"/>
      <c r="B890" s="27"/>
    </row>
    <row r="891" spans="1:2" ht="14.25" x14ac:dyDescent="0.2">
      <c r="A891" s="8"/>
      <c r="B891" s="27"/>
    </row>
    <row r="892" spans="1:2" ht="14.25" x14ac:dyDescent="0.2">
      <c r="A892" s="8"/>
      <c r="B892" s="27"/>
    </row>
    <row r="893" spans="1:2" ht="14.25" x14ac:dyDescent="0.2">
      <c r="A893" s="8"/>
      <c r="B893" s="27"/>
    </row>
    <row r="894" spans="1:2" ht="14.25" x14ac:dyDescent="0.2">
      <c r="A894" s="8"/>
      <c r="B894" s="27"/>
    </row>
    <row r="895" spans="1:2" ht="14.25" x14ac:dyDescent="0.2">
      <c r="A895" s="8"/>
      <c r="B895" s="27"/>
    </row>
    <row r="896" spans="1:2" ht="14.25" x14ac:dyDescent="0.2">
      <c r="A896" s="8"/>
      <c r="B896" s="27"/>
    </row>
    <row r="897" spans="1:2" ht="14.25" x14ac:dyDescent="0.2">
      <c r="A897" s="8"/>
      <c r="B897" s="27"/>
    </row>
    <row r="898" spans="1:2" ht="14.25" x14ac:dyDescent="0.2">
      <c r="A898" s="8"/>
      <c r="B898" s="27"/>
    </row>
    <row r="899" spans="1:2" ht="14.25" x14ac:dyDescent="0.2">
      <c r="A899" s="8"/>
      <c r="B899" s="27"/>
    </row>
    <row r="900" spans="1:2" ht="14.25" x14ac:dyDescent="0.2">
      <c r="A900" s="8"/>
      <c r="B900" s="27"/>
    </row>
    <row r="901" spans="1:2" ht="14.25" x14ac:dyDescent="0.2">
      <c r="A901" s="8"/>
      <c r="B901" s="27"/>
    </row>
    <row r="902" spans="1:2" ht="14.25" x14ac:dyDescent="0.2">
      <c r="A902" s="8"/>
      <c r="B902" s="27"/>
    </row>
    <row r="903" spans="1:2" ht="14.25" x14ac:dyDescent="0.2">
      <c r="A903" s="8"/>
      <c r="B903" s="27"/>
    </row>
    <row r="904" spans="1:2" ht="14.25" x14ac:dyDescent="0.2">
      <c r="A904" s="8"/>
      <c r="B904" s="27"/>
    </row>
    <row r="905" spans="1:2" ht="14.25" x14ac:dyDescent="0.2">
      <c r="A905" s="8"/>
      <c r="B905" s="27"/>
    </row>
    <row r="906" spans="1:2" ht="14.25" x14ac:dyDescent="0.2">
      <c r="A906" s="8"/>
      <c r="B906" s="27"/>
    </row>
    <row r="907" spans="1:2" ht="14.25" x14ac:dyDescent="0.2">
      <c r="A907" s="8"/>
      <c r="B907" s="27"/>
    </row>
    <row r="908" spans="1:2" ht="14.25" x14ac:dyDescent="0.2">
      <c r="A908" s="8"/>
      <c r="B908" s="27"/>
    </row>
    <row r="909" spans="1:2" ht="14.25" x14ac:dyDescent="0.2">
      <c r="A909" s="8"/>
      <c r="B909" s="27"/>
    </row>
    <row r="910" spans="1:2" ht="14.25" x14ac:dyDescent="0.2">
      <c r="A910" s="8"/>
      <c r="B910" s="27"/>
    </row>
    <row r="911" spans="1:2" ht="14.25" x14ac:dyDescent="0.2">
      <c r="A911" s="8"/>
      <c r="B911" s="27"/>
    </row>
    <row r="912" spans="1:2" ht="14.25" x14ac:dyDescent="0.2">
      <c r="A912" s="8"/>
      <c r="B912" s="27"/>
    </row>
    <row r="913" spans="1:2" ht="14.25" x14ac:dyDescent="0.2">
      <c r="A913" s="8"/>
      <c r="B913" s="27"/>
    </row>
    <row r="914" spans="1:2" ht="14.25" x14ac:dyDescent="0.2">
      <c r="A914" s="8"/>
      <c r="B914" s="27"/>
    </row>
    <row r="915" spans="1:2" ht="14.25" x14ac:dyDescent="0.2">
      <c r="A915" s="8"/>
      <c r="B915" s="27"/>
    </row>
    <row r="916" spans="1:2" ht="14.25" x14ac:dyDescent="0.2">
      <c r="A916" s="8"/>
      <c r="B916" s="27"/>
    </row>
    <row r="917" spans="1:2" ht="14.25" x14ac:dyDescent="0.2">
      <c r="A917" s="8"/>
      <c r="B917" s="27"/>
    </row>
    <row r="918" spans="1:2" ht="14.25" x14ac:dyDescent="0.2">
      <c r="A918" s="8"/>
      <c r="B918" s="27"/>
    </row>
    <row r="919" spans="1:2" ht="14.25" x14ac:dyDescent="0.2">
      <c r="A919" s="8"/>
      <c r="B919" s="27"/>
    </row>
    <row r="920" spans="1:2" ht="14.25" x14ac:dyDescent="0.2">
      <c r="A920" s="8"/>
      <c r="B920" s="27"/>
    </row>
    <row r="921" spans="1:2" ht="14.25" x14ac:dyDescent="0.2">
      <c r="A921" s="8"/>
      <c r="B921" s="27"/>
    </row>
    <row r="922" spans="1:2" ht="14.25" x14ac:dyDescent="0.2">
      <c r="A922" s="8"/>
      <c r="B922" s="27"/>
    </row>
    <row r="923" spans="1:2" ht="14.25" x14ac:dyDescent="0.2">
      <c r="A923" s="8"/>
      <c r="B923" s="27"/>
    </row>
    <row r="924" spans="1:2" ht="14.25" x14ac:dyDescent="0.2">
      <c r="A924" s="8"/>
      <c r="B924" s="27"/>
    </row>
    <row r="925" spans="1:2" ht="14.25" x14ac:dyDescent="0.2">
      <c r="A925" s="8"/>
      <c r="B925" s="27"/>
    </row>
    <row r="926" spans="1:2" ht="14.25" x14ac:dyDescent="0.2">
      <c r="A926" s="8"/>
      <c r="B926" s="27"/>
    </row>
    <row r="927" spans="1:2" ht="14.25" x14ac:dyDescent="0.2">
      <c r="A927" s="8"/>
      <c r="B927" s="27"/>
    </row>
    <row r="928" spans="1:2" ht="14.25" x14ac:dyDescent="0.2">
      <c r="A928" s="8"/>
      <c r="B928" s="27"/>
    </row>
    <row r="929" spans="1:2" ht="14.25" x14ac:dyDescent="0.2">
      <c r="A929" s="8"/>
      <c r="B929" s="27"/>
    </row>
    <row r="930" spans="1:2" ht="14.25" x14ac:dyDescent="0.2">
      <c r="A930" s="8"/>
      <c r="B930" s="27"/>
    </row>
    <row r="931" spans="1:2" ht="14.25" x14ac:dyDescent="0.2">
      <c r="A931" s="8"/>
      <c r="B931" s="27"/>
    </row>
    <row r="932" spans="1:2" ht="14.25" x14ac:dyDescent="0.2">
      <c r="A932" s="8"/>
      <c r="B932" s="27"/>
    </row>
    <row r="933" spans="1:2" ht="14.25" x14ac:dyDescent="0.2">
      <c r="A933" s="8"/>
      <c r="B933" s="27"/>
    </row>
    <row r="934" spans="1:2" ht="14.25" x14ac:dyDescent="0.2">
      <c r="A934" s="8"/>
      <c r="B934" s="27"/>
    </row>
    <row r="935" spans="1:2" ht="14.25" x14ac:dyDescent="0.2">
      <c r="A935" s="8"/>
      <c r="B935" s="27"/>
    </row>
    <row r="936" spans="1:2" ht="14.25" x14ac:dyDescent="0.2">
      <c r="A936" s="8"/>
      <c r="B936" s="27"/>
    </row>
    <row r="937" spans="1:2" ht="14.25" x14ac:dyDescent="0.2">
      <c r="A937" s="8"/>
      <c r="B937" s="27"/>
    </row>
    <row r="938" spans="1:2" ht="14.25" x14ac:dyDescent="0.2">
      <c r="A938" s="8"/>
      <c r="B938" s="27"/>
    </row>
    <row r="939" spans="1:2" ht="14.25" x14ac:dyDescent="0.2">
      <c r="A939" s="8"/>
      <c r="B939" s="27"/>
    </row>
    <row r="940" spans="1:2" ht="14.25" x14ac:dyDescent="0.2">
      <c r="A940" s="8"/>
      <c r="B940" s="27"/>
    </row>
    <row r="941" spans="1:2" ht="14.25" x14ac:dyDescent="0.2">
      <c r="A941" s="8"/>
      <c r="B941" s="27"/>
    </row>
    <row r="942" spans="1:2" ht="14.25" x14ac:dyDescent="0.2">
      <c r="A942" s="8"/>
      <c r="B942" s="27"/>
    </row>
    <row r="943" spans="1:2" ht="14.25" x14ac:dyDescent="0.2">
      <c r="A943" s="8"/>
      <c r="B943" s="27"/>
    </row>
    <row r="944" spans="1:2" ht="14.25" x14ac:dyDescent="0.2">
      <c r="A944" s="8"/>
      <c r="B944" s="27"/>
    </row>
    <row r="945" spans="1:2" ht="14.25" x14ac:dyDescent="0.2">
      <c r="A945" s="8"/>
      <c r="B945" s="27"/>
    </row>
    <row r="946" spans="1:2" ht="14.25" x14ac:dyDescent="0.2">
      <c r="A946" s="8"/>
      <c r="B946" s="27"/>
    </row>
    <row r="947" spans="1:2" ht="14.25" x14ac:dyDescent="0.2">
      <c r="A947" s="8"/>
      <c r="B947" s="27"/>
    </row>
    <row r="948" spans="1:2" ht="14.25" x14ac:dyDescent="0.2">
      <c r="A948" s="8"/>
      <c r="B948" s="27"/>
    </row>
    <row r="949" spans="1:2" ht="14.25" x14ac:dyDescent="0.2">
      <c r="A949" s="8"/>
      <c r="B949" s="27"/>
    </row>
    <row r="950" spans="1:2" ht="14.25" x14ac:dyDescent="0.2">
      <c r="A950" s="8"/>
      <c r="B950" s="27"/>
    </row>
    <row r="951" spans="1:2" ht="14.25" x14ac:dyDescent="0.2">
      <c r="A951" s="8"/>
      <c r="B951" s="27"/>
    </row>
    <row r="952" spans="1:2" ht="14.25" x14ac:dyDescent="0.2">
      <c r="A952" s="8"/>
      <c r="B952" s="27"/>
    </row>
    <row r="953" spans="1:2" ht="14.25" x14ac:dyDescent="0.2">
      <c r="A953" s="8"/>
      <c r="B953" s="27"/>
    </row>
    <row r="954" spans="1:2" ht="14.25" x14ac:dyDescent="0.2">
      <c r="A954" s="8"/>
      <c r="B954" s="27"/>
    </row>
    <row r="955" spans="1:2" ht="14.25" x14ac:dyDescent="0.2">
      <c r="A955" s="8"/>
      <c r="B955" s="27"/>
    </row>
    <row r="956" spans="1:2" ht="14.25" x14ac:dyDescent="0.2">
      <c r="A956" s="8"/>
      <c r="B956" s="27"/>
    </row>
    <row r="957" spans="1:2" ht="14.25" x14ac:dyDescent="0.2">
      <c r="A957" s="8"/>
      <c r="B957" s="27"/>
    </row>
    <row r="958" spans="1:2" ht="14.25" x14ac:dyDescent="0.2">
      <c r="A958" s="8"/>
      <c r="B958" s="27"/>
    </row>
    <row r="959" spans="1:2" ht="14.25" x14ac:dyDescent="0.2">
      <c r="A959" s="8"/>
      <c r="B959" s="27"/>
    </row>
    <row r="960" spans="1:2" ht="14.25" x14ac:dyDescent="0.2">
      <c r="A960" s="8"/>
      <c r="B960" s="27"/>
    </row>
    <row r="961" spans="1:2" ht="14.25" x14ac:dyDescent="0.2">
      <c r="A961" s="8"/>
      <c r="B961" s="27"/>
    </row>
    <row r="962" spans="1:2" ht="14.25" x14ac:dyDescent="0.2">
      <c r="A962" s="8"/>
      <c r="B962" s="27"/>
    </row>
    <row r="963" spans="1:2" ht="14.25" x14ac:dyDescent="0.2">
      <c r="A963" s="8"/>
      <c r="B963" s="27"/>
    </row>
    <row r="964" spans="1:2" ht="14.25" x14ac:dyDescent="0.2">
      <c r="A964" s="8"/>
      <c r="B964" s="27"/>
    </row>
    <row r="965" spans="1:2" ht="14.25" x14ac:dyDescent="0.2">
      <c r="A965" s="8"/>
      <c r="B965" s="27"/>
    </row>
    <row r="966" spans="1:2" ht="14.25" x14ac:dyDescent="0.2">
      <c r="A966" s="8"/>
      <c r="B966" s="27"/>
    </row>
    <row r="967" spans="1:2" ht="14.25" x14ac:dyDescent="0.2">
      <c r="A967" s="8"/>
      <c r="B967" s="27"/>
    </row>
    <row r="968" spans="1:2" ht="14.25" x14ac:dyDescent="0.2">
      <c r="A968" s="8"/>
      <c r="B968" s="27"/>
    </row>
    <row r="969" spans="1:2" ht="14.25" x14ac:dyDescent="0.2">
      <c r="A969" s="8"/>
      <c r="B969" s="27"/>
    </row>
    <row r="970" spans="1:2" ht="14.25" x14ac:dyDescent="0.2">
      <c r="A970" s="8"/>
      <c r="B970" s="27"/>
    </row>
    <row r="971" spans="1:2" ht="14.25" x14ac:dyDescent="0.2">
      <c r="A971" s="8"/>
      <c r="B971" s="27"/>
    </row>
    <row r="972" spans="1:2" ht="14.25" x14ac:dyDescent="0.2">
      <c r="A972" s="8"/>
      <c r="B972" s="27"/>
    </row>
    <row r="973" spans="1:2" ht="14.25" x14ac:dyDescent="0.2">
      <c r="A973" s="8"/>
      <c r="B973" s="27"/>
    </row>
    <row r="974" spans="1:2" ht="14.25" x14ac:dyDescent="0.2">
      <c r="A974" s="8"/>
      <c r="B974" s="27"/>
    </row>
    <row r="975" spans="1:2" ht="14.25" x14ac:dyDescent="0.2">
      <c r="A975" s="8"/>
      <c r="B975" s="27"/>
    </row>
    <row r="976" spans="1:2" ht="14.25" x14ac:dyDescent="0.2">
      <c r="A976" s="8"/>
      <c r="B976" s="27"/>
    </row>
    <row r="977" spans="1:2" ht="14.25" x14ac:dyDescent="0.2">
      <c r="A977" s="8"/>
      <c r="B977" s="27"/>
    </row>
    <row r="978" spans="1:2" ht="14.25" x14ac:dyDescent="0.2">
      <c r="A978" s="8"/>
      <c r="B978" s="27"/>
    </row>
    <row r="979" spans="1:2" ht="14.25" x14ac:dyDescent="0.2">
      <c r="A979" s="8"/>
      <c r="B979" s="27"/>
    </row>
    <row r="980" spans="1:2" ht="14.25" x14ac:dyDescent="0.2">
      <c r="A980" s="8"/>
      <c r="B980" s="27"/>
    </row>
    <row r="981" spans="1:2" ht="14.25" x14ac:dyDescent="0.2">
      <c r="A981" s="8"/>
      <c r="B981" s="27"/>
    </row>
    <row r="982" spans="1:2" ht="14.25" x14ac:dyDescent="0.2">
      <c r="A982" s="8"/>
      <c r="B982" s="27"/>
    </row>
    <row r="983" spans="1:2" ht="14.25" x14ac:dyDescent="0.2">
      <c r="A983" s="8"/>
      <c r="B983" s="27"/>
    </row>
    <row r="984" spans="1:2" ht="14.25" x14ac:dyDescent="0.2">
      <c r="A984" s="8"/>
      <c r="B984" s="27"/>
    </row>
    <row r="985" spans="1:2" ht="14.25" x14ac:dyDescent="0.2">
      <c r="A985" s="8"/>
      <c r="B985" s="27"/>
    </row>
    <row r="986" spans="1:2" ht="14.25" x14ac:dyDescent="0.2">
      <c r="A986" s="8"/>
      <c r="B986" s="27"/>
    </row>
    <row r="987" spans="1:2" ht="14.25" x14ac:dyDescent="0.2">
      <c r="A987" s="8"/>
      <c r="B987" s="27"/>
    </row>
    <row r="988" spans="1:2" ht="14.25" x14ac:dyDescent="0.2">
      <c r="A988" s="8"/>
      <c r="B988" s="27"/>
    </row>
    <row r="989" spans="1:2" ht="14.25" x14ac:dyDescent="0.2">
      <c r="A989" s="8"/>
      <c r="B989" s="27"/>
    </row>
    <row r="990" spans="1:2" ht="14.25" x14ac:dyDescent="0.2">
      <c r="A990" s="8"/>
      <c r="B990" s="27"/>
    </row>
    <row r="991" spans="1:2" ht="14.25" x14ac:dyDescent="0.2">
      <c r="A991" s="8"/>
      <c r="B991" s="27"/>
    </row>
    <row r="992" spans="1:2" ht="14.25" x14ac:dyDescent="0.2">
      <c r="A992" s="8"/>
      <c r="B992" s="27"/>
    </row>
    <row r="993" spans="1:2" ht="14.25" x14ac:dyDescent="0.2">
      <c r="A993" s="8"/>
      <c r="B993" s="27"/>
    </row>
    <row r="994" spans="1:2" ht="14.25" x14ac:dyDescent="0.2">
      <c r="A994" s="8"/>
      <c r="B994" s="27"/>
    </row>
    <row r="995" spans="1:2" ht="14.25" x14ac:dyDescent="0.2">
      <c r="A995" s="8"/>
      <c r="B995" s="27"/>
    </row>
    <row r="996" spans="1:2" ht="14.25" x14ac:dyDescent="0.2">
      <c r="A996" s="8"/>
      <c r="B996" s="27"/>
    </row>
    <row r="997" spans="1:2" ht="14.25" x14ac:dyDescent="0.2">
      <c r="A997" s="8"/>
      <c r="B997" s="27"/>
    </row>
    <row r="998" spans="1:2" ht="14.25" x14ac:dyDescent="0.2">
      <c r="A998" s="8"/>
      <c r="B998" s="27"/>
    </row>
    <row r="999" spans="1:2" ht="14.25" x14ac:dyDescent="0.2">
      <c r="A999" s="8"/>
      <c r="B999" s="27"/>
    </row>
    <row r="1000" spans="1:2" ht="14.25" x14ac:dyDescent="0.2">
      <c r="A1000" s="8"/>
      <c r="B1000" s="27"/>
    </row>
    <row r="1001" spans="1:2" ht="14.25" x14ac:dyDescent="0.2">
      <c r="A1001" s="8"/>
      <c r="B1001" s="27"/>
    </row>
    <row r="1002" spans="1:2" ht="14.25" x14ac:dyDescent="0.2">
      <c r="A1002" s="8"/>
      <c r="B1002" s="27"/>
    </row>
    <row r="1003" spans="1:2" ht="14.25" x14ac:dyDescent="0.2">
      <c r="A1003" s="8"/>
      <c r="B1003" s="27"/>
    </row>
    <row r="1004" spans="1:2" ht="14.25" x14ac:dyDescent="0.2">
      <c r="A1004" s="8"/>
      <c r="B1004" s="27"/>
    </row>
    <row r="1005" spans="1:2" ht="14.25" x14ac:dyDescent="0.2">
      <c r="A1005" s="8"/>
      <c r="B1005" s="27"/>
    </row>
    <row r="1006" spans="1:2" ht="14.25" x14ac:dyDescent="0.2">
      <c r="A1006" s="8"/>
      <c r="B1006" s="27"/>
    </row>
    <row r="1007" spans="1:2" ht="14.25" x14ac:dyDescent="0.2">
      <c r="A1007" s="8"/>
      <c r="B1007" s="27"/>
    </row>
    <row r="1008" spans="1:2" ht="14.25" x14ac:dyDescent="0.2">
      <c r="A1008" s="8"/>
      <c r="B1008" s="27"/>
    </row>
    <row r="1009" spans="1:2" ht="14.25" x14ac:dyDescent="0.2">
      <c r="A1009" s="8"/>
      <c r="B1009" s="27"/>
    </row>
    <row r="1010" spans="1:2" ht="14.25" x14ac:dyDescent="0.2">
      <c r="A1010" s="8"/>
      <c r="B1010" s="27"/>
    </row>
    <row r="1011" spans="1:2" ht="14.25" x14ac:dyDescent="0.2">
      <c r="A1011" s="8"/>
      <c r="B1011" s="27"/>
    </row>
    <row r="1012" spans="1:2" ht="14.25" x14ac:dyDescent="0.2">
      <c r="A1012" s="8"/>
      <c r="B1012" s="27"/>
    </row>
    <row r="1013" spans="1:2" ht="14.25" x14ac:dyDescent="0.2">
      <c r="A1013" s="8"/>
      <c r="B1013" s="27"/>
    </row>
    <row r="1014" spans="1:2" ht="14.25" x14ac:dyDescent="0.2">
      <c r="A1014" s="8"/>
      <c r="B1014" s="27"/>
    </row>
    <row r="1015" spans="1:2" ht="14.25" x14ac:dyDescent="0.2">
      <c r="A1015" s="8"/>
      <c r="B1015" s="27"/>
    </row>
    <row r="1016" spans="1:2" ht="14.25" x14ac:dyDescent="0.2">
      <c r="A1016" s="8"/>
      <c r="B1016" s="27"/>
    </row>
    <row r="1017" spans="1:2" ht="14.25" x14ac:dyDescent="0.2">
      <c r="A1017" s="8"/>
      <c r="B1017" s="27"/>
    </row>
    <row r="1018" spans="1:2" ht="14.25" x14ac:dyDescent="0.2">
      <c r="A1018" s="8"/>
      <c r="B1018" s="27"/>
    </row>
    <row r="1019" spans="1:2" ht="14.25" x14ac:dyDescent="0.2">
      <c r="A1019" s="8"/>
      <c r="B1019" s="27"/>
    </row>
    <row r="1020" spans="1:2" ht="14.25" x14ac:dyDescent="0.2">
      <c r="A1020" s="8"/>
      <c r="B1020" s="27"/>
    </row>
    <row r="1021" spans="1:2" ht="14.25" x14ac:dyDescent="0.2">
      <c r="A1021" s="8"/>
      <c r="B1021" s="27"/>
    </row>
    <row r="1022" spans="1:2" ht="14.25" x14ac:dyDescent="0.2">
      <c r="A1022" s="8"/>
      <c r="B1022" s="27"/>
    </row>
    <row r="1023" spans="1:2" ht="14.25" x14ac:dyDescent="0.2">
      <c r="A1023" s="8"/>
      <c r="B1023" s="27"/>
    </row>
    <row r="1024" spans="1:2" ht="14.25" x14ac:dyDescent="0.2">
      <c r="A1024" s="8"/>
      <c r="B1024" s="27"/>
    </row>
    <row r="1025" spans="1:2" ht="14.25" x14ac:dyDescent="0.2">
      <c r="A1025" s="8"/>
      <c r="B1025" s="27"/>
    </row>
    <row r="1026" spans="1:2" ht="14.25" x14ac:dyDescent="0.2">
      <c r="A1026" s="8"/>
      <c r="B1026" s="27"/>
    </row>
    <row r="1027" spans="1:2" ht="14.25" x14ac:dyDescent="0.2">
      <c r="A1027" s="8"/>
      <c r="B1027" s="27"/>
    </row>
    <row r="1028" spans="1:2" ht="14.25" x14ac:dyDescent="0.2">
      <c r="A1028" s="8"/>
      <c r="B1028" s="27"/>
    </row>
    <row r="1029" spans="1:2" ht="14.25" x14ac:dyDescent="0.2">
      <c r="A1029" s="8"/>
      <c r="B1029" s="27"/>
    </row>
    <row r="1030" spans="1:2" ht="14.25" x14ac:dyDescent="0.2">
      <c r="A1030" s="8"/>
      <c r="B1030" s="27"/>
    </row>
    <row r="1031" spans="1:2" ht="14.25" x14ac:dyDescent="0.2">
      <c r="A1031" s="8"/>
      <c r="B1031" s="27"/>
    </row>
    <row r="1032" spans="1:2" ht="14.25" x14ac:dyDescent="0.2">
      <c r="A1032" s="8"/>
      <c r="B1032" s="27"/>
    </row>
    <row r="1033" spans="1:2" ht="14.25" x14ac:dyDescent="0.2">
      <c r="A1033" s="8"/>
      <c r="B1033" s="27"/>
    </row>
    <row r="1034" spans="1:2" ht="14.25" x14ac:dyDescent="0.2">
      <c r="A1034" s="8"/>
      <c r="B1034" s="27"/>
    </row>
    <row r="1035" spans="1:2" ht="14.25" x14ac:dyDescent="0.2">
      <c r="A1035" s="8"/>
      <c r="B1035" s="27"/>
    </row>
    <row r="1036" spans="1:2" ht="14.25" x14ac:dyDescent="0.2">
      <c r="A1036" s="8"/>
      <c r="B1036" s="27"/>
    </row>
    <row r="1037" spans="1:2" ht="14.25" x14ac:dyDescent="0.2">
      <c r="A1037" s="8"/>
      <c r="B1037" s="27"/>
    </row>
    <row r="1038" spans="1:2" ht="14.25" x14ac:dyDescent="0.2">
      <c r="A1038" s="8"/>
      <c r="B1038" s="27"/>
    </row>
    <row r="1039" spans="1:2" ht="14.25" x14ac:dyDescent="0.2">
      <c r="A1039" s="8"/>
      <c r="B1039" s="27"/>
    </row>
    <row r="1040" spans="1:2" ht="14.25" x14ac:dyDescent="0.2">
      <c r="A1040" s="8"/>
      <c r="B1040" s="27"/>
    </row>
    <row r="1041" spans="1:2" ht="14.25" x14ac:dyDescent="0.2">
      <c r="A1041" s="8"/>
      <c r="B1041" s="27"/>
    </row>
    <row r="1042" spans="1:2" ht="14.25" x14ac:dyDescent="0.2">
      <c r="A1042" s="8"/>
      <c r="B1042" s="27"/>
    </row>
    <row r="1043" spans="1:2" ht="14.25" x14ac:dyDescent="0.2">
      <c r="A1043" s="8"/>
      <c r="B1043" s="27"/>
    </row>
    <row r="1044" spans="1:2" ht="14.25" x14ac:dyDescent="0.2">
      <c r="A1044" s="8"/>
      <c r="B1044" s="27"/>
    </row>
    <row r="1045" spans="1:2" ht="14.25" x14ac:dyDescent="0.2">
      <c r="A1045" s="8"/>
      <c r="B1045" s="27"/>
    </row>
    <row r="1046" spans="1:2" ht="14.25" x14ac:dyDescent="0.2">
      <c r="A1046" s="8"/>
      <c r="B1046" s="27"/>
    </row>
    <row r="1047" spans="1:2" ht="14.25" x14ac:dyDescent="0.2">
      <c r="A1047" s="8"/>
      <c r="B1047" s="27"/>
    </row>
    <row r="1048" spans="1:2" ht="14.25" x14ac:dyDescent="0.2">
      <c r="A1048" s="8"/>
      <c r="B1048" s="27"/>
    </row>
    <row r="1049" spans="1:2" ht="14.25" x14ac:dyDescent="0.2">
      <c r="A1049" s="8"/>
      <c r="B1049" s="27"/>
    </row>
    <row r="1050" spans="1:2" ht="14.25" x14ac:dyDescent="0.2">
      <c r="A1050" s="8"/>
      <c r="B1050" s="27"/>
    </row>
    <row r="1051" spans="1:2" ht="14.25" x14ac:dyDescent="0.2">
      <c r="A1051" s="8"/>
      <c r="B1051" s="27"/>
    </row>
    <row r="1052" spans="1:2" ht="14.25" x14ac:dyDescent="0.2">
      <c r="A1052" s="8"/>
      <c r="B1052" s="27"/>
    </row>
    <row r="1053" spans="1:2" ht="14.25" x14ac:dyDescent="0.2">
      <c r="A1053" s="8"/>
      <c r="B1053" s="27"/>
    </row>
    <row r="1054" spans="1:2" ht="14.25" x14ac:dyDescent="0.2">
      <c r="A1054" s="8"/>
      <c r="B1054" s="27"/>
    </row>
    <row r="1055" spans="1:2" ht="14.25" x14ac:dyDescent="0.2">
      <c r="A1055" s="8"/>
      <c r="B1055" s="27"/>
    </row>
    <row r="1056" spans="1:2" ht="14.25" x14ac:dyDescent="0.2">
      <c r="A1056" s="8"/>
      <c r="B1056" s="27"/>
    </row>
    <row r="1057" spans="1:2" ht="14.25" x14ac:dyDescent="0.2">
      <c r="A1057" s="8"/>
      <c r="B1057" s="27"/>
    </row>
    <row r="1058" spans="1:2" ht="14.25" x14ac:dyDescent="0.2">
      <c r="A1058" s="8"/>
      <c r="B1058" s="27"/>
    </row>
    <row r="1059" spans="1:2" ht="14.25" x14ac:dyDescent="0.2">
      <c r="A1059" s="8"/>
      <c r="B1059" s="27"/>
    </row>
    <row r="1060" spans="1:2" ht="14.25" x14ac:dyDescent="0.2">
      <c r="A1060" s="8"/>
      <c r="B1060" s="27"/>
    </row>
    <row r="1061" spans="1:2" ht="14.25" x14ac:dyDescent="0.2">
      <c r="A1061" s="8"/>
      <c r="B1061" s="27"/>
    </row>
    <row r="1062" spans="1:2" ht="14.25" x14ac:dyDescent="0.2">
      <c r="A1062" s="8"/>
      <c r="B1062" s="27"/>
    </row>
    <row r="1063" spans="1:2" ht="14.25" x14ac:dyDescent="0.2">
      <c r="A1063" s="8"/>
      <c r="B1063" s="27"/>
    </row>
    <row r="1064" spans="1:2" ht="14.25" x14ac:dyDescent="0.2">
      <c r="A1064" s="8"/>
      <c r="B1064" s="27"/>
    </row>
    <row r="1065" spans="1:2" ht="14.25" x14ac:dyDescent="0.2">
      <c r="A1065" s="8"/>
      <c r="B1065" s="27"/>
    </row>
    <row r="1066" spans="1:2" ht="14.25" x14ac:dyDescent="0.2">
      <c r="A1066" s="8"/>
      <c r="B1066" s="27"/>
    </row>
    <row r="1067" spans="1:2" ht="14.25" x14ac:dyDescent="0.2">
      <c r="A1067" s="8"/>
      <c r="B1067" s="27"/>
    </row>
    <row r="1068" spans="1:2" ht="14.25" x14ac:dyDescent="0.2">
      <c r="A1068" s="8"/>
      <c r="B1068" s="27"/>
    </row>
    <row r="1069" spans="1:2" ht="14.25" x14ac:dyDescent="0.2">
      <c r="A1069" s="8"/>
      <c r="B1069" s="27"/>
    </row>
    <row r="1070" spans="1:2" ht="14.25" x14ac:dyDescent="0.2">
      <c r="A1070" s="8"/>
      <c r="B1070" s="27"/>
    </row>
    <row r="1071" spans="1:2" ht="14.25" x14ac:dyDescent="0.2">
      <c r="A1071" s="8"/>
      <c r="B1071" s="27"/>
    </row>
    <row r="1072" spans="1:2" ht="14.25" x14ac:dyDescent="0.2">
      <c r="A1072" s="8"/>
      <c r="B1072" s="27"/>
    </row>
    <row r="1073" spans="1:2" ht="14.25" x14ac:dyDescent="0.2">
      <c r="A1073" s="8"/>
      <c r="B1073" s="27"/>
    </row>
    <row r="1074" spans="1:2" ht="14.25" x14ac:dyDescent="0.2">
      <c r="A1074" s="8"/>
      <c r="B1074" s="27"/>
    </row>
    <row r="1075" spans="1:2" ht="14.25" x14ac:dyDescent="0.2">
      <c r="A1075" s="8"/>
      <c r="B1075" s="27"/>
    </row>
    <row r="1076" spans="1:2" ht="14.25" x14ac:dyDescent="0.2">
      <c r="A1076" s="8"/>
      <c r="B1076" s="27"/>
    </row>
    <row r="1077" spans="1:2" ht="14.25" x14ac:dyDescent="0.2">
      <c r="A1077" s="8"/>
      <c r="B1077" s="27"/>
    </row>
    <row r="1078" spans="1:2" ht="14.25" x14ac:dyDescent="0.2">
      <c r="A1078" s="8"/>
      <c r="B1078" s="27"/>
    </row>
    <row r="1079" spans="1:2" ht="14.25" x14ac:dyDescent="0.2">
      <c r="A1079" s="8"/>
      <c r="B1079" s="27"/>
    </row>
    <row r="1080" spans="1:2" ht="14.25" x14ac:dyDescent="0.2">
      <c r="A1080" s="8"/>
      <c r="B1080" s="27"/>
    </row>
    <row r="1081" spans="1:2" ht="14.25" x14ac:dyDescent="0.2">
      <c r="A1081" s="8"/>
      <c r="B1081" s="27"/>
    </row>
    <row r="1082" spans="1:2" ht="14.25" x14ac:dyDescent="0.2">
      <c r="A1082" s="8"/>
      <c r="B1082" s="27"/>
    </row>
    <row r="1083" spans="1:2" ht="14.25" x14ac:dyDescent="0.2">
      <c r="A1083" s="8"/>
      <c r="B1083" s="27"/>
    </row>
    <row r="1084" spans="1:2" ht="14.25" x14ac:dyDescent="0.2">
      <c r="A1084" s="8"/>
      <c r="B1084" s="27"/>
    </row>
    <row r="1085" spans="1:2" ht="14.25" x14ac:dyDescent="0.2">
      <c r="A1085" s="8"/>
      <c r="B1085" s="27"/>
    </row>
    <row r="1086" spans="1:2" ht="14.25" x14ac:dyDescent="0.2">
      <c r="A1086" s="8"/>
      <c r="B1086" s="27"/>
    </row>
    <row r="1087" spans="1:2" ht="14.25" x14ac:dyDescent="0.2">
      <c r="A1087" s="8"/>
      <c r="B1087" s="27"/>
    </row>
    <row r="1088" spans="1:2" ht="14.25" x14ac:dyDescent="0.2">
      <c r="A1088" s="8"/>
      <c r="B1088" s="27"/>
    </row>
    <row r="1089" spans="1:2" ht="14.25" x14ac:dyDescent="0.2">
      <c r="A1089" s="8"/>
      <c r="B1089" s="27"/>
    </row>
    <row r="1090" spans="1:2" ht="14.25" x14ac:dyDescent="0.2">
      <c r="A1090" s="8"/>
      <c r="B1090" s="27"/>
    </row>
    <row r="1091" spans="1:2" ht="14.25" x14ac:dyDescent="0.2">
      <c r="A1091" s="8"/>
      <c r="B1091" s="27"/>
    </row>
    <row r="1092" spans="1:2" ht="14.25" x14ac:dyDescent="0.2">
      <c r="A1092" s="8"/>
      <c r="B1092" s="27"/>
    </row>
    <row r="1093" spans="1:2" ht="14.25" x14ac:dyDescent="0.2">
      <c r="A1093" s="8"/>
      <c r="B1093" s="27"/>
    </row>
    <row r="1094" spans="1:2" ht="14.25" x14ac:dyDescent="0.2">
      <c r="A1094" s="8"/>
      <c r="B1094" s="27"/>
    </row>
    <row r="1095" spans="1:2" ht="14.25" x14ac:dyDescent="0.2">
      <c r="A1095" s="8"/>
      <c r="B1095" s="27"/>
    </row>
    <row r="1096" spans="1:2" ht="14.25" x14ac:dyDescent="0.2">
      <c r="A1096" s="8"/>
      <c r="B1096" s="27"/>
    </row>
    <row r="1097" spans="1:2" ht="14.25" x14ac:dyDescent="0.2">
      <c r="A1097" s="8"/>
      <c r="B1097" s="27"/>
    </row>
    <row r="1098" spans="1:2" ht="14.25" x14ac:dyDescent="0.2">
      <c r="A1098" s="8"/>
      <c r="B1098" s="27"/>
    </row>
    <row r="1099" spans="1:2" ht="14.25" x14ac:dyDescent="0.2">
      <c r="A1099" s="8"/>
      <c r="B1099" s="27"/>
    </row>
    <row r="1100" spans="1:2" ht="14.25" x14ac:dyDescent="0.2">
      <c r="A1100" s="8"/>
      <c r="B1100" s="27"/>
    </row>
    <row r="1101" spans="1:2" ht="14.25" x14ac:dyDescent="0.2">
      <c r="A1101" s="8"/>
      <c r="B1101" s="27"/>
    </row>
    <row r="1102" spans="1:2" ht="14.25" x14ac:dyDescent="0.2">
      <c r="A1102" s="8"/>
      <c r="B1102" s="27"/>
    </row>
    <row r="1103" spans="1:2" ht="14.25" x14ac:dyDescent="0.2">
      <c r="A1103" s="8"/>
      <c r="B1103" s="27"/>
    </row>
    <row r="1104" spans="1:2" ht="14.25" x14ac:dyDescent="0.2">
      <c r="A1104" s="8"/>
      <c r="B1104" s="27"/>
    </row>
    <row r="1105" spans="1:2" ht="14.25" x14ac:dyDescent="0.2">
      <c r="A1105" s="8"/>
      <c r="B1105" s="27"/>
    </row>
    <row r="1106" spans="1:2" ht="14.25" x14ac:dyDescent="0.2">
      <c r="A1106" s="8"/>
      <c r="B1106" s="27"/>
    </row>
    <row r="1107" spans="1:2" ht="14.25" x14ac:dyDescent="0.2">
      <c r="A1107" s="8"/>
      <c r="B1107" s="27"/>
    </row>
    <row r="1108" spans="1:2" ht="14.25" x14ac:dyDescent="0.2">
      <c r="A1108" s="8"/>
      <c r="B1108" s="27"/>
    </row>
    <row r="1109" spans="1:2" ht="14.25" x14ac:dyDescent="0.2">
      <c r="A1109" s="8"/>
      <c r="B1109" s="27"/>
    </row>
    <row r="1110" spans="1:2" ht="14.25" x14ac:dyDescent="0.2">
      <c r="A1110" s="8"/>
      <c r="B1110" s="27"/>
    </row>
    <row r="1111" spans="1:2" ht="14.25" x14ac:dyDescent="0.2">
      <c r="A1111" s="8"/>
      <c r="B1111" s="27"/>
    </row>
    <row r="1112" spans="1:2" ht="14.25" x14ac:dyDescent="0.2">
      <c r="A1112" s="8"/>
      <c r="B1112" s="27"/>
    </row>
    <row r="1113" spans="1:2" ht="14.25" x14ac:dyDescent="0.2">
      <c r="A1113" s="8"/>
      <c r="B1113" s="27"/>
    </row>
    <row r="1114" spans="1:2" ht="14.25" x14ac:dyDescent="0.2">
      <c r="A1114" s="8"/>
      <c r="B1114" s="27"/>
    </row>
    <row r="1115" spans="1:2" ht="14.25" x14ac:dyDescent="0.2">
      <c r="A1115" s="8"/>
      <c r="B1115" s="27"/>
    </row>
    <row r="1116" spans="1:2" ht="14.25" x14ac:dyDescent="0.2">
      <c r="A1116" s="8"/>
      <c r="B1116" s="27"/>
    </row>
    <row r="1117" spans="1:2" ht="14.25" x14ac:dyDescent="0.2">
      <c r="A1117" s="8"/>
      <c r="B1117" s="27"/>
    </row>
    <row r="1118" spans="1:2" ht="14.25" x14ac:dyDescent="0.2">
      <c r="A1118" s="8"/>
      <c r="B1118" s="27"/>
    </row>
    <row r="1119" spans="1:2" ht="14.25" x14ac:dyDescent="0.2">
      <c r="A1119" s="8"/>
      <c r="B1119" s="27"/>
    </row>
    <row r="1120" spans="1:2" ht="14.25" x14ac:dyDescent="0.2">
      <c r="A1120" s="8"/>
      <c r="B1120" s="27"/>
    </row>
    <row r="1121" spans="1:2" ht="14.25" x14ac:dyDescent="0.2">
      <c r="A1121" s="8"/>
      <c r="B1121" s="27"/>
    </row>
    <row r="1122" spans="1:2" ht="14.25" x14ac:dyDescent="0.2">
      <c r="A1122" s="8"/>
      <c r="B1122" s="27"/>
    </row>
    <row r="1123" spans="1:2" ht="14.25" x14ac:dyDescent="0.2">
      <c r="A1123" s="8"/>
      <c r="B1123" s="27"/>
    </row>
    <row r="1124" spans="1:2" ht="14.25" x14ac:dyDescent="0.2">
      <c r="A1124" s="8"/>
      <c r="B1124" s="27"/>
    </row>
    <row r="1125" spans="1:2" ht="14.25" x14ac:dyDescent="0.2">
      <c r="A1125" s="8"/>
      <c r="B1125" s="27"/>
    </row>
    <row r="1126" spans="1:2" ht="14.25" x14ac:dyDescent="0.2">
      <c r="A1126" s="8"/>
      <c r="B1126" s="27"/>
    </row>
    <row r="1127" spans="1:2" ht="14.25" x14ac:dyDescent="0.2">
      <c r="A1127" s="8"/>
      <c r="B1127" s="27"/>
    </row>
    <row r="1128" spans="1:2" ht="14.25" x14ac:dyDescent="0.2">
      <c r="A1128" s="8"/>
      <c r="B1128" s="27"/>
    </row>
    <row r="1129" spans="1:2" ht="14.25" x14ac:dyDescent="0.2">
      <c r="A1129" s="8"/>
      <c r="B1129" s="27"/>
    </row>
    <row r="1130" spans="1:2" ht="14.25" x14ac:dyDescent="0.2">
      <c r="A1130" s="8"/>
      <c r="B1130" s="27"/>
    </row>
    <row r="1131" spans="1:2" ht="14.25" x14ac:dyDescent="0.2">
      <c r="A1131" s="8"/>
      <c r="B1131" s="27"/>
    </row>
    <row r="1132" spans="1:2" ht="14.25" x14ac:dyDescent="0.2">
      <c r="A1132" s="8"/>
      <c r="B1132" s="27"/>
    </row>
    <row r="1133" spans="1:2" ht="14.25" x14ac:dyDescent="0.2">
      <c r="A1133" s="8"/>
      <c r="B1133" s="27"/>
    </row>
    <row r="1134" spans="1:2" ht="14.25" x14ac:dyDescent="0.2">
      <c r="A1134" s="8"/>
      <c r="B1134" s="27"/>
    </row>
    <row r="1135" spans="1:2" ht="14.25" x14ac:dyDescent="0.2">
      <c r="A1135" s="8"/>
      <c r="B1135" s="27"/>
    </row>
    <row r="1136" spans="1:2" ht="14.25" x14ac:dyDescent="0.2">
      <c r="A1136" s="8"/>
      <c r="B1136" s="27"/>
    </row>
    <row r="1137" spans="1:2" ht="14.25" x14ac:dyDescent="0.2">
      <c r="A1137" s="8"/>
      <c r="B1137" s="27"/>
    </row>
    <row r="1138" spans="1:2" ht="14.25" x14ac:dyDescent="0.2">
      <c r="A1138" s="8"/>
      <c r="B1138" s="27"/>
    </row>
    <row r="1139" spans="1:2" ht="14.25" x14ac:dyDescent="0.2">
      <c r="A1139" s="8"/>
      <c r="B1139" s="27"/>
    </row>
    <row r="1140" spans="1:2" ht="14.25" x14ac:dyDescent="0.2">
      <c r="A1140" s="8"/>
      <c r="B1140" s="27"/>
    </row>
    <row r="1141" spans="1:2" ht="14.25" x14ac:dyDescent="0.2">
      <c r="A1141" s="8"/>
      <c r="B1141" s="27"/>
    </row>
    <row r="1142" spans="1:2" ht="14.25" x14ac:dyDescent="0.2">
      <c r="A1142" s="8"/>
      <c r="B1142" s="27"/>
    </row>
    <row r="1143" spans="1:2" ht="14.25" x14ac:dyDescent="0.2">
      <c r="A1143" s="8"/>
      <c r="B1143" s="27"/>
    </row>
    <row r="1144" spans="1:2" ht="14.25" x14ac:dyDescent="0.2">
      <c r="A1144" s="8"/>
      <c r="B1144" s="27"/>
    </row>
    <row r="1145" spans="1:2" ht="14.25" x14ac:dyDescent="0.2">
      <c r="A1145" s="8"/>
      <c r="B1145" s="27"/>
    </row>
    <row r="1146" spans="1:2" ht="14.25" x14ac:dyDescent="0.2">
      <c r="A1146" s="8"/>
      <c r="B1146" s="27"/>
    </row>
    <row r="1147" spans="1:2" ht="14.25" x14ac:dyDescent="0.2">
      <c r="A1147" s="8"/>
      <c r="B1147" s="27"/>
    </row>
    <row r="1148" spans="1:2" ht="14.25" x14ac:dyDescent="0.2">
      <c r="A1148" s="8"/>
      <c r="B1148" s="27"/>
    </row>
    <row r="1149" spans="1:2" ht="14.25" x14ac:dyDescent="0.2">
      <c r="A1149" s="8"/>
      <c r="B1149" s="27"/>
    </row>
    <row r="1150" spans="1:2" ht="14.25" x14ac:dyDescent="0.2">
      <c r="A1150" s="8"/>
      <c r="B1150" s="27"/>
    </row>
    <row r="1151" spans="1:2" ht="14.25" x14ac:dyDescent="0.2">
      <c r="A1151" s="8"/>
      <c r="B1151" s="27"/>
    </row>
    <row r="1152" spans="1:2" ht="14.25" x14ac:dyDescent="0.2">
      <c r="A1152" s="8"/>
      <c r="B1152" s="27"/>
    </row>
    <row r="1153" spans="1:2" ht="14.25" x14ac:dyDescent="0.2">
      <c r="A1153" s="8"/>
      <c r="B1153" s="27"/>
    </row>
    <row r="1154" spans="1:2" ht="14.25" x14ac:dyDescent="0.2">
      <c r="A1154" s="8"/>
      <c r="B1154" s="27"/>
    </row>
    <row r="1155" spans="1:2" ht="14.25" x14ac:dyDescent="0.2">
      <c r="A1155" s="8"/>
      <c r="B1155" s="27"/>
    </row>
    <row r="1156" spans="1:2" ht="14.25" x14ac:dyDescent="0.2">
      <c r="A1156" s="8"/>
      <c r="B1156" s="27"/>
    </row>
    <row r="1157" spans="1:2" ht="14.25" x14ac:dyDescent="0.2">
      <c r="A1157" s="8"/>
      <c r="B1157" s="27"/>
    </row>
    <row r="1158" spans="1:2" ht="14.25" x14ac:dyDescent="0.2">
      <c r="A1158" s="8"/>
      <c r="B1158" s="27"/>
    </row>
    <row r="1159" spans="1:2" ht="14.25" x14ac:dyDescent="0.2">
      <c r="A1159" s="8"/>
      <c r="B1159" s="27"/>
    </row>
    <row r="1160" spans="1:2" ht="14.25" x14ac:dyDescent="0.2">
      <c r="A1160" s="8"/>
      <c r="B1160" s="27"/>
    </row>
    <row r="1161" spans="1:2" ht="14.25" x14ac:dyDescent="0.2">
      <c r="A1161" s="8"/>
      <c r="B1161" s="27"/>
    </row>
    <row r="1162" spans="1:2" ht="14.25" x14ac:dyDescent="0.2">
      <c r="A1162" s="8"/>
      <c r="B1162" s="27"/>
    </row>
    <row r="1163" spans="1:2" ht="14.25" x14ac:dyDescent="0.2">
      <c r="A1163" s="8"/>
      <c r="B1163" s="27"/>
    </row>
    <row r="1164" spans="1:2" ht="14.25" x14ac:dyDescent="0.2">
      <c r="A1164" s="8"/>
      <c r="B1164" s="27"/>
    </row>
    <row r="1165" spans="1:2" ht="14.25" x14ac:dyDescent="0.2">
      <c r="A1165" s="8"/>
      <c r="B1165" s="27"/>
    </row>
    <row r="1166" spans="1:2" ht="14.25" x14ac:dyDescent="0.2">
      <c r="A1166" s="8"/>
      <c r="B1166" s="27"/>
    </row>
    <row r="1167" spans="1:2" ht="14.25" x14ac:dyDescent="0.2">
      <c r="A1167" s="8"/>
      <c r="B1167" s="27"/>
    </row>
    <row r="1168" spans="1:2" ht="14.25" x14ac:dyDescent="0.2">
      <c r="A1168" s="8"/>
      <c r="B1168" s="27"/>
    </row>
    <row r="1169" spans="1:2" ht="14.25" x14ac:dyDescent="0.2">
      <c r="A1169" s="8"/>
      <c r="B1169" s="27"/>
    </row>
    <row r="1170" spans="1:2" ht="14.25" x14ac:dyDescent="0.2">
      <c r="A1170" s="8"/>
      <c r="B1170" s="27"/>
    </row>
    <row r="1171" spans="1:2" ht="14.25" x14ac:dyDescent="0.2">
      <c r="A1171" s="8"/>
      <c r="B1171" s="27"/>
    </row>
    <row r="1172" spans="1:2" ht="14.25" x14ac:dyDescent="0.2">
      <c r="A1172" s="8"/>
      <c r="B1172" s="27"/>
    </row>
    <row r="1173" spans="1:2" ht="14.25" x14ac:dyDescent="0.2">
      <c r="A1173" s="8"/>
      <c r="B1173" s="27"/>
    </row>
    <row r="1174" spans="1:2" ht="14.25" x14ac:dyDescent="0.2">
      <c r="A1174" s="8"/>
      <c r="B1174" s="27"/>
    </row>
    <row r="1175" spans="1:2" ht="14.25" x14ac:dyDescent="0.2">
      <c r="A1175" s="8"/>
      <c r="B1175" s="27"/>
    </row>
    <row r="1176" spans="1:2" ht="14.25" x14ac:dyDescent="0.2">
      <c r="A1176" s="8"/>
      <c r="B1176" s="27"/>
    </row>
    <row r="1177" spans="1:2" ht="14.25" x14ac:dyDescent="0.2">
      <c r="A1177" s="8"/>
      <c r="B1177" s="27"/>
    </row>
    <row r="1178" spans="1:2" ht="14.25" x14ac:dyDescent="0.2">
      <c r="A1178" s="8"/>
      <c r="B1178" s="27"/>
    </row>
    <row r="1179" spans="1:2" ht="14.25" x14ac:dyDescent="0.2">
      <c r="A1179" s="8"/>
      <c r="B1179" s="27"/>
    </row>
    <row r="1180" spans="1:2" ht="14.25" x14ac:dyDescent="0.2">
      <c r="A1180" s="8"/>
      <c r="B1180" s="27"/>
    </row>
    <row r="1181" spans="1:2" ht="14.25" x14ac:dyDescent="0.2">
      <c r="A1181" s="8"/>
      <c r="B1181" s="27"/>
    </row>
    <row r="1182" spans="1:2" ht="14.25" x14ac:dyDescent="0.2">
      <c r="A1182" s="8"/>
      <c r="B1182" s="27"/>
    </row>
    <row r="1183" spans="1:2" ht="14.25" x14ac:dyDescent="0.2">
      <c r="A1183" s="8"/>
      <c r="B1183" s="27"/>
    </row>
    <row r="1184" spans="1:2" ht="14.25" x14ac:dyDescent="0.2">
      <c r="A1184" s="8"/>
      <c r="B1184" s="27"/>
    </row>
    <row r="1185" spans="1:2" ht="14.25" x14ac:dyDescent="0.2">
      <c r="A1185" s="8"/>
      <c r="B1185" s="27"/>
    </row>
    <row r="1186" spans="1:2" ht="14.25" x14ac:dyDescent="0.2">
      <c r="A1186" s="8"/>
      <c r="B1186" s="27"/>
    </row>
    <row r="1187" spans="1:2" ht="14.25" x14ac:dyDescent="0.2">
      <c r="A1187" s="8"/>
      <c r="B1187" s="27"/>
    </row>
    <row r="1188" spans="1:2" ht="14.25" x14ac:dyDescent="0.2">
      <c r="A1188" s="8"/>
      <c r="B1188" s="27"/>
    </row>
    <row r="1189" spans="1:2" ht="14.25" x14ac:dyDescent="0.2">
      <c r="A1189" s="8"/>
      <c r="B1189" s="27"/>
    </row>
    <row r="1190" spans="1:2" ht="14.25" x14ac:dyDescent="0.2">
      <c r="A1190" s="8"/>
      <c r="B1190" s="27"/>
    </row>
    <row r="1191" spans="1:2" ht="14.25" x14ac:dyDescent="0.2">
      <c r="A1191" s="8"/>
      <c r="B1191" s="27"/>
    </row>
    <row r="1192" spans="1:2" ht="14.25" x14ac:dyDescent="0.2">
      <c r="A1192" s="8"/>
      <c r="B1192" s="27"/>
    </row>
    <row r="1193" spans="1:2" ht="14.25" x14ac:dyDescent="0.2">
      <c r="A1193" s="8"/>
      <c r="B1193" s="27"/>
    </row>
    <row r="1194" spans="1:2" ht="14.25" x14ac:dyDescent="0.2">
      <c r="A1194" s="8"/>
      <c r="B1194" s="27"/>
    </row>
    <row r="1195" spans="1:2" ht="14.25" x14ac:dyDescent="0.2">
      <c r="A1195" s="8"/>
      <c r="B1195" s="27"/>
    </row>
    <row r="1196" spans="1:2" ht="14.25" x14ac:dyDescent="0.2">
      <c r="A1196" s="8"/>
      <c r="B1196" s="27"/>
    </row>
    <row r="1197" spans="1:2" ht="14.25" x14ac:dyDescent="0.2">
      <c r="A1197" s="8"/>
      <c r="B1197" s="27"/>
    </row>
    <row r="1198" spans="1:2" ht="14.25" x14ac:dyDescent="0.2">
      <c r="A1198" s="8"/>
      <c r="B1198" s="27"/>
    </row>
    <row r="1199" spans="1:2" ht="14.25" x14ac:dyDescent="0.2">
      <c r="A1199" s="8"/>
      <c r="B1199" s="27"/>
    </row>
    <row r="1200" spans="1:2" ht="14.25" x14ac:dyDescent="0.2">
      <c r="A1200" s="8"/>
      <c r="B1200" s="27"/>
    </row>
    <row r="1201" spans="1:2" ht="14.25" x14ac:dyDescent="0.2">
      <c r="A1201" s="8"/>
      <c r="B1201" s="27"/>
    </row>
    <row r="1202" spans="1:2" ht="14.25" x14ac:dyDescent="0.2">
      <c r="A1202" s="8"/>
      <c r="B1202" s="27"/>
    </row>
    <row r="1203" spans="1:2" ht="14.25" x14ac:dyDescent="0.2">
      <c r="A1203" s="8"/>
      <c r="B1203" s="27"/>
    </row>
    <row r="1204" spans="1:2" ht="14.25" x14ac:dyDescent="0.2">
      <c r="A1204" s="8"/>
      <c r="B1204" s="27"/>
    </row>
    <row r="1205" spans="1:2" ht="14.25" x14ac:dyDescent="0.2">
      <c r="A1205" s="8"/>
      <c r="B1205" s="27"/>
    </row>
    <row r="1206" spans="1:2" ht="14.25" x14ac:dyDescent="0.2">
      <c r="A1206" s="8"/>
      <c r="B1206" s="27"/>
    </row>
    <row r="1207" spans="1:2" ht="14.25" x14ac:dyDescent="0.2">
      <c r="A1207" s="8"/>
      <c r="B1207" s="27"/>
    </row>
    <row r="1208" spans="1:2" ht="14.25" x14ac:dyDescent="0.2">
      <c r="A1208" s="8"/>
      <c r="B1208" s="27"/>
    </row>
    <row r="1209" spans="1:2" ht="14.25" x14ac:dyDescent="0.2">
      <c r="A1209" s="8"/>
      <c r="B1209" s="27"/>
    </row>
    <row r="1210" spans="1:2" ht="14.25" x14ac:dyDescent="0.2">
      <c r="A1210" s="8"/>
      <c r="B1210" s="27"/>
    </row>
    <row r="1211" spans="1:2" ht="14.25" x14ac:dyDescent="0.2">
      <c r="A1211" s="8"/>
      <c r="B1211" s="27"/>
    </row>
    <row r="1212" spans="1:2" ht="14.25" x14ac:dyDescent="0.2">
      <c r="A1212" s="8"/>
      <c r="B1212" s="27"/>
    </row>
    <row r="1213" spans="1:2" ht="14.25" x14ac:dyDescent="0.2">
      <c r="A1213" s="8"/>
      <c r="B1213" s="27"/>
    </row>
    <row r="1214" spans="1:2" ht="14.25" x14ac:dyDescent="0.2">
      <c r="A1214" s="8"/>
      <c r="B1214" s="27"/>
    </row>
    <row r="1215" spans="1:2" ht="14.25" x14ac:dyDescent="0.2">
      <c r="A1215" s="8"/>
      <c r="B1215" s="27"/>
    </row>
    <row r="1216" spans="1:2" ht="14.25" x14ac:dyDescent="0.2">
      <c r="A1216" s="8"/>
      <c r="B1216" s="27"/>
    </row>
    <row r="1217" spans="1:2" ht="14.25" x14ac:dyDescent="0.2">
      <c r="A1217" s="8"/>
      <c r="B1217" s="27"/>
    </row>
    <row r="1218" spans="1:2" ht="14.25" x14ac:dyDescent="0.2">
      <c r="A1218" s="8"/>
      <c r="B1218" s="27"/>
    </row>
    <row r="1219" spans="1:2" ht="14.25" x14ac:dyDescent="0.2">
      <c r="A1219" s="8"/>
      <c r="B1219" s="27"/>
    </row>
    <row r="1220" spans="1:2" ht="14.25" x14ac:dyDescent="0.2">
      <c r="A1220" s="8"/>
      <c r="B1220" s="27"/>
    </row>
    <row r="1221" spans="1:2" ht="14.25" x14ac:dyDescent="0.2">
      <c r="A1221" s="8"/>
      <c r="B1221" s="27"/>
    </row>
    <row r="1222" spans="1:2" ht="14.25" x14ac:dyDescent="0.2">
      <c r="A1222" s="8"/>
      <c r="B1222" s="27"/>
    </row>
    <row r="1223" spans="1:2" ht="14.25" x14ac:dyDescent="0.2">
      <c r="A1223" s="8"/>
      <c r="B1223" s="27"/>
    </row>
    <row r="1224" spans="1:2" ht="14.25" x14ac:dyDescent="0.2">
      <c r="A1224" s="8"/>
      <c r="B1224" s="27"/>
    </row>
    <row r="1225" spans="1:2" ht="14.25" x14ac:dyDescent="0.2">
      <c r="A1225" s="8"/>
      <c r="B1225" s="27"/>
    </row>
    <row r="1226" spans="1:2" ht="14.25" x14ac:dyDescent="0.2">
      <c r="A1226" s="8"/>
      <c r="B1226" s="27"/>
    </row>
    <row r="1227" spans="1:2" ht="14.25" x14ac:dyDescent="0.2">
      <c r="A1227" s="8"/>
      <c r="B1227" s="27"/>
    </row>
    <row r="1228" spans="1:2" ht="14.25" x14ac:dyDescent="0.2">
      <c r="A1228" s="8"/>
      <c r="B1228" s="27"/>
    </row>
    <row r="1229" spans="1:2" ht="14.25" x14ac:dyDescent="0.2">
      <c r="A1229" s="8"/>
      <c r="B1229" s="27"/>
    </row>
    <row r="1230" spans="1:2" ht="14.25" x14ac:dyDescent="0.2">
      <c r="A1230" s="8"/>
      <c r="B1230" s="27"/>
    </row>
    <row r="1231" spans="1:2" ht="14.25" x14ac:dyDescent="0.2">
      <c r="A1231" s="8"/>
      <c r="B1231" s="27"/>
    </row>
    <row r="1232" spans="1:2" ht="14.25" x14ac:dyDescent="0.2">
      <c r="A1232" s="8"/>
      <c r="B1232" s="27"/>
    </row>
    <row r="1233" spans="1:2" ht="14.25" x14ac:dyDescent="0.2">
      <c r="A1233" s="8"/>
      <c r="B1233" s="27"/>
    </row>
    <row r="1234" spans="1:2" ht="14.25" x14ac:dyDescent="0.2">
      <c r="A1234" s="8"/>
      <c r="B1234" s="27"/>
    </row>
    <row r="1235" spans="1:2" ht="14.25" x14ac:dyDescent="0.2">
      <c r="A1235" s="8"/>
      <c r="B1235" s="27"/>
    </row>
    <row r="1236" spans="1:2" ht="14.25" x14ac:dyDescent="0.2">
      <c r="A1236" s="8"/>
      <c r="B1236" s="27"/>
    </row>
    <row r="1237" spans="1:2" ht="14.25" x14ac:dyDescent="0.2">
      <c r="A1237" s="8"/>
      <c r="B1237" s="27"/>
    </row>
    <row r="1238" spans="1:2" ht="14.25" x14ac:dyDescent="0.2">
      <c r="A1238" s="8"/>
      <c r="B1238" s="27"/>
    </row>
    <row r="1239" spans="1:2" ht="14.25" x14ac:dyDescent="0.2">
      <c r="A1239" s="8"/>
      <c r="B1239" s="27"/>
    </row>
    <row r="1240" spans="1:2" ht="14.25" x14ac:dyDescent="0.2">
      <c r="A1240" s="8"/>
      <c r="B1240" s="27"/>
    </row>
    <row r="1241" spans="1:2" ht="14.25" x14ac:dyDescent="0.2">
      <c r="A1241" s="8"/>
      <c r="B1241" s="27"/>
    </row>
    <row r="1242" spans="1:2" ht="14.25" x14ac:dyDescent="0.2">
      <c r="A1242" s="8"/>
      <c r="B1242" s="27"/>
    </row>
    <row r="1243" spans="1:2" ht="14.25" x14ac:dyDescent="0.2">
      <c r="A1243" s="8"/>
      <c r="B1243" s="27"/>
    </row>
    <row r="1244" spans="1:2" ht="14.25" x14ac:dyDescent="0.2">
      <c r="A1244" s="8"/>
      <c r="B1244" s="27"/>
    </row>
    <row r="1245" spans="1:2" ht="14.25" x14ac:dyDescent="0.2">
      <c r="A1245" s="8"/>
      <c r="B1245" s="27"/>
    </row>
    <row r="1246" spans="1:2" ht="14.25" x14ac:dyDescent="0.2">
      <c r="A1246" s="8"/>
      <c r="B1246" s="27"/>
    </row>
    <row r="1247" spans="1:2" ht="14.25" x14ac:dyDescent="0.2">
      <c r="A1247" s="8"/>
      <c r="B1247" s="27"/>
    </row>
    <row r="1248" spans="1:2" ht="14.25" x14ac:dyDescent="0.2">
      <c r="A1248" s="8"/>
      <c r="B1248" s="27"/>
    </row>
    <row r="1249" spans="1:2" ht="14.25" x14ac:dyDescent="0.2">
      <c r="A1249" s="8"/>
      <c r="B1249" s="27"/>
    </row>
    <row r="1250" spans="1:2" ht="14.25" x14ac:dyDescent="0.2">
      <c r="A1250" s="8"/>
      <c r="B1250" s="27"/>
    </row>
    <row r="1251" spans="1:2" ht="14.25" x14ac:dyDescent="0.2">
      <c r="A1251" s="8"/>
      <c r="B1251" s="27"/>
    </row>
    <row r="1252" spans="1:2" ht="14.25" x14ac:dyDescent="0.2">
      <c r="A1252" s="8"/>
      <c r="B1252" s="27"/>
    </row>
    <row r="1253" spans="1:2" ht="14.25" x14ac:dyDescent="0.2">
      <c r="A1253" s="8"/>
      <c r="B1253" s="27"/>
    </row>
    <row r="1254" spans="1:2" ht="14.25" x14ac:dyDescent="0.2">
      <c r="A1254" s="8"/>
      <c r="B1254" s="27"/>
    </row>
    <row r="1255" spans="1:2" ht="14.25" x14ac:dyDescent="0.2">
      <c r="A1255" s="8"/>
      <c r="B1255" s="27"/>
    </row>
    <row r="1256" spans="1:2" ht="14.25" x14ac:dyDescent="0.2">
      <c r="A1256" s="8"/>
      <c r="B1256" s="27"/>
    </row>
    <row r="1257" spans="1:2" ht="14.25" x14ac:dyDescent="0.2">
      <c r="A1257" s="8"/>
      <c r="B1257" s="27"/>
    </row>
    <row r="1258" spans="1:2" ht="14.25" x14ac:dyDescent="0.2">
      <c r="A1258" s="8"/>
      <c r="B1258" s="27"/>
    </row>
    <row r="1259" spans="1:2" ht="14.25" x14ac:dyDescent="0.2">
      <c r="A1259" s="8"/>
      <c r="B1259" s="27"/>
    </row>
    <row r="1260" spans="1:2" ht="14.25" x14ac:dyDescent="0.2">
      <c r="A1260" s="8"/>
      <c r="B1260" s="27"/>
    </row>
    <row r="1261" spans="1:2" ht="14.25" x14ac:dyDescent="0.2">
      <c r="A1261" s="8"/>
      <c r="B1261" s="27"/>
    </row>
    <row r="1262" spans="1:2" ht="14.25" x14ac:dyDescent="0.2">
      <c r="A1262" s="8"/>
      <c r="B1262" s="27"/>
    </row>
    <row r="1263" spans="1:2" ht="14.25" x14ac:dyDescent="0.2">
      <c r="A1263" s="8"/>
      <c r="B1263" s="27"/>
    </row>
    <row r="1264" spans="1:2" ht="14.25" x14ac:dyDescent="0.2">
      <c r="A1264" s="8"/>
      <c r="B1264" s="27"/>
    </row>
    <row r="1265" spans="1:2" ht="14.25" x14ac:dyDescent="0.2">
      <c r="A1265" s="8"/>
      <c r="B1265" s="27"/>
    </row>
    <row r="1266" spans="1:2" ht="14.25" x14ac:dyDescent="0.2">
      <c r="A1266" s="8"/>
      <c r="B1266" s="27"/>
    </row>
    <row r="1267" spans="1:2" ht="14.25" x14ac:dyDescent="0.2">
      <c r="A1267" s="8"/>
      <c r="B1267" s="27"/>
    </row>
    <row r="1268" spans="1:2" ht="14.25" x14ac:dyDescent="0.2">
      <c r="A1268" s="8"/>
      <c r="B1268" s="27"/>
    </row>
    <row r="1269" spans="1:2" ht="14.25" x14ac:dyDescent="0.2">
      <c r="A1269" s="8"/>
      <c r="B1269" s="27"/>
    </row>
    <row r="1270" spans="1:2" ht="14.25" x14ac:dyDescent="0.2">
      <c r="A1270" s="8"/>
      <c r="B1270" s="27"/>
    </row>
    <row r="1271" spans="1:2" ht="14.25" x14ac:dyDescent="0.2">
      <c r="A1271" s="8"/>
      <c r="B1271" s="27"/>
    </row>
    <row r="1272" spans="1:2" ht="14.25" x14ac:dyDescent="0.2">
      <c r="A1272" s="8"/>
      <c r="B1272" s="27"/>
    </row>
    <row r="1273" spans="1:2" ht="14.25" x14ac:dyDescent="0.2">
      <c r="A1273" s="8"/>
      <c r="B1273" s="27"/>
    </row>
    <row r="1274" spans="1:2" ht="14.25" x14ac:dyDescent="0.2">
      <c r="A1274" s="8"/>
      <c r="B1274" s="27"/>
    </row>
    <row r="1275" spans="1:2" ht="14.25" x14ac:dyDescent="0.2">
      <c r="A1275" s="8"/>
      <c r="B1275" s="27"/>
    </row>
    <row r="1276" spans="1:2" ht="14.25" x14ac:dyDescent="0.2">
      <c r="A1276" s="8"/>
      <c r="B1276" s="27"/>
    </row>
    <row r="1277" spans="1:2" ht="14.25" x14ac:dyDescent="0.2">
      <c r="A1277" s="8"/>
      <c r="B1277" s="27"/>
    </row>
    <row r="1278" spans="1:2" ht="14.25" x14ac:dyDescent="0.2">
      <c r="A1278" s="8"/>
      <c r="B1278" s="27"/>
    </row>
    <row r="1279" spans="1:2" ht="14.25" x14ac:dyDescent="0.2">
      <c r="A1279" s="8"/>
      <c r="B1279" s="27"/>
    </row>
    <row r="1280" spans="1:2" ht="14.25" x14ac:dyDescent="0.2">
      <c r="A1280" s="8"/>
      <c r="B1280" s="27"/>
    </row>
    <row r="1281" spans="1:2" ht="14.25" x14ac:dyDescent="0.2">
      <c r="A1281" s="8"/>
      <c r="B1281" s="27"/>
    </row>
    <row r="1282" spans="1:2" ht="14.25" x14ac:dyDescent="0.2">
      <c r="A1282" s="8"/>
      <c r="B1282" s="27"/>
    </row>
    <row r="1283" spans="1:2" ht="14.25" x14ac:dyDescent="0.2">
      <c r="A1283" s="8"/>
      <c r="B1283" s="27"/>
    </row>
    <row r="1284" spans="1:2" ht="14.25" x14ac:dyDescent="0.2">
      <c r="A1284" s="8"/>
      <c r="B1284" s="27"/>
    </row>
    <row r="1285" spans="1:2" ht="14.25" x14ac:dyDescent="0.2">
      <c r="A1285" s="8"/>
      <c r="B1285" s="27"/>
    </row>
    <row r="1286" spans="1:2" ht="14.25" x14ac:dyDescent="0.2">
      <c r="A1286" s="8"/>
      <c r="B1286" s="27"/>
    </row>
    <row r="1287" spans="1:2" ht="14.25" x14ac:dyDescent="0.2">
      <c r="A1287" s="8"/>
      <c r="B1287" s="27"/>
    </row>
    <row r="1288" spans="1:2" ht="14.25" x14ac:dyDescent="0.2">
      <c r="A1288" s="8"/>
      <c r="B1288" s="27"/>
    </row>
    <row r="1289" spans="1:2" ht="14.25" x14ac:dyDescent="0.2">
      <c r="A1289" s="8"/>
      <c r="B1289" s="27"/>
    </row>
    <row r="1290" spans="1:2" ht="14.25" x14ac:dyDescent="0.2">
      <c r="A1290" s="8"/>
      <c r="B1290" s="27"/>
    </row>
    <row r="1291" spans="1:2" ht="14.25" x14ac:dyDescent="0.2">
      <c r="A1291" s="8"/>
      <c r="B1291" s="27"/>
    </row>
    <row r="1292" spans="1:2" ht="14.25" x14ac:dyDescent="0.2">
      <c r="A1292" s="8"/>
      <c r="B1292" s="27"/>
    </row>
    <row r="1293" spans="1:2" ht="14.25" x14ac:dyDescent="0.2">
      <c r="A1293" s="8"/>
      <c r="B1293" s="27"/>
    </row>
    <row r="1294" spans="1:2" ht="14.25" x14ac:dyDescent="0.2">
      <c r="A1294" s="8"/>
      <c r="B1294" s="27"/>
    </row>
    <row r="1295" spans="1:2" ht="14.25" x14ac:dyDescent="0.2">
      <c r="A1295" s="8"/>
      <c r="B1295" s="27"/>
    </row>
    <row r="1296" spans="1:2" ht="14.25" x14ac:dyDescent="0.2">
      <c r="A1296" s="8"/>
      <c r="B1296" s="27"/>
    </row>
    <row r="1297" spans="1:2" ht="14.25" x14ac:dyDescent="0.2">
      <c r="A1297" s="8"/>
      <c r="B1297" s="27"/>
    </row>
    <row r="1298" spans="1:2" ht="14.25" x14ac:dyDescent="0.2">
      <c r="A1298" s="8"/>
      <c r="B1298" s="27"/>
    </row>
    <row r="1299" spans="1:2" ht="14.25" x14ac:dyDescent="0.2">
      <c r="A1299" s="8"/>
      <c r="B1299" s="27"/>
    </row>
    <row r="1300" spans="1:2" ht="14.25" x14ac:dyDescent="0.2">
      <c r="A1300" s="8"/>
      <c r="B1300" s="27"/>
    </row>
    <row r="1301" spans="1:2" ht="14.25" x14ac:dyDescent="0.2">
      <c r="A1301" s="8"/>
      <c r="B1301" s="27"/>
    </row>
    <row r="1302" spans="1:2" ht="14.25" x14ac:dyDescent="0.2">
      <c r="A1302" s="8"/>
      <c r="B1302" s="27"/>
    </row>
    <row r="1303" spans="1:2" ht="14.25" x14ac:dyDescent="0.2">
      <c r="A1303" s="8"/>
      <c r="B1303" s="27"/>
    </row>
    <row r="1304" spans="1:2" ht="14.25" x14ac:dyDescent="0.2">
      <c r="A1304" s="8"/>
      <c r="B1304" s="27"/>
    </row>
    <row r="1305" spans="1:2" ht="14.25" x14ac:dyDescent="0.2">
      <c r="A1305" s="8"/>
      <c r="B1305" s="27"/>
    </row>
    <row r="1306" spans="1:2" ht="14.25" x14ac:dyDescent="0.2">
      <c r="A1306" s="8"/>
      <c r="B1306" s="27"/>
    </row>
    <row r="1307" spans="1:2" ht="14.25" x14ac:dyDescent="0.2">
      <c r="A1307" s="8"/>
      <c r="B1307" s="27"/>
    </row>
    <row r="1308" spans="1:2" ht="14.25" x14ac:dyDescent="0.2">
      <c r="A1308" s="8"/>
      <c r="B1308" s="27"/>
    </row>
    <row r="1309" spans="1:2" ht="14.25" x14ac:dyDescent="0.2">
      <c r="A1309" s="8"/>
      <c r="B1309" s="27"/>
    </row>
    <row r="1310" spans="1:2" ht="14.25" x14ac:dyDescent="0.2">
      <c r="A1310" s="8"/>
      <c r="B1310" s="27"/>
    </row>
    <row r="1311" spans="1:2" ht="14.25" x14ac:dyDescent="0.2">
      <c r="A1311" s="8"/>
      <c r="B1311" s="27"/>
    </row>
    <row r="1312" spans="1:2" ht="14.25" x14ac:dyDescent="0.2">
      <c r="A1312" s="8"/>
      <c r="B1312" s="27"/>
    </row>
    <row r="1313" spans="1:2" ht="14.25" x14ac:dyDescent="0.2">
      <c r="A1313" s="8"/>
      <c r="B1313" s="27"/>
    </row>
    <row r="1314" spans="1:2" ht="14.25" x14ac:dyDescent="0.2">
      <c r="A1314" s="8"/>
      <c r="B1314" s="27"/>
    </row>
    <row r="1315" spans="1:2" ht="14.25" x14ac:dyDescent="0.2">
      <c r="A1315" s="8"/>
      <c r="B1315" s="27"/>
    </row>
    <row r="1316" spans="1:2" ht="14.25" x14ac:dyDescent="0.2">
      <c r="A1316" s="8"/>
      <c r="B1316" s="27"/>
    </row>
    <row r="1317" spans="1:2" ht="14.25" x14ac:dyDescent="0.2">
      <c r="A1317" s="8"/>
      <c r="B1317" s="27"/>
    </row>
    <row r="1318" spans="1:2" ht="14.25" x14ac:dyDescent="0.2">
      <c r="A1318" s="8"/>
      <c r="B1318" s="27"/>
    </row>
    <row r="1319" spans="1:2" ht="14.25" x14ac:dyDescent="0.2">
      <c r="A1319" s="8"/>
      <c r="B1319" s="27"/>
    </row>
    <row r="1320" spans="1:2" ht="14.25" x14ac:dyDescent="0.2">
      <c r="A1320" s="8"/>
      <c r="B1320" s="27"/>
    </row>
    <row r="1321" spans="1:2" ht="14.25" x14ac:dyDescent="0.2">
      <c r="A1321" s="8"/>
      <c r="B1321" s="27"/>
    </row>
    <row r="1322" spans="1:2" ht="14.25" x14ac:dyDescent="0.2">
      <c r="A1322" s="8"/>
      <c r="B1322" s="27"/>
    </row>
    <row r="1323" spans="1:2" ht="14.25" x14ac:dyDescent="0.2">
      <c r="A1323" s="8"/>
      <c r="B1323" s="27"/>
    </row>
    <row r="1324" spans="1:2" ht="14.25" x14ac:dyDescent="0.2">
      <c r="A1324" s="8"/>
      <c r="B1324" s="27"/>
    </row>
    <row r="1325" spans="1:2" ht="14.25" x14ac:dyDescent="0.2">
      <c r="A1325" s="8"/>
      <c r="B1325" s="27"/>
    </row>
    <row r="1326" spans="1:2" ht="14.25" x14ac:dyDescent="0.2">
      <c r="A1326" s="8"/>
      <c r="B1326" s="27"/>
    </row>
    <row r="1327" spans="1:2" ht="14.25" x14ac:dyDescent="0.2">
      <c r="A1327" s="8"/>
      <c r="B1327" s="27"/>
    </row>
    <row r="1328" spans="1:2" ht="14.25" x14ac:dyDescent="0.2">
      <c r="A1328" s="8"/>
      <c r="B1328" s="27"/>
    </row>
    <row r="1329" spans="1:2" ht="14.25" x14ac:dyDescent="0.2">
      <c r="A1329" s="8"/>
      <c r="B1329" s="27"/>
    </row>
    <row r="1330" spans="1:2" ht="14.25" x14ac:dyDescent="0.2">
      <c r="A1330" s="8"/>
      <c r="B1330" s="27"/>
    </row>
    <row r="1331" spans="1:2" ht="14.25" x14ac:dyDescent="0.2">
      <c r="A1331" s="8"/>
      <c r="B1331" s="27"/>
    </row>
    <row r="1332" spans="1:2" ht="14.25" x14ac:dyDescent="0.2">
      <c r="A1332" s="8"/>
      <c r="B1332" s="27"/>
    </row>
    <row r="1333" spans="1:2" ht="14.25" x14ac:dyDescent="0.2">
      <c r="A1333" s="8"/>
      <c r="B1333" s="27"/>
    </row>
    <row r="1334" spans="1:2" ht="14.25" x14ac:dyDescent="0.2">
      <c r="A1334" s="8"/>
      <c r="B1334" s="27"/>
    </row>
    <row r="1335" spans="1:2" ht="14.25" x14ac:dyDescent="0.2">
      <c r="A1335" s="8"/>
      <c r="B1335" s="27"/>
    </row>
    <row r="1336" spans="1:2" ht="14.25" x14ac:dyDescent="0.2">
      <c r="A1336" s="8"/>
      <c r="B1336" s="27"/>
    </row>
    <row r="1337" spans="1:2" ht="14.25" x14ac:dyDescent="0.2">
      <c r="A1337" s="8"/>
      <c r="B1337" s="27"/>
    </row>
    <row r="1338" spans="1:2" ht="14.25" x14ac:dyDescent="0.2">
      <c r="A1338" s="8"/>
      <c r="B1338" s="27"/>
    </row>
    <row r="1339" spans="1:2" ht="14.25" x14ac:dyDescent="0.2">
      <c r="A1339" s="8"/>
      <c r="B1339" s="27"/>
    </row>
    <row r="1340" spans="1:2" ht="14.25" x14ac:dyDescent="0.2">
      <c r="A1340" s="8"/>
      <c r="B1340" s="27"/>
    </row>
    <row r="1341" spans="1:2" ht="14.25" x14ac:dyDescent="0.2">
      <c r="A1341" s="8"/>
      <c r="B1341" s="27"/>
    </row>
    <row r="1342" spans="1:2" ht="14.25" x14ac:dyDescent="0.2">
      <c r="A1342" s="8"/>
      <c r="B1342" s="27"/>
    </row>
    <row r="1343" spans="1:2" ht="14.25" x14ac:dyDescent="0.2">
      <c r="A1343" s="8"/>
      <c r="B1343" s="27"/>
    </row>
    <row r="1344" spans="1:2" ht="14.25" x14ac:dyDescent="0.2">
      <c r="A1344" s="8"/>
      <c r="B1344" s="27"/>
    </row>
    <row r="1345" spans="1:2" ht="14.25" x14ac:dyDescent="0.2">
      <c r="A1345" s="8"/>
      <c r="B1345" s="27"/>
    </row>
    <row r="1346" spans="1:2" ht="14.25" x14ac:dyDescent="0.2">
      <c r="A1346" s="8"/>
      <c r="B1346" s="27"/>
    </row>
    <row r="1347" spans="1:2" ht="14.25" x14ac:dyDescent="0.2">
      <c r="A1347" s="8"/>
      <c r="B1347" s="27"/>
    </row>
    <row r="1348" spans="1:2" ht="14.25" x14ac:dyDescent="0.2">
      <c r="A1348" s="8"/>
      <c r="B1348" s="27"/>
    </row>
    <row r="1349" spans="1:2" ht="14.25" x14ac:dyDescent="0.2">
      <c r="A1349" s="8"/>
      <c r="B1349" s="27"/>
    </row>
    <row r="1350" spans="1:2" ht="14.25" x14ac:dyDescent="0.2">
      <c r="A1350" s="8"/>
      <c r="B1350" s="27"/>
    </row>
    <row r="1351" spans="1:2" ht="14.25" x14ac:dyDescent="0.2">
      <c r="A1351" s="8"/>
      <c r="B1351" s="27"/>
    </row>
    <row r="1352" spans="1:2" ht="14.25" x14ac:dyDescent="0.2">
      <c r="A1352" s="8"/>
      <c r="B1352" s="27"/>
    </row>
    <row r="1353" spans="1:2" ht="14.25" x14ac:dyDescent="0.2">
      <c r="A1353" s="8"/>
      <c r="B1353" s="27"/>
    </row>
    <row r="1354" spans="1:2" ht="14.25" x14ac:dyDescent="0.2">
      <c r="A1354" s="8"/>
      <c r="B1354" s="27"/>
    </row>
    <row r="1355" spans="1:2" ht="14.25" x14ac:dyDescent="0.2">
      <c r="A1355" s="8"/>
      <c r="B1355" s="27"/>
    </row>
    <row r="1356" spans="1:2" ht="14.25" x14ac:dyDescent="0.2">
      <c r="A1356" s="8"/>
      <c r="B1356" s="27"/>
    </row>
    <row r="1357" spans="1:2" ht="14.25" x14ac:dyDescent="0.2">
      <c r="A1357" s="8"/>
      <c r="B1357" s="27"/>
    </row>
    <row r="1358" spans="1:2" ht="14.25" x14ac:dyDescent="0.2">
      <c r="A1358" s="8"/>
      <c r="B1358" s="27"/>
    </row>
    <row r="1359" spans="1:2" ht="14.25" x14ac:dyDescent="0.2">
      <c r="A1359" s="8"/>
      <c r="B1359" s="27"/>
    </row>
    <row r="1360" spans="1:2" ht="14.25" x14ac:dyDescent="0.2">
      <c r="A1360" s="8"/>
      <c r="B1360" s="27"/>
    </row>
    <row r="1361" spans="1:2" ht="14.25" x14ac:dyDescent="0.2">
      <c r="A1361" s="8"/>
      <c r="B1361" s="27"/>
    </row>
    <row r="1362" spans="1:2" ht="14.25" x14ac:dyDescent="0.2">
      <c r="A1362" s="8"/>
      <c r="B1362" s="27"/>
    </row>
    <row r="1363" spans="1:2" ht="14.25" x14ac:dyDescent="0.2">
      <c r="A1363" s="8"/>
      <c r="B1363" s="27"/>
    </row>
    <row r="1364" spans="1:2" ht="14.25" x14ac:dyDescent="0.2">
      <c r="A1364" s="8"/>
      <c r="B1364" s="27"/>
    </row>
    <row r="1365" spans="1:2" ht="14.25" x14ac:dyDescent="0.2">
      <c r="A1365" s="8"/>
      <c r="B1365" s="27"/>
    </row>
    <row r="1366" spans="1:2" ht="14.25" x14ac:dyDescent="0.2">
      <c r="A1366" s="8"/>
      <c r="B1366" s="27"/>
    </row>
    <row r="1367" spans="1:2" ht="14.25" x14ac:dyDescent="0.2">
      <c r="A1367" s="8"/>
      <c r="B1367" s="27"/>
    </row>
    <row r="1368" spans="1:2" ht="14.25" x14ac:dyDescent="0.2">
      <c r="A1368" s="8"/>
      <c r="B1368" s="27"/>
    </row>
    <row r="1369" spans="1:2" ht="14.25" x14ac:dyDescent="0.2">
      <c r="A1369" s="8"/>
      <c r="B1369" s="27"/>
    </row>
    <row r="1370" spans="1:2" ht="14.25" x14ac:dyDescent="0.2">
      <c r="A1370" s="8"/>
      <c r="B1370" s="27"/>
    </row>
    <row r="1371" spans="1:2" ht="14.25" x14ac:dyDescent="0.2">
      <c r="A1371" s="8"/>
      <c r="B1371" s="27"/>
    </row>
    <row r="1372" spans="1:2" ht="14.25" x14ac:dyDescent="0.2">
      <c r="A1372" s="8"/>
      <c r="B1372" s="27"/>
    </row>
    <row r="1373" spans="1:2" ht="14.25" x14ac:dyDescent="0.2">
      <c r="A1373" s="8"/>
      <c r="B1373" s="27"/>
    </row>
    <row r="1374" spans="1:2" ht="14.25" x14ac:dyDescent="0.2">
      <c r="A1374" s="8"/>
      <c r="B1374" s="27"/>
    </row>
    <row r="1375" spans="1:2" ht="14.25" x14ac:dyDescent="0.2">
      <c r="A1375" s="8"/>
      <c r="B1375" s="27"/>
    </row>
    <row r="1376" spans="1:2" ht="14.25" x14ac:dyDescent="0.2">
      <c r="A1376" s="8"/>
      <c r="B1376" s="27"/>
    </row>
    <row r="1377" spans="1:2" ht="14.25" x14ac:dyDescent="0.2">
      <c r="A1377" s="8"/>
      <c r="B1377" s="27"/>
    </row>
    <row r="1378" spans="1:2" ht="14.25" x14ac:dyDescent="0.2">
      <c r="A1378" s="8"/>
      <c r="B1378" s="27"/>
    </row>
    <row r="1379" spans="1:2" ht="14.25" x14ac:dyDescent="0.2">
      <c r="A1379" s="8"/>
      <c r="B1379" s="27"/>
    </row>
    <row r="1380" spans="1:2" ht="14.25" x14ac:dyDescent="0.2">
      <c r="A1380" s="8"/>
      <c r="B1380" s="27"/>
    </row>
    <row r="1381" spans="1:2" ht="14.25" x14ac:dyDescent="0.2">
      <c r="A1381" s="8"/>
      <c r="B1381" s="27"/>
    </row>
    <row r="1382" spans="1:2" ht="14.25" x14ac:dyDescent="0.2">
      <c r="A1382" s="8"/>
      <c r="B1382" s="27"/>
    </row>
    <row r="1383" spans="1:2" ht="14.25" x14ac:dyDescent="0.2">
      <c r="A1383" s="8"/>
      <c r="B1383" s="27"/>
    </row>
    <row r="1384" spans="1:2" ht="14.25" x14ac:dyDescent="0.2">
      <c r="A1384" s="8"/>
      <c r="B1384" s="27"/>
    </row>
    <row r="1385" spans="1:2" ht="14.25" x14ac:dyDescent="0.2">
      <c r="A1385" s="8"/>
      <c r="B1385" s="27"/>
    </row>
    <row r="1386" spans="1:2" ht="14.25" x14ac:dyDescent="0.2">
      <c r="A1386" s="8"/>
      <c r="B1386" s="27"/>
    </row>
    <row r="1387" spans="1:2" ht="14.25" x14ac:dyDescent="0.2">
      <c r="A1387" s="8"/>
      <c r="B1387" s="27"/>
    </row>
    <row r="1388" spans="1:2" ht="14.25" x14ac:dyDescent="0.2">
      <c r="A1388" s="8"/>
      <c r="B1388" s="27"/>
    </row>
    <row r="1389" spans="1:2" ht="14.25" x14ac:dyDescent="0.2">
      <c r="A1389" s="8"/>
      <c r="B1389" s="27"/>
    </row>
    <row r="1390" spans="1:2" ht="14.25" x14ac:dyDescent="0.2">
      <c r="A1390" s="8"/>
      <c r="B1390" s="27"/>
    </row>
    <row r="1391" spans="1:2" ht="14.25" x14ac:dyDescent="0.2">
      <c r="A1391" s="8"/>
      <c r="B1391" s="27"/>
    </row>
    <row r="1392" spans="1:2" ht="14.25" x14ac:dyDescent="0.2">
      <c r="A1392" s="8"/>
      <c r="B1392" s="27"/>
    </row>
    <row r="1393" spans="1:2" ht="14.25" x14ac:dyDescent="0.2">
      <c r="A1393" s="8"/>
      <c r="B1393" s="27"/>
    </row>
    <row r="1394" spans="1:2" ht="14.25" x14ac:dyDescent="0.2">
      <c r="A1394" s="8"/>
      <c r="B1394" s="27"/>
    </row>
    <row r="1395" spans="1:2" ht="14.25" x14ac:dyDescent="0.2">
      <c r="A1395" s="8"/>
      <c r="B1395" s="27"/>
    </row>
    <row r="1396" spans="1:2" ht="14.25" x14ac:dyDescent="0.2">
      <c r="A1396" s="8"/>
      <c r="B1396" s="27"/>
    </row>
    <row r="1397" spans="1:2" ht="14.25" x14ac:dyDescent="0.2">
      <c r="A1397" s="8"/>
      <c r="B1397" s="27"/>
    </row>
    <row r="1398" spans="1:2" ht="14.25" x14ac:dyDescent="0.2">
      <c r="A1398" s="8"/>
      <c r="B1398" s="27"/>
    </row>
    <row r="1399" spans="1:2" ht="14.25" x14ac:dyDescent="0.2">
      <c r="A1399" s="8"/>
      <c r="B1399" s="27"/>
    </row>
    <row r="1400" spans="1:2" ht="14.25" x14ac:dyDescent="0.2">
      <c r="A1400" s="8"/>
      <c r="B1400" s="27"/>
    </row>
    <row r="1401" spans="1:2" ht="14.25" x14ac:dyDescent="0.2">
      <c r="A1401" s="8"/>
      <c r="B1401" s="27"/>
    </row>
    <row r="1402" spans="1:2" ht="14.25" x14ac:dyDescent="0.2">
      <c r="A1402" s="8"/>
      <c r="B1402" s="27"/>
    </row>
    <row r="1403" spans="1:2" ht="14.25" x14ac:dyDescent="0.2">
      <c r="A1403" s="8"/>
      <c r="B1403" s="27"/>
    </row>
    <row r="1404" spans="1:2" ht="14.25" x14ac:dyDescent="0.2">
      <c r="A1404" s="8"/>
      <c r="B1404" s="27"/>
    </row>
    <row r="1405" spans="1:2" ht="14.25" x14ac:dyDescent="0.2">
      <c r="A1405" s="8"/>
      <c r="B1405" s="27"/>
    </row>
    <row r="1406" spans="1:2" ht="14.25" x14ac:dyDescent="0.2">
      <c r="A1406" s="8"/>
      <c r="B1406" s="27"/>
    </row>
    <row r="1407" spans="1:2" ht="14.25" x14ac:dyDescent="0.2">
      <c r="A1407" s="8"/>
      <c r="B1407" s="27"/>
    </row>
    <row r="1408" spans="1:2" ht="14.25" x14ac:dyDescent="0.2">
      <c r="A1408" s="8"/>
      <c r="B1408" s="27"/>
    </row>
    <row r="1409" spans="1:2" ht="14.25" x14ac:dyDescent="0.2">
      <c r="A1409" s="8"/>
      <c r="B1409" s="27"/>
    </row>
    <row r="1410" spans="1:2" ht="14.25" x14ac:dyDescent="0.2">
      <c r="A1410" s="8"/>
      <c r="B1410" s="27"/>
    </row>
    <row r="1411" spans="1:2" ht="14.25" x14ac:dyDescent="0.2">
      <c r="A1411" s="8"/>
      <c r="B1411" s="27"/>
    </row>
    <row r="1412" spans="1:2" ht="14.25" x14ac:dyDescent="0.2">
      <c r="A1412" s="8"/>
      <c r="B1412" s="27"/>
    </row>
    <row r="1413" spans="1:2" ht="14.25" x14ac:dyDescent="0.2">
      <c r="A1413" s="8"/>
      <c r="B1413" s="27"/>
    </row>
    <row r="1414" spans="1:2" ht="14.25" x14ac:dyDescent="0.2">
      <c r="A1414" s="8"/>
      <c r="B1414" s="27"/>
    </row>
    <row r="1415" spans="1:2" ht="14.25" x14ac:dyDescent="0.2">
      <c r="A1415" s="8"/>
      <c r="B1415" s="27"/>
    </row>
    <row r="1416" spans="1:2" ht="14.25" x14ac:dyDescent="0.2">
      <c r="A1416" s="8"/>
      <c r="B1416" s="27"/>
    </row>
    <row r="1417" spans="1:2" ht="14.25" x14ac:dyDescent="0.2">
      <c r="A1417" s="8"/>
      <c r="B1417" s="27"/>
    </row>
    <row r="1418" spans="1:2" ht="14.25" x14ac:dyDescent="0.2">
      <c r="A1418" s="8"/>
      <c r="B1418" s="27"/>
    </row>
    <row r="1419" spans="1:2" ht="14.25" x14ac:dyDescent="0.2">
      <c r="A1419" s="8"/>
      <c r="B1419" s="27"/>
    </row>
    <row r="1420" spans="1:2" ht="14.25" x14ac:dyDescent="0.2">
      <c r="A1420" s="8"/>
      <c r="B1420" s="27"/>
    </row>
    <row r="1421" spans="1:2" ht="14.25" x14ac:dyDescent="0.2">
      <c r="A1421" s="8"/>
      <c r="B1421" s="27"/>
    </row>
    <row r="1422" spans="1:2" ht="14.25" x14ac:dyDescent="0.2">
      <c r="A1422" s="8"/>
      <c r="B1422" s="27"/>
    </row>
    <row r="1423" spans="1:2" ht="14.25" x14ac:dyDescent="0.2">
      <c r="A1423" s="8"/>
      <c r="B1423" s="27"/>
    </row>
    <row r="1424" spans="1:2" ht="14.25" x14ac:dyDescent="0.2">
      <c r="A1424" s="8"/>
      <c r="B1424" s="27"/>
    </row>
    <row r="1425" spans="1:2" ht="14.25" x14ac:dyDescent="0.2">
      <c r="A1425" s="8"/>
      <c r="B1425" s="27"/>
    </row>
    <row r="1426" spans="1:2" ht="14.25" x14ac:dyDescent="0.2">
      <c r="A1426" s="8"/>
      <c r="B1426" s="27"/>
    </row>
    <row r="1427" spans="1:2" ht="14.25" x14ac:dyDescent="0.2">
      <c r="A1427" s="8"/>
      <c r="B1427" s="27"/>
    </row>
    <row r="1428" spans="1:2" ht="14.25" x14ac:dyDescent="0.2">
      <c r="A1428" s="8"/>
      <c r="B1428" s="27"/>
    </row>
    <row r="1429" spans="1:2" ht="14.25" x14ac:dyDescent="0.2">
      <c r="A1429" s="8"/>
      <c r="B1429" s="27"/>
    </row>
    <row r="1430" spans="1:2" ht="14.25" x14ac:dyDescent="0.2">
      <c r="A1430" s="8"/>
      <c r="B1430" s="27"/>
    </row>
    <row r="1431" spans="1:2" ht="14.25" x14ac:dyDescent="0.2">
      <c r="A1431" s="8"/>
      <c r="B1431" s="27"/>
    </row>
    <row r="1432" spans="1:2" ht="14.25" x14ac:dyDescent="0.2">
      <c r="A1432" s="8"/>
      <c r="B1432" s="27"/>
    </row>
    <row r="1433" spans="1:2" ht="14.25" x14ac:dyDescent="0.2">
      <c r="A1433" s="8"/>
      <c r="B1433" s="27"/>
    </row>
    <row r="1434" spans="1:2" ht="14.25" x14ac:dyDescent="0.2">
      <c r="A1434" s="8"/>
      <c r="B1434" s="27"/>
    </row>
    <row r="1435" spans="1:2" ht="14.25" x14ac:dyDescent="0.2">
      <c r="A1435" s="8"/>
      <c r="B1435" s="27"/>
    </row>
    <row r="1436" spans="1:2" ht="14.25" x14ac:dyDescent="0.2">
      <c r="A1436" s="8"/>
      <c r="B1436" s="27"/>
    </row>
    <row r="1437" spans="1:2" ht="14.25" x14ac:dyDescent="0.2">
      <c r="A1437" s="8"/>
      <c r="B1437" s="27"/>
    </row>
    <row r="1438" spans="1:2" ht="14.25" x14ac:dyDescent="0.2">
      <c r="A1438" s="8"/>
      <c r="B1438" s="27"/>
    </row>
    <row r="1439" spans="1:2" ht="14.25" x14ac:dyDescent="0.2">
      <c r="A1439" s="8"/>
      <c r="B1439" s="27"/>
    </row>
    <row r="1440" spans="1:2" ht="14.25" x14ac:dyDescent="0.2">
      <c r="A1440" s="8"/>
      <c r="B1440" s="27"/>
    </row>
    <row r="1441" spans="1:2" ht="14.25" x14ac:dyDescent="0.2">
      <c r="A1441" s="8"/>
      <c r="B1441" s="27"/>
    </row>
    <row r="1442" spans="1:2" ht="14.25" x14ac:dyDescent="0.2">
      <c r="A1442" s="8"/>
      <c r="B1442" s="27"/>
    </row>
    <row r="1443" spans="1:2" ht="14.25" x14ac:dyDescent="0.2">
      <c r="A1443" s="8"/>
      <c r="B1443" s="27"/>
    </row>
    <row r="1444" spans="1:2" ht="14.25" x14ac:dyDescent="0.2">
      <c r="A1444" s="8"/>
      <c r="B1444" s="27"/>
    </row>
    <row r="1445" spans="1:2" ht="14.25" x14ac:dyDescent="0.2">
      <c r="A1445" s="8"/>
      <c r="B1445" s="27"/>
    </row>
    <row r="1446" spans="1:2" ht="14.25" x14ac:dyDescent="0.2">
      <c r="A1446" s="8"/>
      <c r="B1446" s="27"/>
    </row>
    <row r="1447" spans="1:2" ht="14.25" x14ac:dyDescent="0.2">
      <c r="A1447" s="8"/>
      <c r="B1447" s="27"/>
    </row>
    <row r="1448" spans="1:2" ht="14.25" x14ac:dyDescent="0.2">
      <c r="A1448" s="8"/>
      <c r="B1448" s="27"/>
    </row>
    <row r="1449" spans="1:2" ht="14.25" x14ac:dyDescent="0.2">
      <c r="A1449" s="8"/>
      <c r="B1449" s="27"/>
    </row>
    <row r="1450" spans="1:2" ht="14.25" x14ac:dyDescent="0.2">
      <c r="A1450" s="8"/>
      <c r="B1450" s="27"/>
    </row>
    <row r="1451" spans="1:2" ht="14.25" x14ac:dyDescent="0.2">
      <c r="A1451" s="8"/>
      <c r="B1451" s="27"/>
    </row>
    <row r="1452" spans="1:2" ht="14.25" x14ac:dyDescent="0.2">
      <c r="A1452" s="8"/>
      <c r="B1452" s="27"/>
    </row>
    <row r="1453" spans="1:2" ht="14.25" x14ac:dyDescent="0.2">
      <c r="A1453" s="8"/>
      <c r="B1453" s="27"/>
    </row>
    <row r="1454" spans="1:2" ht="14.25" x14ac:dyDescent="0.2">
      <c r="A1454" s="8"/>
      <c r="B1454" s="27"/>
    </row>
    <row r="1455" spans="1:2" ht="14.25" x14ac:dyDescent="0.2">
      <c r="A1455" s="8"/>
      <c r="B1455" s="27"/>
    </row>
    <row r="1456" spans="1:2" ht="14.25" x14ac:dyDescent="0.2">
      <c r="A1456" s="8"/>
      <c r="B1456" s="27"/>
    </row>
    <row r="1457" spans="1:2" ht="14.25" x14ac:dyDescent="0.2">
      <c r="A1457" s="8"/>
      <c r="B1457" s="27"/>
    </row>
    <row r="1458" spans="1:2" ht="14.25" x14ac:dyDescent="0.2">
      <c r="A1458" s="8"/>
      <c r="B1458" s="27"/>
    </row>
    <row r="1459" spans="1:2" ht="14.25" x14ac:dyDescent="0.2">
      <c r="A1459" s="8"/>
      <c r="B1459" s="27"/>
    </row>
    <row r="1460" spans="1:2" ht="14.25" x14ac:dyDescent="0.2">
      <c r="A1460" s="8"/>
      <c r="B1460" s="27"/>
    </row>
    <row r="1461" spans="1:2" ht="14.25" x14ac:dyDescent="0.2">
      <c r="A1461" s="8"/>
      <c r="B1461" s="27"/>
    </row>
    <row r="1462" spans="1:2" ht="14.25" x14ac:dyDescent="0.2">
      <c r="A1462" s="8"/>
      <c r="B1462" s="27"/>
    </row>
    <row r="1463" spans="1:2" ht="14.25" x14ac:dyDescent="0.2">
      <c r="A1463" s="8"/>
      <c r="B1463" s="27"/>
    </row>
    <row r="1464" spans="1:2" ht="14.25" x14ac:dyDescent="0.2">
      <c r="A1464" s="8"/>
      <c r="B1464" s="27"/>
    </row>
    <row r="1465" spans="1:2" ht="14.25" x14ac:dyDescent="0.2">
      <c r="A1465" s="8"/>
      <c r="B1465" s="27"/>
    </row>
    <row r="1466" spans="1:2" ht="14.25" x14ac:dyDescent="0.2">
      <c r="A1466" s="8"/>
      <c r="B1466" s="27"/>
    </row>
    <row r="1467" spans="1:2" ht="14.25" x14ac:dyDescent="0.2">
      <c r="A1467" s="8"/>
      <c r="B1467" s="27"/>
    </row>
    <row r="1468" spans="1:2" ht="14.25" x14ac:dyDescent="0.2">
      <c r="A1468" s="8"/>
      <c r="B1468" s="27"/>
    </row>
    <row r="1469" spans="1:2" ht="14.25" x14ac:dyDescent="0.2">
      <c r="A1469" s="8"/>
      <c r="B1469" s="27"/>
    </row>
    <row r="1470" spans="1:2" ht="14.25" x14ac:dyDescent="0.2">
      <c r="A1470" s="8"/>
      <c r="B1470" s="27"/>
    </row>
    <row r="1471" spans="1:2" ht="14.25" x14ac:dyDescent="0.2">
      <c r="A1471" s="8"/>
      <c r="B1471" s="27"/>
    </row>
    <row r="1472" spans="1:2" ht="14.25" x14ac:dyDescent="0.2">
      <c r="A1472" s="8"/>
      <c r="B1472" s="27"/>
    </row>
    <row r="1473" spans="1:2" ht="14.25" x14ac:dyDescent="0.2">
      <c r="A1473" s="8"/>
      <c r="B1473" s="27"/>
    </row>
    <row r="1474" spans="1:2" ht="14.25" x14ac:dyDescent="0.2">
      <c r="A1474" s="8"/>
      <c r="B1474" s="27"/>
    </row>
    <row r="1475" spans="1:2" ht="14.25" x14ac:dyDescent="0.2">
      <c r="A1475" s="8"/>
      <c r="B1475" s="27"/>
    </row>
    <row r="1476" spans="1:2" ht="14.25" x14ac:dyDescent="0.2">
      <c r="A1476" s="8"/>
      <c r="B1476" s="27"/>
    </row>
    <row r="1477" spans="1:2" ht="14.25" x14ac:dyDescent="0.2">
      <c r="A1477" s="8"/>
      <c r="B1477" s="27"/>
    </row>
    <row r="1478" spans="1:2" ht="14.25" x14ac:dyDescent="0.2">
      <c r="A1478" s="8"/>
      <c r="B1478" s="27"/>
    </row>
    <row r="1479" spans="1:2" ht="14.25" x14ac:dyDescent="0.2">
      <c r="A1479" s="8"/>
      <c r="B1479" s="27"/>
    </row>
    <row r="1480" spans="1:2" ht="14.25" x14ac:dyDescent="0.2">
      <c r="A1480" s="8"/>
      <c r="B1480" s="27"/>
    </row>
    <row r="1481" spans="1:2" ht="14.25" x14ac:dyDescent="0.2">
      <c r="A1481" s="8"/>
      <c r="B1481" s="27"/>
    </row>
    <row r="1482" spans="1:2" ht="14.25" x14ac:dyDescent="0.2">
      <c r="A1482" s="8"/>
      <c r="B1482" s="27"/>
    </row>
    <row r="1483" spans="1:2" ht="14.25" x14ac:dyDescent="0.2">
      <c r="A1483" s="8"/>
      <c r="B1483" s="27"/>
    </row>
    <row r="1484" spans="1:2" ht="14.25" x14ac:dyDescent="0.2">
      <c r="A1484" s="8"/>
      <c r="B1484" s="27"/>
    </row>
    <row r="1485" spans="1:2" ht="14.25" x14ac:dyDescent="0.2">
      <c r="A1485" s="8"/>
      <c r="B1485" s="27"/>
    </row>
    <row r="1486" spans="1:2" ht="14.25" x14ac:dyDescent="0.2">
      <c r="A1486" s="8"/>
      <c r="B1486" s="27"/>
    </row>
    <row r="1487" spans="1:2" ht="14.25" x14ac:dyDescent="0.2">
      <c r="A1487" s="8"/>
      <c r="B1487" s="27"/>
    </row>
    <row r="1488" spans="1:2" ht="14.25" x14ac:dyDescent="0.2">
      <c r="A1488" s="8"/>
      <c r="B1488" s="27"/>
    </row>
    <row r="1489" spans="1:2" ht="14.25" x14ac:dyDescent="0.2">
      <c r="A1489" s="8"/>
      <c r="B1489" s="27"/>
    </row>
    <row r="1490" spans="1:2" ht="14.25" x14ac:dyDescent="0.2">
      <c r="A1490" s="8"/>
      <c r="B1490" s="27"/>
    </row>
    <row r="1491" spans="1:2" ht="14.25" x14ac:dyDescent="0.2">
      <c r="A1491" s="8"/>
      <c r="B1491" s="27"/>
    </row>
    <row r="1492" spans="1:2" ht="14.25" x14ac:dyDescent="0.2">
      <c r="A1492" s="8"/>
      <c r="B1492" s="27"/>
    </row>
    <row r="1493" spans="1:2" ht="14.25" x14ac:dyDescent="0.2">
      <c r="A1493" s="8"/>
      <c r="B1493" s="27"/>
    </row>
    <row r="1494" spans="1:2" ht="14.25" x14ac:dyDescent="0.2">
      <c r="A1494" s="8"/>
      <c r="B1494" s="27"/>
    </row>
    <row r="1495" spans="1:2" ht="14.25" x14ac:dyDescent="0.2">
      <c r="A1495" s="8"/>
      <c r="B1495" s="27"/>
    </row>
    <row r="1496" spans="1:2" ht="14.25" x14ac:dyDescent="0.2">
      <c r="A1496" s="8"/>
      <c r="B1496" s="27"/>
    </row>
    <row r="1497" spans="1:2" ht="14.25" x14ac:dyDescent="0.2">
      <c r="A1497" s="8"/>
      <c r="B1497" s="27"/>
    </row>
    <row r="1498" spans="1:2" ht="14.25" x14ac:dyDescent="0.2">
      <c r="A1498" s="8"/>
      <c r="B1498" s="27"/>
    </row>
    <row r="1499" spans="1:2" ht="14.25" x14ac:dyDescent="0.2">
      <c r="A1499" s="8"/>
      <c r="B1499" s="27"/>
    </row>
    <row r="1500" spans="1:2" ht="14.25" x14ac:dyDescent="0.2">
      <c r="A1500" s="8"/>
      <c r="B1500" s="27"/>
    </row>
    <row r="1501" spans="1:2" ht="14.25" x14ac:dyDescent="0.2">
      <c r="A1501" s="8"/>
      <c r="B1501" s="27"/>
    </row>
    <row r="1502" spans="1:2" ht="14.25" x14ac:dyDescent="0.2">
      <c r="A1502" s="8"/>
      <c r="B1502" s="27"/>
    </row>
    <row r="1503" spans="1:2" ht="14.25" x14ac:dyDescent="0.2">
      <c r="A1503" s="8"/>
      <c r="B1503" s="27"/>
    </row>
    <row r="1504" spans="1:2" ht="14.25" x14ac:dyDescent="0.2">
      <c r="A1504" s="8"/>
      <c r="B1504" s="27"/>
    </row>
    <row r="1505" spans="1:2" ht="14.25" x14ac:dyDescent="0.2">
      <c r="A1505" s="8"/>
      <c r="B1505" s="27"/>
    </row>
    <row r="1506" spans="1:2" ht="14.25" x14ac:dyDescent="0.2">
      <c r="A1506" s="8"/>
      <c r="B1506" s="27"/>
    </row>
    <row r="1507" spans="1:2" ht="14.25" x14ac:dyDescent="0.2">
      <c r="A1507" s="8"/>
      <c r="B1507" s="27"/>
    </row>
    <row r="1508" spans="1:2" ht="14.25" x14ac:dyDescent="0.2">
      <c r="A1508" s="8"/>
      <c r="B1508" s="27"/>
    </row>
    <row r="1509" spans="1:2" ht="14.25" x14ac:dyDescent="0.2">
      <c r="A1509" s="8"/>
      <c r="B1509" s="27"/>
    </row>
    <row r="1510" spans="1:2" ht="14.25" x14ac:dyDescent="0.2">
      <c r="A1510" s="8"/>
      <c r="B1510" s="27"/>
    </row>
    <row r="1511" spans="1:2" ht="14.25" x14ac:dyDescent="0.2">
      <c r="A1511" s="8"/>
      <c r="B1511" s="27"/>
    </row>
    <row r="1512" spans="1:2" ht="14.25" x14ac:dyDescent="0.2">
      <c r="A1512" s="8"/>
      <c r="B1512" s="27"/>
    </row>
    <row r="1513" spans="1:2" ht="14.25" x14ac:dyDescent="0.2">
      <c r="A1513" s="8"/>
      <c r="B1513" s="27"/>
    </row>
    <row r="1514" spans="1:2" ht="14.25" x14ac:dyDescent="0.2">
      <c r="A1514" s="8"/>
      <c r="B1514" s="27"/>
    </row>
    <row r="1515" spans="1:2" ht="14.25" x14ac:dyDescent="0.2">
      <c r="A1515" s="8"/>
      <c r="B1515" s="27"/>
    </row>
    <row r="1516" spans="1:2" ht="14.25" x14ac:dyDescent="0.2">
      <c r="A1516" s="8"/>
      <c r="B1516" s="27"/>
    </row>
    <row r="1517" spans="1:2" ht="14.25" x14ac:dyDescent="0.2">
      <c r="A1517" s="8"/>
      <c r="B1517" s="27"/>
    </row>
    <row r="1518" spans="1:2" ht="14.25" x14ac:dyDescent="0.2">
      <c r="A1518" s="8"/>
      <c r="B1518" s="27"/>
    </row>
    <row r="1519" spans="1:2" ht="14.25" x14ac:dyDescent="0.2">
      <c r="A1519" s="8"/>
      <c r="B1519" s="27"/>
    </row>
    <row r="1520" spans="1:2" ht="14.25" x14ac:dyDescent="0.2">
      <c r="A1520" s="8"/>
      <c r="B1520" s="27"/>
    </row>
    <row r="1521" spans="1:2" ht="14.25" x14ac:dyDescent="0.2">
      <c r="A1521" s="8"/>
      <c r="B1521" s="27"/>
    </row>
    <row r="1522" spans="1:2" ht="14.25" x14ac:dyDescent="0.2">
      <c r="A1522" s="8"/>
      <c r="B1522" s="27"/>
    </row>
    <row r="1523" spans="1:2" ht="14.25" x14ac:dyDescent="0.2">
      <c r="A1523" s="8"/>
      <c r="B1523" s="27"/>
    </row>
    <row r="1524" spans="1:2" ht="14.25" x14ac:dyDescent="0.2">
      <c r="A1524" s="8"/>
      <c r="B1524" s="27"/>
    </row>
    <row r="1525" spans="1:2" ht="14.25" x14ac:dyDescent="0.2">
      <c r="A1525" s="8"/>
      <c r="B1525" s="27"/>
    </row>
    <row r="1526" spans="1:2" ht="14.25" x14ac:dyDescent="0.2">
      <c r="A1526" s="8"/>
      <c r="B1526" s="27"/>
    </row>
    <row r="1527" spans="1:2" ht="14.25" x14ac:dyDescent="0.2">
      <c r="A1527" s="8"/>
      <c r="B1527" s="27"/>
    </row>
    <row r="1528" spans="1:2" ht="14.25" x14ac:dyDescent="0.2">
      <c r="A1528" s="8"/>
      <c r="B1528" s="27"/>
    </row>
    <row r="1529" spans="1:2" ht="14.25" x14ac:dyDescent="0.2">
      <c r="A1529" s="8"/>
      <c r="B1529" s="27"/>
    </row>
    <row r="1530" spans="1:2" ht="14.25" x14ac:dyDescent="0.2">
      <c r="A1530" s="8"/>
      <c r="B1530" s="27"/>
    </row>
    <row r="1531" spans="1:2" ht="14.25" x14ac:dyDescent="0.2">
      <c r="A1531" s="8"/>
      <c r="B1531" s="27"/>
    </row>
    <row r="1532" spans="1:2" ht="14.25" x14ac:dyDescent="0.2">
      <c r="A1532" s="8"/>
      <c r="B1532" s="27"/>
    </row>
    <row r="1533" spans="1:2" ht="14.25" x14ac:dyDescent="0.2">
      <c r="A1533" s="8"/>
      <c r="B1533" s="27"/>
    </row>
    <row r="1534" spans="1:2" ht="14.25" x14ac:dyDescent="0.2">
      <c r="A1534" s="8"/>
      <c r="B1534" s="27"/>
    </row>
    <row r="1535" spans="1:2" ht="14.25" x14ac:dyDescent="0.2">
      <c r="A1535" s="8"/>
      <c r="B1535" s="27"/>
    </row>
    <row r="1536" spans="1:2" ht="14.25" x14ac:dyDescent="0.2">
      <c r="A1536" s="8"/>
      <c r="B1536" s="27"/>
    </row>
    <row r="1537" spans="1:2" ht="14.25" x14ac:dyDescent="0.2">
      <c r="A1537" s="8"/>
      <c r="B1537" s="27"/>
    </row>
    <row r="1538" spans="1:2" ht="14.25" x14ac:dyDescent="0.2">
      <c r="A1538" s="8"/>
      <c r="B1538" s="27"/>
    </row>
    <row r="1539" spans="1:2" ht="14.25" x14ac:dyDescent="0.2">
      <c r="A1539" s="8"/>
      <c r="B1539" s="27"/>
    </row>
    <row r="1540" spans="1:2" ht="14.25" x14ac:dyDescent="0.2">
      <c r="A1540" s="8"/>
      <c r="B1540" s="27"/>
    </row>
    <row r="1541" spans="1:2" ht="14.25" x14ac:dyDescent="0.2">
      <c r="A1541" s="8"/>
      <c r="B1541" s="27"/>
    </row>
    <row r="1542" spans="1:2" ht="14.25" x14ac:dyDescent="0.2">
      <c r="A1542" s="8"/>
      <c r="B1542" s="27"/>
    </row>
    <row r="1543" spans="1:2" ht="14.25" x14ac:dyDescent="0.2">
      <c r="A1543" s="8"/>
      <c r="B1543" s="27"/>
    </row>
    <row r="1544" spans="1:2" ht="14.25" x14ac:dyDescent="0.2">
      <c r="A1544" s="8"/>
      <c r="B1544" s="27"/>
    </row>
    <row r="1545" spans="1:2" ht="14.25" x14ac:dyDescent="0.2">
      <c r="A1545" s="8"/>
      <c r="B1545" s="27"/>
    </row>
    <row r="1546" spans="1:2" ht="14.25" x14ac:dyDescent="0.2">
      <c r="A1546" s="8"/>
      <c r="B1546" s="27"/>
    </row>
    <row r="1547" spans="1:2" ht="14.25" x14ac:dyDescent="0.2">
      <c r="A1547" s="8"/>
      <c r="B1547" s="27"/>
    </row>
    <row r="1548" spans="1:2" ht="14.25" x14ac:dyDescent="0.2">
      <c r="A1548" s="8"/>
      <c r="B1548" s="27"/>
    </row>
    <row r="1549" spans="1:2" ht="14.25" x14ac:dyDescent="0.2">
      <c r="A1549" s="8"/>
      <c r="B1549" s="27"/>
    </row>
    <row r="1550" spans="1:2" ht="14.25" x14ac:dyDescent="0.2">
      <c r="A1550" s="8"/>
      <c r="B1550" s="27"/>
    </row>
    <row r="1551" spans="1:2" ht="14.25" x14ac:dyDescent="0.2">
      <c r="A1551" s="8"/>
      <c r="B1551" s="27"/>
    </row>
    <row r="1552" spans="1:2" ht="14.25" x14ac:dyDescent="0.2">
      <c r="A1552" s="8"/>
      <c r="B1552" s="27"/>
    </row>
    <row r="1553" spans="1:2" ht="14.25" x14ac:dyDescent="0.2">
      <c r="A1553" s="8"/>
      <c r="B1553" s="27"/>
    </row>
    <row r="1554" spans="1:2" ht="14.25" x14ac:dyDescent="0.2">
      <c r="A1554" s="8"/>
      <c r="B1554" s="27"/>
    </row>
    <row r="1555" spans="1:2" ht="14.25" x14ac:dyDescent="0.2">
      <c r="A1555" s="8"/>
      <c r="B1555" s="27"/>
    </row>
    <row r="1556" spans="1:2" ht="14.25" x14ac:dyDescent="0.2">
      <c r="A1556" s="8"/>
      <c r="B1556" s="27"/>
    </row>
    <row r="1557" spans="1:2" ht="14.25" x14ac:dyDescent="0.2">
      <c r="A1557" s="8"/>
      <c r="B1557" s="27"/>
    </row>
    <row r="1558" spans="1:2" ht="14.25" x14ac:dyDescent="0.2">
      <c r="A1558" s="8"/>
      <c r="B1558" s="27"/>
    </row>
    <row r="1559" spans="1:2" ht="14.25" x14ac:dyDescent="0.2">
      <c r="A1559" s="8"/>
      <c r="B1559" s="27"/>
    </row>
    <row r="1560" spans="1:2" ht="14.25" x14ac:dyDescent="0.2">
      <c r="A1560" s="8"/>
      <c r="B1560" s="27"/>
    </row>
    <row r="1561" spans="1:2" ht="14.25" x14ac:dyDescent="0.2">
      <c r="A1561" s="8"/>
      <c r="B1561" s="27"/>
    </row>
    <row r="1562" spans="1:2" ht="14.25" x14ac:dyDescent="0.2">
      <c r="A1562" s="8"/>
      <c r="B1562" s="27"/>
    </row>
    <row r="1563" spans="1:2" ht="14.25" x14ac:dyDescent="0.2">
      <c r="A1563" s="8"/>
      <c r="B1563" s="27"/>
    </row>
    <row r="1564" spans="1:2" ht="14.25" x14ac:dyDescent="0.2">
      <c r="A1564" s="8"/>
      <c r="B1564" s="27"/>
    </row>
    <row r="1565" spans="1:2" ht="14.25" x14ac:dyDescent="0.2">
      <c r="A1565" s="8"/>
      <c r="B1565" s="27"/>
    </row>
    <row r="1566" spans="1:2" ht="14.25" x14ac:dyDescent="0.2">
      <c r="A1566" s="8"/>
      <c r="B1566" s="27"/>
    </row>
    <row r="1567" spans="1:2" ht="14.25" x14ac:dyDescent="0.2">
      <c r="A1567" s="8"/>
      <c r="B1567" s="27"/>
    </row>
    <row r="1568" spans="1:2" ht="14.25" x14ac:dyDescent="0.2">
      <c r="A1568" s="8"/>
      <c r="B1568" s="27"/>
    </row>
    <row r="1569" spans="1:2" ht="14.25" x14ac:dyDescent="0.2">
      <c r="A1569" s="8"/>
      <c r="B1569" s="27"/>
    </row>
    <row r="1570" spans="1:2" ht="14.25" x14ac:dyDescent="0.2">
      <c r="A1570" s="8"/>
      <c r="B1570" s="27"/>
    </row>
    <row r="1571" spans="1:2" ht="14.25" x14ac:dyDescent="0.2">
      <c r="A1571" s="8"/>
      <c r="B1571" s="27"/>
    </row>
    <row r="1572" spans="1:2" ht="14.25" x14ac:dyDescent="0.2">
      <c r="A1572" s="8"/>
      <c r="B1572" s="27"/>
    </row>
    <row r="1573" spans="1:2" ht="14.25" x14ac:dyDescent="0.2">
      <c r="A1573" s="8"/>
      <c r="B1573" s="27"/>
    </row>
    <row r="1574" spans="1:2" ht="14.25" x14ac:dyDescent="0.2">
      <c r="A1574" s="8"/>
      <c r="B1574" s="27"/>
    </row>
    <row r="1575" spans="1:2" ht="14.25" x14ac:dyDescent="0.2">
      <c r="A1575" s="8"/>
      <c r="B1575" s="27"/>
    </row>
    <row r="1576" spans="1:2" ht="14.25" x14ac:dyDescent="0.2">
      <c r="A1576" s="8"/>
      <c r="B1576" s="27"/>
    </row>
    <row r="1577" spans="1:2" ht="14.25" x14ac:dyDescent="0.2">
      <c r="A1577" s="8"/>
      <c r="B1577" s="27"/>
    </row>
    <row r="1578" spans="1:2" ht="14.25" x14ac:dyDescent="0.2">
      <c r="A1578" s="8"/>
      <c r="B1578" s="27"/>
    </row>
    <row r="1579" spans="1:2" ht="14.25" x14ac:dyDescent="0.2">
      <c r="A1579" s="8"/>
      <c r="B1579" s="27"/>
    </row>
    <row r="1580" spans="1:2" ht="14.25" x14ac:dyDescent="0.2">
      <c r="A1580" s="8"/>
      <c r="B1580" s="27"/>
    </row>
    <row r="1581" spans="1:2" ht="14.25" x14ac:dyDescent="0.2">
      <c r="A1581" s="8"/>
      <c r="B1581" s="27"/>
    </row>
    <row r="1582" spans="1:2" ht="14.25" x14ac:dyDescent="0.2">
      <c r="A1582" s="8"/>
      <c r="B1582" s="27"/>
    </row>
    <row r="1583" spans="1:2" ht="14.25" x14ac:dyDescent="0.2">
      <c r="A1583" s="8"/>
      <c r="B1583" s="27"/>
    </row>
    <row r="1584" spans="1:2" ht="14.25" x14ac:dyDescent="0.2">
      <c r="A1584" s="8"/>
      <c r="B1584" s="27"/>
    </row>
    <row r="1585" spans="1:2" ht="14.25" x14ac:dyDescent="0.2">
      <c r="A1585" s="8"/>
      <c r="B1585" s="27"/>
    </row>
    <row r="1586" spans="1:2" ht="14.25" x14ac:dyDescent="0.2">
      <c r="A1586" s="8"/>
      <c r="B1586" s="27"/>
    </row>
    <row r="1587" spans="1:2" ht="14.25" x14ac:dyDescent="0.2">
      <c r="A1587" s="8"/>
      <c r="B1587" s="27"/>
    </row>
    <row r="1588" spans="1:2" ht="14.25" x14ac:dyDescent="0.2">
      <c r="A1588" s="8"/>
      <c r="B1588" s="27"/>
    </row>
    <row r="1589" spans="1:2" ht="14.25" x14ac:dyDescent="0.2">
      <c r="A1589" s="8"/>
      <c r="B1589" s="27"/>
    </row>
    <row r="1590" spans="1:2" ht="14.25" x14ac:dyDescent="0.2">
      <c r="A1590" s="8"/>
      <c r="B1590" s="27"/>
    </row>
    <row r="1591" spans="1:2" ht="14.25" x14ac:dyDescent="0.2">
      <c r="A1591" s="8"/>
      <c r="B1591" s="27"/>
    </row>
    <row r="1592" spans="1:2" ht="14.25" x14ac:dyDescent="0.2">
      <c r="A1592" s="8"/>
      <c r="B1592" s="27"/>
    </row>
    <row r="1593" spans="1:2" ht="14.25" x14ac:dyDescent="0.2">
      <c r="A1593" s="8"/>
      <c r="B1593" s="27"/>
    </row>
    <row r="1594" spans="1:2" ht="14.25" x14ac:dyDescent="0.2">
      <c r="A1594" s="8"/>
      <c r="B1594" s="27"/>
    </row>
    <row r="1595" spans="1:2" ht="14.25" x14ac:dyDescent="0.2">
      <c r="A1595" s="8"/>
      <c r="B1595" s="27"/>
    </row>
    <row r="1596" spans="1:2" ht="14.25" x14ac:dyDescent="0.2">
      <c r="A1596" s="8"/>
      <c r="B1596" s="27"/>
    </row>
    <row r="1597" spans="1:2" ht="14.25" x14ac:dyDescent="0.2">
      <c r="A1597" s="8"/>
      <c r="B1597" s="27"/>
    </row>
    <row r="1598" spans="1:2" ht="14.25" x14ac:dyDescent="0.2">
      <c r="A1598" s="8"/>
      <c r="B1598" s="27"/>
    </row>
    <row r="1599" spans="1:2" ht="14.25" x14ac:dyDescent="0.2">
      <c r="A1599" s="8"/>
      <c r="B1599" s="27"/>
    </row>
    <row r="1600" spans="1:2" ht="14.25" x14ac:dyDescent="0.2">
      <c r="A1600" s="8"/>
      <c r="B1600" s="27"/>
    </row>
    <row r="1601" spans="1:2" ht="14.25" x14ac:dyDescent="0.2">
      <c r="A1601" s="8"/>
      <c r="B1601" s="27"/>
    </row>
    <row r="1602" spans="1:2" ht="14.25" x14ac:dyDescent="0.2">
      <c r="A1602" s="8"/>
      <c r="B1602" s="27"/>
    </row>
    <row r="1603" spans="1:2" ht="14.25" x14ac:dyDescent="0.2">
      <c r="A1603" s="8"/>
      <c r="B1603" s="27"/>
    </row>
    <row r="1604" spans="1:2" ht="14.25" x14ac:dyDescent="0.2">
      <c r="A1604" s="8"/>
      <c r="B1604" s="27"/>
    </row>
    <row r="1605" spans="1:2" ht="14.25" x14ac:dyDescent="0.2">
      <c r="A1605" s="8"/>
      <c r="B1605" s="27"/>
    </row>
    <row r="1606" spans="1:2" ht="14.25" x14ac:dyDescent="0.2">
      <c r="A1606" s="8"/>
      <c r="B1606" s="27"/>
    </row>
    <row r="1607" spans="1:2" ht="14.25" x14ac:dyDescent="0.2">
      <c r="A1607" s="8"/>
      <c r="B1607" s="27"/>
    </row>
    <row r="1608" spans="1:2" ht="14.25" x14ac:dyDescent="0.2">
      <c r="A1608" s="8"/>
      <c r="B1608" s="27"/>
    </row>
    <row r="1609" spans="1:2" ht="14.25" x14ac:dyDescent="0.2">
      <c r="A1609" s="8"/>
      <c r="B1609" s="27"/>
    </row>
    <row r="1610" spans="1:2" ht="14.25" x14ac:dyDescent="0.2">
      <c r="A1610" s="8"/>
      <c r="B1610" s="27"/>
    </row>
    <row r="1611" spans="1:2" ht="14.25" x14ac:dyDescent="0.2">
      <c r="A1611" s="8"/>
      <c r="B1611" s="27"/>
    </row>
    <row r="1612" spans="1:2" ht="14.25" x14ac:dyDescent="0.2">
      <c r="A1612" s="8"/>
      <c r="B1612" s="27"/>
    </row>
    <row r="1613" spans="1:2" ht="14.25" x14ac:dyDescent="0.2">
      <c r="A1613" s="8"/>
      <c r="B1613" s="27"/>
    </row>
    <row r="1614" spans="1:2" ht="14.25" x14ac:dyDescent="0.2">
      <c r="A1614" s="8"/>
      <c r="B1614" s="27"/>
    </row>
    <row r="1615" spans="1:2" ht="14.25" x14ac:dyDescent="0.2">
      <c r="A1615" s="8"/>
      <c r="B1615" s="27"/>
    </row>
    <row r="1616" spans="1:2" ht="14.25" x14ac:dyDescent="0.2">
      <c r="A1616" s="8"/>
      <c r="B1616" s="27"/>
    </row>
    <row r="1617" spans="1:2" ht="14.25" x14ac:dyDescent="0.2">
      <c r="A1617" s="8"/>
      <c r="B1617" s="27"/>
    </row>
    <row r="1618" spans="1:2" ht="14.25" x14ac:dyDescent="0.2">
      <c r="A1618" s="8"/>
      <c r="B1618" s="27"/>
    </row>
    <row r="1619" spans="1:2" ht="14.25" x14ac:dyDescent="0.2">
      <c r="A1619" s="8"/>
      <c r="B1619" s="27"/>
    </row>
    <row r="1620" spans="1:2" ht="14.25" x14ac:dyDescent="0.2">
      <c r="A1620" s="8"/>
      <c r="B1620" s="27"/>
    </row>
    <row r="1621" spans="1:2" ht="14.25" x14ac:dyDescent="0.2">
      <c r="A1621" s="8"/>
      <c r="B1621" s="27"/>
    </row>
    <row r="1622" spans="1:2" ht="14.25" x14ac:dyDescent="0.2">
      <c r="A1622" s="8"/>
      <c r="B1622" s="27"/>
    </row>
    <row r="1623" spans="1:2" ht="14.25" x14ac:dyDescent="0.2">
      <c r="A1623" s="8"/>
      <c r="B1623" s="27"/>
    </row>
    <row r="1624" spans="1:2" ht="14.25" x14ac:dyDescent="0.2">
      <c r="A1624" s="8"/>
      <c r="B1624" s="27"/>
    </row>
    <row r="1625" spans="1:2" ht="14.25" x14ac:dyDescent="0.2">
      <c r="A1625" s="8"/>
      <c r="B1625" s="27"/>
    </row>
    <row r="1626" spans="1:2" ht="14.25" x14ac:dyDescent="0.2">
      <c r="A1626" s="8"/>
      <c r="B1626" s="27"/>
    </row>
    <row r="1627" spans="1:2" ht="14.25" x14ac:dyDescent="0.2">
      <c r="A1627" s="8"/>
      <c r="B1627" s="27"/>
    </row>
    <row r="1628" spans="1:2" ht="14.25" x14ac:dyDescent="0.2">
      <c r="A1628" s="8"/>
      <c r="B1628" s="27"/>
    </row>
    <row r="1629" spans="1:2" ht="14.25" x14ac:dyDescent="0.2">
      <c r="A1629" s="8"/>
      <c r="B1629" s="27"/>
    </row>
    <row r="1630" spans="1:2" ht="14.25" x14ac:dyDescent="0.2">
      <c r="A1630" s="8"/>
      <c r="B1630" s="27"/>
    </row>
    <row r="1631" spans="1:2" ht="14.25" x14ac:dyDescent="0.2">
      <c r="A1631" s="8"/>
      <c r="B1631" s="27"/>
    </row>
    <row r="1632" spans="1:2" ht="14.25" x14ac:dyDescent="0.2">
      <c r="A1632" s="8"/>
      <c r="B1632" s="27"/>
    </row>
    <row r="1633" spans="1:2" ht="14.25" x14ac:dyDescent="0.2">
      <c r="A1633" s="8"/>
      <c r="B1633" s="27"/>
    </row>
    <row r="1634" spans="1:2" ht="14.25" x14ac:dyDescent="0.2">
      <c r="A1634" s="8"/>
      <c r="B1634" s="27"/>
    </row>
    <row r="1635" spans="1:2" ht="14.25" x14ac:dyDescent="0.2">
      <c r="A1635" s="8"/>
      <c r="B1635" s="27"/>
    </row>
    <row r="1636" spans="1:2" ht="14.25" x14ac:dyDescent="0.2">
      <c r="A1636" s="8"/>
      <c r="B1636" s="27"/>
    </row>
    <row r="1637" spans="1:2" ht="14.25" x14ac:dyDescent="0.2">
      <c r="A1637" s="8"/>
      <c r="B1637" s="27"/>
    </row>
    <row r="1638" spans="1:2" ht="14.25" x14ac:dyDescent="0.2">
      <c r="A1638" s="8"/>
      <c r="B1638" s="27"/>
    </row>
    <row r="1639" spans="1:2" ht="14.25" x14ac:dyDescent="0.2">
      <c r="A1639" s="8"/>
      <c r="B1639" s="27"/>
    </row>
    <row r="1640" spans="1:2" ht="14.25" x14ac:dyDescent="0.2">
      <c r="A1640" s="8"/>
      <c r="B1640" s="27"/>
    </row>
    <row r="1641" spans="1:2" ht="14.25" x14ac:dyDescent="0.2">
      <c r="A1641" s="8"/>
      <c r="B1641" s="27"/>
    </row>
    <row r="1642" spans="1:2" ht="14.25" x14ac:dyDescent="0.2">
      <c r="A1642" s="8"/>
      <c r="B1642" s="27"/>
    </row>
    <row r="1643" spans="1:2" ht="14.25" x14ac:dyDescent="0.2">
      <c r="A1643" s="8"/>
      <c r="B1643" s="27"/>
    </row>
    <row r="1644" spans="1:2" ht="14.25" x14ac:dyDescent="0.2">
      <c r="A1644" s="8"/>
      <c r="B1644" s="27"/>
    </row>
    <row r="1645" spans="1:2" ht="14.25" x14ac:dyDescent="0.2">
      <c r="A1645" s="8"/>
      <c r="B1645" s="27"/>
    </row>
    <row r="1646" spans="1:2" ht="14.25" x14ac:dyDescent="0.2">
      <c r="A1646" s="8"/>
      <c r="B1646" s="27"/>
    </row>
    <row r="1647" spans="1:2" ht="14.25" x14ac:dyDescent="0.2">
      <c r="A1647" s="8"/>
      <c r="B1647" s="27"/>
    </row>
    <row r="1648" spans="1:2" ht="14.25" x14ac:dyDescent="0.2">
      <c r="A1648" s="8"/>
      <c r="B1648" s="27"/>
    </row>
    <row r="1649" spans="1:2" ht="14.25" x14ac:dyDescent="0.2">
      <c r="A1649" s="8"/>
      <c r="B1649" s="27"/>
    </row>
    <row r="1650" spans="1:2" ht="14.25" x14ac:dyDescent="0.2">
      <c r="A1650" s="8"/>
      <c r="B1650" s="27"/>
    </row>
    <row r="1651" spans="1:2" ht="14.25" x14ac:dyDescent="0.2">
      <c r="A1651" s="8"/>
      <c r="B1651" s="27"/>
    </row>
    <row r="1652" spans="1:2" ht="14.25" x14ac:dyDescent="0.2">
      <c r="A1652" s="8"/>
      <c r="B1652" s="27"/>
    </row>
    <row r="1653" spans="1:2" ht="14.25" x14ac:dyDescent="0.2">
      <c r="A1653" s="8"/>
      <c r="B1653" s="27"/>
    </row>
    <row r="1654" spans="1:2" ht="14.25" x14ac:dyDescent="0.2">
      <c r="A1654" s="8"/>
      <c r="B1654" s="27"/>
    </row>
    <row r="1655" spans="1:2" ht="14.25" x14ac:dyDescent="0.2">
      <c r="A1655" s="8"/>
      <c r="B1655" s="27"/>
    </row>
    <row r="1656" spans="1:2" ht="14.25" x14ac:dyDescent="0.2">
      <c r="A1656" s="8"/>
      <c r="B1656" s="27"/>
    </row>
    <row r="1657" spans="1:2" ht="14.25" x14ac:dyDescent="0.2">
      <c r="A1657" s="8"/>
      <c r="B1657" s="27"/>
    </row>
    <row r="1658" spans="1:2" ht="14.25" x14ac:dyDescent="0.2">
      <c r="A1658" s="8"/>
      <c r="B1658" s="27"/>
    </row>
    <row r="1659" spans="1:2" ht="14.25" x14ac:dyDescent="0.2">
      <c r="A1659" s="8"/>
      <c r="B1659" s="27"/>
    </row>
    <row r="1660" spans="1:2" ht="14.25" x14ac:dyDescent="0.2">
      <c r="A1660" s="8"/>
      <c r="B1660" s="27"/>
    </row>
    <row r="1661" spans="1:2" ht="14.25" x14ac:dyDescent="0.2">
      <c r="A1661" s="8"/>
      <c r="B1661" s="27"/>
    </row>
    <row r="1662" spans="1:2" ht="14.25" x14ac:dyDescent="0.2">
      <c r="A1662" s="8"/>
      <c r="B1662" s="27"/>
    </row>
    <row r="1663" spans="1:2" ht="14.25" x14ac:dyDescent="0.2">
      <c r="A1663" s="8"/>
      <c r="B1663" s="27"/>
    </row>
    <row r="1664" spans="1:2" ht="14.25" x14ac:dyDescent="0.2">
      <c r="A1664" s="8"/>
      <c r="B1664" s="27"/>
    </row>
    <row r="1665" spans="1:2" ht="14.25" x14ac:dyDescent="0.2">
      <c r="A1665" s="8"/>
      <c r="B1665" s="27"/>
    </row>
    <row r="1666" spans="1:2" ht="14.25" x14ac:dyDescent="0.2">
      <c r="A1666" s="8"/>
      <c r="B1666" s="27"/>
    </row>
    <row r="1667" spans="1:2" ht="14.25" x14ac:dyDescent="0.2">
      <c r="A1667" s="8"/>
      <c r="B1667" s="27"/>
    </row>
    <row r="1668" spans="1:2" ht="14.25" x14ac:dyDescent="0.2">
      <c r="A1668" s="8"/>
      <c r="B1668" s="27"/>
    </row>
    <row r="1669" spans="1:2" ht="14.25" x14ac:dyDescent="0.2">
      <c r="A1669" s="8"/>
      <c r="B1669" s="27"/>
    </row>
    <row r="1670" spans="1:2" ht="14.25" x14ac:dyDescent="0.2">
      <c r="A1670" s="8"/>
      <c r="B1670" s="27"/>
    </row>
    <row r="1671" spans="1:2" ht="14.25" x14ac:dyDescent="0.2">
      <c r="A1671" s="8"/>
      <c r="B1671" s="27"/>
    </row>
    <row r="1672" spans="1:2" ht="14.25" x14ac:dyDescent="0.2">
      <c r="A1672" s="8"/>
      <c r="B1672" s="27"/>
    </row>
    <row r="1673" spans="1:2" ht="14.25" x14ac:dyDescent="0.2">
      <c r="A1673" s="8"/>
      <c r="B1673" s="27"/>
    </row>
    <row r="1674" spans="1:2" ht="14.25" x14ac:dyDescent="0.2">
      <c r="A1674" s="8"/>
      <c r="B1674" s="27"/>
    </row>
    <row r="1675" spans="1:2" ht="14.25" x14ac:dyDescent="0.2">
      <c r="A1675" s="8"/>
      <c r="B1675" s="27"/>
    </row>
    <row r="1676" spans="1:2" ht="14.25" x14ac:dyDescent="0.2">
      <c r="A1676" s="8"/>
      <c r="B1676" s="27"/>
    </row>
    <row r="1677" spans="1:2" ht="14.25" x14ac:dyDescent="0.2">
      <c r="A1677" s="8"/>
      <c r="B1677" s="27"/>
    </row>
    <row r="1678" spans="1:2" ht="14.25" x14ac:dyDescent="0.2">
      <c r="A1678" s="8"/>
      <c r="B1678" s="27"/>
    </row>
    <row r="1679" spans="1:2" ht="14.25" x14ac:dyDescent="0.2">
      <c r="A1679" s="8"/>
      <c r="B1679" s="27"/>
    </row>
    <row r="1680" spans="1:2" ht="14.25" x14ac:dyDescent="0.2">
      <c r="A1680" s="8"/>
      <c r="B1680" s="27"/>
    </row>
    <row r="1681" spans="1:2" ht="14.25" x14ac:dyDescent="0.2">
      <c r="A1681" s="8"/>
      <c r="B1681" s="27"/>
    </row>
    <row r="1682" spans="1:2" ht="14.25" x14ac:dyDescent="0.2">
      <c r="A1682" s="8"/>
      <c r="B1682" s="27"/>
    </row>
    <row r="1683" spans="1:2" ht="14.25" x14ac:dyDescent="0.2">
      <c r="A1683" s="8"/>
      <c r="B1683" s="27"/>
    </row>
    <row r="1684" spans="1:2" ht="14.25" x14ac:dyDescent="0.2">
      <c r="A1684" s="8"/>
      <c r="B1684" s="27"/>
    </row>
    <row r="1685" spans="1:2" ht="14.25" x14ac:dyDescent="0.2">
      <c r="A1685" s="8"/>
      <c r="B1685" s="27"/>
    </row>
    <row r="1686" spans="1:2" ht="14.25" x14ac:dyDescent="0.2">
      <c r="A1686" s="8"/>
      <c r="B1686" s="27"/>
    </row>
    <row r="1687" spans="1:2" ht="14.25" x14ac:dyDescent="0.2">
      <c r="A1687" s="8"/>
      <c r="B1687" s="27"/>
    </row>
    <row r="1688" spans="1:2" ht="14.25" x14ac:dyDescent="0.2">
      <c r="A1688" s="8"/>
      <c r="B1688" s="27"/>
    </row>
    <row r="1689" spans="1:2" ht="14.25" x14ac:dyDescent="0.2">
      <c r="A1689" s="8"/>
      <c r="B1689" s="27"/>
    </row>
    <row r="1690" spans="1:2" ht="14.25" x14ac:dyDescent="0.2">
      <c r="A1690" s="8"/>
      <c r="B1690" s="27"/>
    </row>
    <row r="1691" spans="1:2" ht="14.25" x14ac:dyDescent="0.2">
      <c r="A1691" s="8"/>
      <c r="B1691" s="27"/>
    </row>
    <row r="1692" spans="1:2" ht="14.25" x14ac:dyDescent="0.2">
      <c r="A1692" s="8"/>
      <c r="B1692" s="27"/>
    </row>
    <row r="1693" spans="1:2" ht="14.25" x14ac:dyDescent="0.2">
      <c r="A1693" s="8"/>
      <c r="B1693" s="27"/>
    </row>
    <row r="1694" spans="1:2" ht="14.25" x14ac:dyDescent="0.2">
      <c r="A1694" s="8"/>
      <c r="B1694" s="27"/>
    </row>
    <row r="1695" spans="1:2" ht="14.25" x14ac:dyDescent="0.2">
      <c r="A1695" s="8"/>
      <c r="B1695" s="27"/>
    </row>
    <row r="1696" spans="1:2" ht="14.25" x14ac:dyDescent="0.2">
      <c r="A1696" s="8"/>
      <c r="B1696" s="27"/>
    </row>
    <row r="1697" spans="1:2" ht="14.25" x14ac:dyDescent="0.2">
      <c r="A1697" s="8"/>
      <c r="B1697" s="27"/>
    </row>
    <row r="1698" spans="1:2" ht="14.25" x14ac:dyDescent="0.2">
      <c r="A1698" s="8"/>
      <c r="B1698" s="27"/>
    </row>
    <row r="1699" spans="1:2" ht="14.25" x14ac:dyDescent="0.2">
      <c r="A1699" s="8"/>
      <c r="B1699" s="27"/>
    </row>
    <row r="1700" spans="1:2" ht="14.25" x14ac:dyDescent="0.2">
      <c r="A1700" s="8"/>
      <c r="B1700" s="27"/>
    </row>
    <row r="1701" spans="1:2" ht="14.25" x14ac:dyDescent="0.2">
      <c r="A1701" s="8"/>
      <c r="B1701" s="27"/>
    </row>
    <row r="1702" spans="1:2" ht="14.25" x14ac:dyDescent="0.2">
      <c r="A1702" s="8"/>
      <c r="B1702" s="27"/>
    </row>
    <row r="1703" spans="1:2" ht="14.25" x14ac:dyDescent="0.2">
      <c r="A1703" s="8"/>
      <c r="B1703" s="27"/>
    </row>
    <row r="1704" spans="1:2" ht="14.25" x14ac:dyDescent="0.2">
      <c r="A1704" s="8"/>
      <c r="B1704" s="27"/>
    </row>
    <row r="1705" spans="1:2" ht="14.25" x14ac:dyDescent="0.2">
      <c r="A1705" s="8"/>
      <c r="B1705" s="27"/>
    </row>
    <row r="1706" spans="1:2" ht="14.25" x14ac:dyDescent="0.2">
      <c r="A1706" s="8"/>
      <c r="B1706" s="27"/>
    </row>
    <row r="1707" spans="1:2" ht="14.25" x14ac:dyDescent="0.2">
      <c r="A1707" s="8"/>
      <c r="B1707" s="27"/>
    </row>
    <row r="1708" spans="1:2" ht="14.25" x14ac:dyDescent="0.2">
      <c r="A1708" s="8"/>
      <c r="B1708" s="27"/>
    </row>
    <row r="1709" spans="1:2" ht="14.25" x14ac:dyDescent="0.2">
      <c r="A1709" s="8"/>
      <c r="B1709" s="27"/>
    </row>
    <row r="1710" spans="1:2" ht="14.25" x14ac:dyDescent="0.2">
      <c r="A1710" s="8"/>
      <c r="B1710" s="27"/>
    </row>
    <row r="1711" spans="1:2" ht="14.25" x14ac:dyDescent="0.2">
      <c r="A1711" s="8"/>
      <c r="B1711" s="27"/>
    </row>
    <row r="1712" spans="1:2" ht="14.25" x14ac:dyDescent="0.2">
      <c r="A1712" s="8"/>
      <c r="B1712" s="27"/>
    </row>
    <row r="1713" spans="1:2" ht="14.25" x14ac:dyDescent="0.2">
      <c r="A1713" s="8"/>
      <c r="B1713" s="27"/>
    </row>
    <row r="1714" spans="1:2" ht="14.25" x14ac:dyDescent="0.2">
      <c r="A1714" s="8"/>
      <c r="B1714" s="27"/>
    </row>
    <row r="1715" spans="1:2" ht="14.25" x14ac:dyDescent="0.2">
      <c r="A1715" s="8"/>
      <c r="B1715" s="27"/>
    </row>
    <row r="1716" spans="1:2" ht="14.25" x14ac:dyDescent="0.2">
      <c r="A1716" s="8"/>
      <c r="B1716" s="27"/>
    </row>
    <row r="1717" spans="1:2" ht="14.25" x14ac:dyDescent="0.2">
      <c r="A1717" s="8"/>
      <c r="B1717" s="27"/>
    </row>
    <row r="1718" spans="1:2" ht="14.25" x14ac:dyDescent="0.2">
      <c r="A1718" s="8"/>
      <c r="B1718" s="27"/>
    </row>
    <row r="1719" spans="1:2" ht="14.25" x14ac:dyDescent="0.2">
      <c r="A1719" s="8"/>
      <c r="B1719" s="27"/>
    </row>
    <row r="1720" spans="1:2" ht="14.25" x14ac:dyDescent="0.2">
      <c r="A1720" s="8"/>
      <c r="B1720" s="27"/>
    </row>
    <row r="1721" spans="1:2" ht="14.25" x14ac:dyDescent="0.2">
      <c r="A1721" s="8"/>
      <c r="B1721" s="27"/>
    </row>
    <row r="1722" spans="1:2" ht="14.25" x14ac:dyDescent="0.2">
      <c r="A1722" s="8"/>
      <c r="B1722" s="27"/>
    </row>
    <row r="1723" spans="1:2" ht="14.25" x14ac:dyDescent="0.2">
      <c r="A1723" s="8"/>
      <c r="B1723" s="27"/>
    </row>
    <row r="1724" spans="1:2" ht="14.25" x14ac:dyDescent="0.2">
      <c r="A1724" s="8"/>
      <c r="B1724" s="27"/>
    </row>
    <row r="1725" spans="1:2" ht="14.25" x14ac:dyDescent="0.2">
      <c r="A1725" s="8"/>
      <c r="B1725" s="27"/>
    </row>
    <row r="1726" spans="1:2" ht="14.25" x14ac:dyDescent="0.2">
      <c r="A1726" s="8"/>
      <c r="B1726" s="27"/>
    </row>
    <row r="1727" spans="1:2" ht="14.25" x14ac:dyDescent="0.2">
      <c r="A1727" s="8"/>
      <c r="B1727" s="27"/>
    </row>
    <row r="1728" spans="1:2" ht="14.25" x14ac:dyDescent="0.2">
      <c r="A1728" s="8"/>
      <c r="B1728" s="27"/>
    </row>
    <row r="1729" spans="1:2" ht="14.25" x14ac:dyDescent="0.2">
      <c r="A1729" s="8"/>
      <c r="B1729" s="27"/>
    </row>
    <row r="1730" spans="1:2" ht="14.25" x14ac:dyDescent="0.2">
      <c r="A1730" s="8"/>
      <c r="B1730" s="27"/>
    </row>
    <row r="1731" spans="1:2" ht="14.25" x14ac:dyDescent="0.2">
      <c r="A1731" s="8"/>
      <c r="B1731" s="27"/>
    </row>
    <row r="1732" spans="1:2" ht="14.25" x14ac:dyDescent="0.2">
      <c r="A1732" s="8"/>
      <c r="B1732" s="27"/>
    </row>
    <row r="1733" spans="1:2" ht="14.25" x14ac:dyDescent="0.2">
      <c r="A1733" s="8"/>
      <c r="B1733" s="27"/>
    </row>
    <row r="1734" spans="1:2" ht="14.25" x14ac:dyDescent="0.2">
      <c r="A1734" s="8"/>
      <c r="B1734" s="27"/>
    </row>
    <row r="1735" spans="1:2" ht="14.25" x14ac:dyDescent="0.2">
      <c r="A1735" s="8"/>
      <c r="B1735" s="27"/>
    </row>
    <row r="1736" spans="1:2" ht="14.25" x14ac:dyDescent="0.2">
      <c r="A1736" s="8"/>
      <c r="B1736" s="27"/>
    </row>
    <row r="1737" spans="1:2" ht="14.25" x14ac:dyDescent="0.2">
      <c r="A1737" s="8"/>
      <c r="B1737" s="27"/>
    </row>
    <row r="1738" spans="1:2" ht="14.25" x14ac:dyDescent="0.2">
      <c r="A1738" s="8"/>
      <c r="B1738" s="27"/>
    </row>
    <row r="1739" spans="1:2" ht="14.25" x14ac:dyDescent="0.2">
      <c r="A1739" s="8"/>
      <c r="B1739" s="27"/>
    </row>
    <row r="1740" spans="1:2" ht="14.25" x14ac:dyDescent="0.2">
      <c r="A1740" s="8"/>
      <c r="B1740" s="27"/>
    </row>
    <row r="1741" spans="1:2" ht="14.25" x14ac:dyDescent="0.2">
      <c r="A1741" s="8"/>
      <c r="B1741" s="27"/>
    </row>
    <row r="1742" spans="1:2" ht="14.25" x14ac:dyDescent="0.2">
      <c r="A1742" s="8"/>
      <c r="B1742" s="27"/>
    </row>
    <row r="1743" spans="1:2" ht="14.25" x14ac:dyDescent="0.2">
      <c r="A1743" s="8"/>
      <c r="B1743" s="27"/>
    </row>
    <row r="1744" spans="1:2" ht="14.25" x14ac:dyDescent="0.2">
      <c r="A1744" s="8"/>
      <c r="B1744" s="27"/>
    </row>
    <row r="1745" spans="1:2" ht="14.25" x14ac:dyDescent="0.2">
      <c r="A1745" s="8"/>
      <c r="B1745" s="27"/>
    </row>
    <row r="1746" spans="1:2" ht="14.25" x14ac:dyDescent="0.2">
      <c r="A1746" s="8"/>
      <c r="B1746" s="27"/>
    </row>
    <row r="1747" spans="1:2" ht="14.25" x14ac:dyDescent="0.2">
      <c r="A1747" s="8"/>
      <c r="B1747" s="27"/>
    </row>
    <row r="1748" spans="1:2" ht="14.25" x14ac:dyDescent="0.2">
      <c r="A1748" s="8"/>
      <c r="B1748" s="27"/>
    </row>
    <row r="1749" spans="1:2" ht="14.25" x14ac:dyDescent="0.2">
      <c r="A1749" s="8"/>
      <c r="B1749" s="27"/>
    </row>
    <row r="1750" spans="1:2" ht="14.25" x14ac:dyDescent="0.2">
      <c r="A1750" s="8"/>
      <c r="B1750" s="27"/>
    </row>
    <row r="1751" spans="1:2" ht="14.25" x14ac:dyDescent="0.2">
      <c r="A1751" s="8"/>
      <c r="B1751" s="27"/>
    </row>
    <row r="1752" spans="1:2" ht="14.25" x14ac:dyDescent="0.2">
      <c r="A1752" s="8"/>
      <c r="B1752" s="27"/>
    </row>
    <row r="1753" spans="1:2" ht="14.25" x14ac:dyDescent="0.2">
      <c r="A1753" s="8"/>
      <c r="B1753" s="27"/>
    </row>
    <row r="1754" spans="1:2" ht="14.25" x14ac:dyDescent="0.2">
      <c r="A1754" s="8"/>
      <c r="B1754" s="27"/>
    </row>
    <row r="1755" spans="1:2" ht="14.25" x14ac:dyDescent="0.2">
      <c r="A1755" s="8"/>
      <c r="B1755" s="27"/>
    </row>
    <row r="1756" spans="1:2" ht="14.25" x14ac:dyDescent="0.2">
      <c r="A1756" s="8"/>
      <c r="B1756" s="27"/>
    </row>
    <row r="1757" spans="1:2" ht="14.25" x14ac:dyDescent="0.2">
      <c r="A1757" s="8"/>
      <c r="B1757" s="27"/>
    </row>
    <row r="1758" spans="1:2" ht="14.25" x14ac:dyDescent="0.2">
      <c r="A1758" s="8"/>
      <c r="B1758" s="27"/>
    </row>
    <row r="1759" spans="1:2" ht="14.25" x14ac:dyDescent="0.2">
      <c r="A1759" s="8"/>
      <c r="B1759" s="27"/>
    </row>
    <row r="1760" spans="1:2" ht="14.25" x14ac:dyDescent="0.2">
      <c r="A1760" s="8"/>
      <c r="B1760" s="27"/>
    </row>
    <row r="1761" spans="1:2" ht="14.25" x14ac:dyDescent="0.2">
      <c r="A1761" s="8"/>
      <c r="B1761" s="27"/>
    </row>
    <row r="1762" spans="1:2" ht="14.25" x14ac:dyDescent="0.2">
      <c r="A1762" s="8"/>
      <c r="B1762" s="27"/>
    </row>
    <row r="1763" spans="1:2" ht="14.25" x14ac:dyDescent="0.2">
      <c r="A1763" s="8"/>
      <c r="B1763" s="27"/>
    </row>
    <row r="1764" spans="1:2" ht="14.25" x14ac:dyDescent="0.2">
      <c r="A1764" s="8"/>
      <c r="B1764" s="27"/>
    </row>
    <row r="1765" spans="1:2" ht="14.25" x14ac:dyDescent="0.2">
      <c r="A1765" s="8"/>
      <c r="B1765" s="27"/>
    </row>
    <row r="1766" spans="1:2" ht="14.25" x14ac:dyDescent="0.2">
      <c r="A1766" s="8"/>
      <c r="B1766" s="27"/>
    </row>
    <row r="1767" spans="1:2" ht="14.25" x14ac:dyDescent="0.2">
      <c r="A1767" s="8"/>
      <c r="B1767" s="27"/>
    </row>
    <row r="1768" spans="1:2" ht="14.25" x14ac:dyDescent="0.2">
      <c r="A1768" s="8"/>
      <c r="B1768" s="27"/>
    </row>
    <row r="1769" spans="1:2" ht="14.25" x14ac:dyDescent="0.2">
      <c r="A1769" s="8"/>
      <c r="B1769" s="27"/>
    </row>
    <row r="1770" spans="1:2" ht="14.25" x14ac:dyDescent="0.2">
      <c r="A1770" s="8"/>
      <c r="B1770" s="27"/>
    </row>
    <row r="1771" spans="1:2" ht="14.25" x14ac:dyDescent="0.2">
      <c r="A1771" s="8"/>
      <c r="B1771" s="27"/>
    </row>
    <row r="1772" spans="1:2" ht="14.25" x14ac:dyDescent="0.2">
      <c r="A1772" s="8"/>
      <c r="B1772" s="27"/>
    </row>
    <row r="1773" spans="1:2" ht="14.25" x14ac:dyDescent="0.2">
      <c r="A1773" s="8"/>
      <c r="B1773" s="27"/>
    </row>
    <row r="1774" spans="1:2" ht="14.25" x14ac:dyDescent="0.2">
      <c r="A1774" s="8"/>
      <c r="B1774" s="27"/>
    </row>
    <row r="1775" spans="1:2" ht="14.25" x14ac:dyDescent="0.2">
      <c r="A1775" s="8"/>
      <c r="B1775" s="27"/>
    </row>
    <row r="1776" spans="1:2" ht="14.25" x14ac:dyDescent="0.2">
      <c r="A1776" s="8"/>
      <c r="B1776" s="27"/>
    </row>
    <row r="1777" spans="1:2" ht="14.25" x14ac:dyDescent="0.2">
      <c r="A1777" s="8"/>
      <c r="B1777" s="27"/>
    </row>
    <row r="1778" spans="1:2" ht="14.25" x14ac:dyDescent="0.2">
      <c r="A1778" s="8"/>
      <c r="B1778" s="27"/>
    </row>
    <row r="1779" spans="1:2" ht="14.25" x14ac:dyDescent="0.2">
      <c r="A1779" s="8"/>
      <c r="B1779" s="27"/>
    </row>
    <row r="1780" spans="1:2" ht="14.25" x14ac:dyDescent="0.2">
      <c r="A1780" s="8"/>
      <c r="B1780" s="27"/>
    </row>
    <row r="1781" spans="1:2" ht="14.25" x14ac:dyDescent="0.2">
      <c r="A1781" s="8"/>
      <c r="B1781" s="27"/>
    </row>
    <row r="1782" spans="1:2" ht="14.25" x14ac:dyDescent="0.2">
      <c r="A1782" s="8"/>
      <c r="B1782" s="27"/>
    </row>
    <row r="1783" spans="1:2" ht="14.25" x14ac:dyDescent="0.2">
      <c r="A1783" s="8"/>
      <c r="B1783" s="27"/>
    </row>
    <row r="1784" spans="1:2" ht="14.25" x14ac:dyDescent="0.2">
      <c r="A1784" s="8"/>
      <c r="B1784" s="27"/>
    </row>
    <row r="1785" spans="1:2" ht="14.25" x14ac:dyDescent="0.2">
      <c r="A1785" s="8"/>
      <c r="B1785" s="27"/>
    </row>
    <row r="1786" spans="1:2" ht="14.25" x14ac:dyDescent="0.2">
      <c r="A1786" s="8"/>
      <c r="B1786" s="27"/>
    </row>
    <row r="1787" spans="1:2" ht="14.25" x14ac:dyDescent="0.2">
      <c r="A1787" s="8"/>
      <c r="B1787" s="27"/>
    </row>
    <row r="1788" spans="1:2" ht="14.25" x14ac:dyDescent="0.2">
      <c r="A1788" s="8"/>
      <c r="B1788" s="27"/>
    </row>
    <row r="1789" spans="1:2" ht="14.25" x14ac:dyDescent="0.2">
      <c r="A1789" s="8"/>
      <c r="B1789" s="27"/>
    </row>
    <row r="1790" spans="1:2" ht="14.25" x14ac:dyDescent="0.2">
      <c r="A1790" s="8"/>
      <c r="B1790" s="27"/>
    </row>
    <row r="1791" spans="1:2" ht="14.25" x14ac:dyDescent="0.2">
      <c r="A1791" s="8"/>
      <c r="B1791" s="27"/>
    </row>
    <row r="1792" spans="1:2" ht="14.25" x14ac:dyDescent="0.2">
      <c r="A1792" s="8"/>
      <c r="B1792" s="27"/>
    </row>
    <row r="1793" spans="1:2" ht="14.25" x14ac:dyDescent="0.2">
      <c r="A1793" s="8"/>
      <c r="B1793" s="27"/>
    </row>
    <row r="1794" spans="1:2" ht="14.25" x14ac:dyDescent="0.2">
      <c r="A1794" s="8"/>
      <c r="B1794" s="27"/>
    </row>
    <row r="1795" spans="1:2" ht="14.25" x14ac:dyDescent="0.2">
      <c r="A1795" s="8"/>
      <c r="B1795" s="27"/>
    </row>
    <row r="1796" spans="1:2" ht="14.25" x14ac:dyDescent="0.2">
      <c r="A1796" s="8"/>
      <c r="B1796" s="27"/>
    </row>
    <row r="1797" spans="1:2" ht="14.25" x14ac:dyDescent="0.2">
      <c r="A1797" s="8"/>
      <c r="B1797" s="27"/>
    </row>
    <row r="1798" spans="1:2" ht="14.25" x14ac:dyDescent="0.2">
      <c r="A1798" s="8"/>
      <c r="B1798" s="27"/>
    </row>
    <row r="1799" spans="1:2" ht="14.25" x14ac:dyDescent="0.2">
      <c r="A1799" s="8"/>
      <c r="B1799" s="27"/>
    </row>
    <row r="1800" spans="1:2" ht="14.25" x14ac:dyDescent="0.2">
      <c r="A1800" s="8"/>
      <c r="B1800" s="27"/>
    </row>
    <row r="1801" spans="1:2" ht="14.25" x14ac:dyDescent="0.2">
      <c r="A1801" s="8"/>
      <c r="B1801" s="27"/>
    </row>
    <row r="1802" spans="1:2" ht="14.25" x14ac:dyDescent="0.2">
      <c r="A1802" s="8"/>
      <c r="B1802" s="27"/>
    </row>
    <row r="1803" spans="1:2" ht="14.25" x14ac:dyDescent="0.2">
      <c r="A1803" s="8"/>
      <c r="B1803" s="27"/>
    </row>
    <row r="1804" spans="1:2" ht="14.25" x14ac:dyDescent="0.2">
      <c r="A1804" s="8"/>
      <c r="B1804" s="27"/>
    </row>
    <row r="1805" spans="1:2" ht="14.25" x14ac:dyDescent="0.2">
      <c r="A1805" s="8"/>
      <c r="B1805" s="27"/>
    </row>
    <row r="1806" spans="1:2" ht="14.25" x14ac:dyDescent="0.2">
      <c r="A1806" s="8"/>
      <c r="B1806" s="27"/>
    </row>
    <row r="1807" spans="1:2" ht="14.25" x14ac:dyDescent="0.2">
      <c r="A1807" s="8"/>
      <c r="B1807" s="27"/>
    </row>
    <row r="1808" spans="1:2" ht="14.25" x14ac:dyDescent="0.2">
      <c r="A1808" s="8"/>
      <c r="B1808" s="27"/>
    </row>
    <row r="1809" spans="1:2" ht="14.25" x14ac:dyDescent="0.2">
      <c r="A1809" s="8"/>
      <c r="B1809" s="27"/>
    </row>
    <row r="1810" spans="1:2" ht="14.25" x14ac:dyDescent="0.2">
      <c r="A1810" s="8"/>
      <c r="B1810" s="27"/>
    </row>
    <row r="1811" spans="1:2" ht="14.25" x14ac:dyDescent="0.2">
      <c r="A1811" s="8"/>
      <c r="B1811" s="27"/>
    </row>
    <row r="1812" spans="1:2" ht="14.25" x14ac:dyDescent="0.2">
      <c r="A1812" s="8"/>
      <c r="B1812" s="27"/>
    </row>
    <row r="1813" spans="1:2" ht="14.25" x14ac:dyDescent="0.2">
      <c r="A1813" s="8"/>
      <c r="B1813" s="27"/>
    </row>
    <row r="1814" spans="1:2" ht="14.25" x14ac:dyDescent="0.2">
      <c r="A1814" s="8"/>
      <c r="B1814" s="27"/>
    </row>
    <row r="1815" spans="1:2" ht="14.25" x14ac:dyDescent="0.2">
      <c r="A1815" s="8"/>
      <c r="B1815" s="27"/>
    </row>
    <row r="1816" spans="1:2" ht="14.25" x14ac:dyDescent="0.2">
      <c r="A1816" s="8"/>
      <c r="B1816" s="27"/>
    </row>
    <row r="1817" spans="1:2" ht="14.25" x14ac:dyDescent="0.2">
      <c r="A1817" s="8"/>
      <c r="B1817" s="27"/>
    </row>
    <row r="1818" spans="1:2" ht="14.25" x14ac:dyDescent="0.2">
      <c r="A1818" s="8"/>
      <c r="B1818" s="27"/>
    </row>
    <row r="1819" spans="1:2" ht="14.25" x14ac:dyDescent="0.2">
      <c r="A1819" s="8"/>
      <c r="B1819" s="27"/>
    </row>
    <row r="1820" spans="1:2" ht="14.25" x14ac:dyDescent="0.2">
      <c r="A1820" s="8"/>
      <c r="B1820" s="27"/>
    </row>
    <row r="1821" spans="1:2" ht="14.25" x14ac:dyDescent="0.2">
      <c r="A1821" s="8"/>
      <c r="B1821" s="27"/>
    </row>
    <row r="1822" spans="1:2" ht="14.25" x14ac:dyDescent="0.2">
      <c r="A1822" s="8"/>
      <c r="B1822" s="27"/>
    </row>
    <row r="1823" spans="1:2" ht="14.25" x14ac:dyDescent="0.2">
      <c r="A1823" s="8"/>
      <c r="B1823" s="27"/>
    </row>
    <row r="1824" spans="1:2" ht="14.25" x14ac:dyDescent="0.2">
      <c r="A1824" s="8"/>
      <c r="B1824" s="27"/>
    </row>
    <row r="1825" spans="1:2" ht="14.25" x14ac:dyDescent="0.2">
      <c r="A1825" s="8"/>
      <c r="B1825" s="27"/>
    </row>
    <row r="1826" spans="1:2" ht="14.25" x14ac:dyDescent="0.2">
      <c r="A1826" s="8"/>
      <c r="B1826" s="27"/>
    </row>
    <row r="1827" spans="1:2" ht="14.25" x14ac:dyDescent="0.2">
      <c r="A1827" s="8"/>
      <c r="B1827" s="27"/>
    </row>
    <row r="1828" spans="1:2" ht="14.25" x14ac:dyDescent="0.2">
      <c r="A1828" s="8"/>
      <c r="B1828" s="27"/>
    </row>
    <row r="1829" spans="1:2" ht="14.25" x14ac:dyDescent="0.2">
      <c r="A1829" s="8"/>
      <c r="B1829" s="27"/>
    </row>
    <row r="1830" spans="1:2" ht="14.25" x14ac:dyDescent="0.2">
      <c r="A1830" s="8"/>
      <c r="B1830" s="27"/>
    </row>
    <row r="1831" spans="1:2" ht="14.25" x14ac:dyDescent="0.2">
      <c r="A1831" s="8"/>
      <c r="B1831" s="27"/>
    </row>
    <row r="1832" spans="1:2" ht="14.25" x14ac:dyDescent="0.2">
      <c r="A1832" s="8"/>
      <c r="B1832" s="27"/>
    </row>
    <row r="1833" spans="1:2" ht="14.25" x14ac:dyDescent="0.2">
      <c r="A1833" s="8"/>
      <c r="B1833" s="27"/>
    </row>
    <row r="1834" spans="1:2" ht="14.25" x14ac:dyDescent="0.2">
      <c r="A1834" s="8"/>
      <c r="B1834" s="27"/>
    </row>
    <row r="1835" spans="1:2" ht="14.25" x14ac:dyDescent="0.2">
      <c r="A1835" s="8"/>
      <c r="B1835" s="27"/>
    </row>
    <row r="1836" spans="1:2" ht="14.25" x14ac:dyDescent="0.2">
      <c r="A1836" s="8"/>
      <c r="B1836" s="27"/>
    </row>
    <row r="1837" spans="1:2" ht="14.25" x14ac:dyDescent="0.2">
      <c r="A1837" s="8"/>
      <c r="B1837" s="27"/>
    </row>
    <row r="1838" spans="1:2" ht="14.25" x14ac:dyDescent="0.2">
      <c r="A1838" s="8"/>
      <c r="B1838" s="27"/>
    </row>
    <row r="1839" spans="1:2" ht="14.25" x14ac:dyDescent="0.2">
      <c r="A1839" s="8"/>
      <c r="B1839" s="27"/>
    </row>
    <row r="1840" spans="1:2" ht="14.25" x14ac:dyDescent="0.2">
      <c r="A1840" s="8"/>
      <c r="B1840" s="27"/>
    </row>
    <row r="1841" spans="1:2" ht="14.25" x14ac:dyDescent="0.2">
      <c r="A1841" s="8"/>
      <c r="B1841" s="27"/>
    </row>
    <row r="1842" spans="1:2" ht="14.25" x14ac:dyDescent="0.2">
      <c r="A1842" s="8"/>
      <c r="B1842" s="27"/>
    </row>
    <row r="1843" spans="1:2" ht="14.25" x14ac:dyDescent="0.2">
      <c r="A1843" s="8"/>
      <c r="B1843" s="27"/>
    </row>
    <row r="1844" spans="1:2" ht="14.25" x14ac:dyDescent="0.2">
      <c r="A1844" s="8"/>
      <c r="B1844" s="27"/>
    </row>
    <row r="1845" spans="1:2" ht="14.25" x14ac:dyDescent="0.2">
      <c r="A1845" s="8"/>
      <c r="B1845" s="27"/>
    </row>
    <row r="1846" spans="1:2" ht="14.25" x14ac:dyDescent="0.2">
      <c r="A1846" s="8"/>
      <c r="B1846" s="27"/>
    </row>
    <row r="1847" spans="1:2" ht="14.25" x14ac:dyDescent="0.2">
      <c r="A1847" s="8"/>
      <c r="B1847" s="27"/>
    </row>
    <row r="1848" spans="1:2" ht="14.25" x14ac:dyDescent="0.2">
      <c r="A1848" s="8"/>
      <c r="B1848" s="27"/>
    </row>
    <row r="1849" spans="1:2" ht="14.25" x14ac:dyDescent="0.2">
      <c r="A1849" s="8"/>
      <c r="B1849" s="27"/>
    </row>
    <row r="1850" spans="1:2" ht="14.25" x14ac:dyDescent="0.2">
      <c r="A1850" s="8"/>
      <c r="B1850" s="27"/>
    </row>
    <row r="1851" spans="1:2" ht="14.25" x14ac:dyDescent="0.2">
      <c r="A1851" s="8"/>
      <c r="B1851" s="27"/>
    </row>
    <row r="1852" spans="1:2" ht="14.25" x14ac:dyDescent="0.2">
      <c r="A1852" s="8"/>
      <c r="B1852" s="27"/>
    </row>
    <row r="1853" spans="1:2" ht="14.25" x14ac:dyDescent="0.2">
      <c r="A1853" s="8"/>
      <c r="B1853" s="27"/>
    </row>
    <row r="1854" spans="1:2" ht="14.25" x14ac:dyDescent="0.2">
      <c r="A1854" s="8"/>
      <c r="B1854" s="27"/>
    </row>
    <row r="1855" spans="1:2" ht="14.25" x14ac:dyDescent="0.2">
      <c r="A1855" s="8"/>
      <c r="B1855" s="27"/>
    </row>
    <row r="1856" spans="1:2" ht="14.25" x14ac:dyDescent="0.2">
      <c r="A1856" s="8"/>
      <c r="B1856" s="27"/>
    </row>
    <row r="1857" spans="1:2" ht="14.25" x14ac:dyDescent="0.2">
      <c r="A1857" s="8"/>
      <c r="B1857" s="27"/>
    </row>
    <row r="1858" spans="1:2" ht="14.25" x14ac:dyDescent="0.2">
      <c r="A1858" s="8"/>
      <c r="B1858" s="27"/>
    </row>
    <row r="1859" spans="1:2" ht="14.25" x14ac:dyDescent="0.2">
      <c r="A1859" s="8"/>
      <c r="B1859" s="27"/>
    </row>
    <row r="1860" spans="1:2" ht="14.25" x14ac:dyDescent="0.2">
      <c r="A1860" s="8"/>
      <c r="B1860" s="27"/>
    </row>
    <row r="1861" spans="1:2" ht="14.25" x14ac:dyDescent="0.2">
      <c r="A1861" s="8"/>
      <c r="B1861" s="27"/>
    </row>
    <row r="1862" spans="1:2" ht="14.25" x14ac:dyDescent="0.2">
      <c r="A1862" s="8"/>
      <c r="B1862" s="27"/>
    </row>
    <row r="1863" spans="1:2" ht="14.25" x14ac:dyDescent="0.2">
      <c r="A1863" s="8"/>
      <c r="B1863" s="27"/>
    </row>
    <row r="1864" spans="1:2" ht="14.25" x14ac:dyDescent="0.2">
      <c r="A1864" s="8"/>
      <c r="B1864" s="27"/>
    </row>
    <row r="1865" spans="1:2" ht="14.25" x14ac:dyDescent="0.2">
      <c r="A1865" s="8"/>
      <c r="B1865" s="27"/>
    </row>
    <row r="1866" spans="1:2" ht="14.25" x14ac:dyDescent="0.2">
      <c r="A1866" s="8"/>
      <c r="B1866" s="27"/>
    </row>
    <row r="1867" spans="1:2" ht="14.25" x14ac:dyDescent="0.2">
      <c r="A1867" s="8"/>
      <c r="B1867" s="27"/>
    </row>
    <row r="1868" spans="1:2" ht="14.25" x14ac:dyDescent="0.2">
      <c r="A1868" s="8"/>
      <c r="B1868" s="27"/>
    </row>
    <row r="1869" spans="1:2" ht="14.25" x14ac:dyDescent="0.2">
      <c r="A1869" s="8"/>
      <c r="B1869" s="27"/>
    </row>
    <row r="1870" spans="1:2" ht="14.25" x14ac:dyDescent="0.2">
      <c r="A1870" s="8"/>
      <c r="B1870" s="27"/>
    </row>
    <row r="1871" spans="1:2" ht="14.25" x14ac:dyDescent="0.2">
      <c r="A1871" s="8"/>
      <c r="B1871" s="27"/>
    </row>
    <row r="1872" spans="1:2" ht="14.25" x14ac:dyDescent="0.2">
      <c r="A1872" s="8"/>
      <c r="B1872" s="27"/>
    </row>
    <row r="1873" spans="1:2" ht="14.25" x14ac:dyDescent="0.2">
      <c r="A1873" s="8"/>
      <c r="B1873" s="27"/>
    </row>
    <row r="1874" spans="1:2" ht="14.25" x14ac:dyDescent="0.2">
      <c r="A1874" s="8"/>
      <c r="B1874" s="27"/>
    </row>
    <row r="1875" spans="1:2" ht="14.25" x14ac:dyDescent="0.2">
      <c r="A1875" s="8"/>
      <c r="B1875" s="27"/>
    </row>
    <row r="1876" spans="1:2" ht="14.25" x14ac:dyDescent="0.2">
      <c r="A1876" s="8"/>
      <c r="B1876" s="27"/>
    </row>
    <row r="1877" spans="1:2" ht="14.25" x14ac:dyDescent="0.2">
      <c r="A1877" s="8"/>
      <c r="B1877" s="27"/>
    </row>
    <row r="1878" spans="1:2" ht="14.25" x14ac:dyDescent="0.2">
      <c r="A1878" s="8"/>
      <c r="B1878" s="27"/>
    </row>
    <row r="1879" spans="1:2" ht="14.25" x14ac:dyDescent="0.2">
      <c r="A1879" s="8"/>
      <c r="B1879" s="27"/>
    </row>
    <row r="1880" spans="1:2" ht="14.25" x14ac:dyDescent="0.2">
      <c r="A1880" s="8"/>
      <c r="B1880" s="27"/>
    </row>
    <row r="1881" spans="1:2" ht="14.25" x14ac:dyDescent="0.2">
      <c r="A1881" s="8"/>
      <c r="B1881" s="27"/>
    </row>
    <row r="1882" spans="1:2" ht="14.25" x14ac:dyDescent="0.2">
      <c r="A1882" s="8"/>
      <c r="B1882" s="27"/>
    </row>
    <row r="1883" spans="1:2" ht="14.25" x14ac:dyDescent="0.2">
      <c r="A1883" s="8"/>
      <c r="B1883" s="27"/>
    </row>
    <row r="1884" spans="1:2" ht="14.25" x14ac:dyDescent="0.2">
      <c r="A1884" s="8"/>
      <c r="B1884" s="27"/>
    </row>
    <row r="1885" spans="1:2" ht="14.25" x14ac:dyDescent="0.2">
      <c r="A1885" s="8"/>
      <c r="B1885" s="27"/>
    </row>
    <row r="1886" spans="1:2" ht="14.25" x14ac:dyDescent="0.2">
      <c r="A1886" s="8"/>
      <c r="B1886" s="27"/>
    </row>
    <row r="1887" spans="1:2" ht="14.25" x14ac:dyDescent="0.2">
      <c r="A1887" s="8"/>
      <c r="B1887" s="27"/>
    </row>
    <row r="1888" spans="1:2" ht="14.25" x14ac:dyDescent="0.2">
      <c r="A1888" s="8"/>
      <c r="B1888" s="27"/>
    </row>
    <row r="1889" spans="1:2" ht="14.25" x14ac:dyDescent="0.2">
      <c r="A1889" s="8"/>
      <c r="B1889" s="27"/>
    </row>
    <row r="1890" spans="1:2" ht="14.25" x14ac:dyDescent="0.2">
      <c r="A1890" s="8"/>
      <c r="B1890" s="27"/>
    </row>
    <row r="1891" spans="1:2" ht="14.25" x14ac:dyDescent="0.2">
      <c r="A1891" s="8"/>
      <c r="B1891" s="27"/>
    </row>
    <row r="1892" spans="1:2" ht="14.25" x14ac:dyDescent="0.2">
      <c r="A1892" s="8"/>
      <c r="B1892" s="27"/>
    </row>
    <row r="1893" spans="1:2" ht="14.25" x14ac:dyDescent="0.2">
      <c r="A1893" s="8"/>
      <c r="B1893" s="27"/>
    </row>
    <row r="1894" spans="1:2" ht="14.25" x14ac:dyDescent="0.2">
      <c r="A1894" s="8"/>
      <c r="B1894" s="27"/>
    </row>
    <row r="1895" spans="1:2" ht="14.25" x14ac:dyDescent="0.2">
      <c r="A1895" s="8"/>
      <c r="B1895" s="27"/>
    </row>
    <row r="1896" spans="1:2" ht="14.25" x14ac:dyDescent="0.2">
      <c r="A1896" s="8"/>
      <c r="B1896" s="27"/>
    </row>
    <row r="1897" spans="1:2" ht="14.25" x14ac:dyDescent="0.2">
      <c r="A1897" s="8"/>
      <c r="B1897" s="27"/>
    </row>
    <row r="1898" spans="1:2" ht="14.25" x14ac:dyDescent="0.2">
      <c r="A1898" s="8"/>
      <c r="B1898" s="27"/>
    </row>
    <row r="1899" spans="1:2" ht="14.25" x14ac:dyDescent="0.2">
      <c r="A1899" s="8"/>
      <c r="B1899" s="27"/>
    </row>
    <row r="1900" spans="1:2" ht="14.25" x14ac:dyDescent="0.2">
      <c r="A1900" s="8"/>
      <c r="B1900" s="27"/>
    </row>
    <row r="1901" spans="1:2" ht="14.25" x14ac:dyDescent="0.2">
      <c r="A1901" s="8"/>
      <c r="B1901" s="27"/>
    </row>
    <row r="1902" spans="1:2" ht="14.25" x14ac:dyDescent="0.2">
      <c r="A1902" s="8"/>
      <c r="B1902" s="27"/>
    </row>
    <row r="1903" spans="1:2" ht="14.25" x14ac:dyDescent="0.2">
      <c r="A1903" s="8"/>
      <c r="B1903" s="27"/>
    </row>
    <row r="1904" spans="1:2" ht="14.25" x14ac:dyDescent="0.2">
      <c r="A1904" s="8"/>
      <c r="B1904" s="27"/>
    </row>
    <row r="1905" spans="1:2" ht="14.25" x14ac:dyDescent="0.2">
      <c r="A1905" s="8"/>
      <c r="B1905" s="27"/>
    </row>
    <row r="1906" spans="1:2" ht="14.25" x14ac:dyDescent="0.2">
      <c r="A1906" s="8"/>
      <c r="B1906" s="27"/>
    </row>
    <row r="1907" spans="1:2" ht="14.25" x14ac:dyDescent="0.2">
      <c r="A1907" s="8"/>
      <c r="B1907" s="27"/>
    </row>
    <row r="1908" spans="1:2" ht="14.25" x14ac:dyDescent="0.2">
      <c r="A1908" s="8"/>
      <c r="B1908" s="27"/>
    </row>
    <row r="1909" spans="1:2" ht="14.25" x14ac:dyDescent="0.2">
      <c r="A1909" s="8"/>
      <c r="B1909" s="27"/>
    </row>
    <row r="1910" spans="1:2" ht="14.25" x14ac:dyDescent="0.2">
      <c r="A1910" s="8"/>
      <c r="B1910" s="27"/>
    </row>
    <row r="1911" spans="1:2" ht="14.25" x14ac:dyDescent="0.2">
      <c r="A1911" s="8"/>
      <c r="B1911" s="27"/>
    </row>
    <row r="1912" spans="1:2" ht="14.25" x14ac:dyDescent="0.2">
      <c r="A1912" s="8"/>
      <c r="B1912" s="27"/>
    </row>
    <row r="1913" spans="1:2" ht="14.25" x14ac:dyDescent="0.2">
      <c r="A1913" s="8"/>
      <c r="B1913" s="27"/>
    </row>
    <row r="1914" spans="1:2" ht="14.25" x14ac:dyDescent="0.2">
      <c r="A1914" s="8"/>
      <c r="B1914" s="27"/>
    </row>
    <row r="1915" spans="1:2" ht="14.25" x14ac:dyDescent="0.2">
      <c r="A1915" s="8"/>
      <c r="B1915" s="27"/>
    </row>
    <row r="1916" spans="1:2" ht="14.25" x14ac:dyDescent="0.2">
      <c r="A1916" s="8"/>
      <c r="B1916" s="27"/>
    </row>
    <row r="1917" spans="1:2" ht="14.25" x14ac:dyDescent="0.2">
      <c r="A1917" s="8"/>
      <c r="B1917" s="27"/>
    </row>
    <row r="1918" spans="1:2" ht="14.25" x14ac:dyDescent="0.2">
      <c r="A1918" s="8"/>
      <c r="B1918" s="27"/>
    </row>
    <row r="1919" spans="1:2" ht="14.25" x14ac:dyDescent="0.2">
      <c r="A1919" s="8"/>
      <c r="B1919" s="27"/>
    </row>
    <row r="1920" spans="1:2" ht="14.25" x14ac:dyDescent="0.2">
      <c r="A1920" s="8"/>
      <c r="B1920" s="27"/>
    </row>
    <row r="1921" spans="1:2" ht="14.25" x14ac:dyDescent="0.2">
      <c r="A1921" s="8"/>
      <c r="B1921" s="27"/>
    </row>
    <row r="1922" spans="1:2" ht="14.25" x14ac:dyDescent="0.2">
      <c r="A1922" s="8"/>
      <c r="B1922" s="27"/>
    </row>
    <row r="1923" spans="1:2" ht="14.25" x14ac:dyDescent="0.2">
      <c r="A1923" s="8"/>
      <c r="B1923" s="27"/>
    </row>
    <row r="1924" spans="1:2" ht="14.25" x14ac:dyDescent="0.2">
      <c r="A1924" s="8"/>
      <c r="B1924" s="27"/>
    </row>
    <row r="1925" spans="1:2" ht="14.25" x14ac:dyDescent="0.2">
      <c r="A1925" s="8"/>
      <c r="B1925" s="27"/>
    </row>
    <row r="1926" spans="1:2" ht="14.25" x14ac:dyDescent="0.2">
      <c r="A1926" s="8"/>
      <c r="B1926" s="27"/>
    </row>
    <row r="1927" spans="1:2" ht="14.25" x14ac:dyDescent="0.2">
      <c r="A1927" s="8"/>
      <c r="B1927" s="27"/>
    </row>
    <row r="1928" spans="1:2" ht="14.25" x14ac:dyDescent="0.2">
      <c r="A1928" s="8"/>
      <c r="B1928" s="27"/>
    </row>
    <row r="1929" spans="1:2" ht="14.25" x14ac:dyDescent="0.2">
      <c r="A1929" s="8"/>
      <c r="B1929" s="27"/>
    </row>
    <row r="1930" spans="1:2" ht="14.25" x14ac:dyDescent="0.2">
      <c r="A1930" s="8"/>
      <c r="B1930" s="27"/>
    </row>
    <row r="1931" spans="1:2" ht="14.25" x14ac:dyDescent="0.2">
      <c r="A1931" s="8"/>
      <c r="B1931" s="27"/>
    </row>
    <row r="1932" spans="1:2" ht="14.25" x14ac:dyDescent="0.2">
      <c r="A1932" s="8"/>
      <c r="B1932" s="27"/>
    </row>
    <row r="1933" spans="1:2" ht="14.25" x14ac:dyDescent="0.2">
      <c r="A1933" s="8"/>
      <c r="B1933" s="27"/>
    </row>
    <row r="1934" spans="1:2" ht="14.25" x14ac:dyDescent="0.2">
      <c r="A1934" s="8"/>
      <c r="B1934" s="27"/>
    </row>
    <row r="1935" spans="1:2" ht="14.25" x14ac:dyDescent="0.2">
      <c r="A1935" s="8"/>
      <c r="B1935" s="27"/>
    </row>
    <row r="1936" spans="1:2" ht="14.25" x14ac:dyDescent="0.2">
      <c r="A1936" s="8"/>
      <c r="B1936" s="27"/>
    </row>
    <row r="1937" spans="1:2" ht="14.25" x14ac:dyDescent="0.2">
      <c r="A1937" s="8"/>
      <c r="B1937" s="27"/>
    </row>
    <row r="1938" spans="1:2" ht="14.25" x14ac:dyDescent="0.2">
      <c r="A1938" s="8"/>
      <c r="B1938" s="27"/>
    </row>
    <row r="1939" spans="1:2" ht="14.25" x14ac:dyDescent="0.2">
      <c r="A1939" s="8"/>
      <c r="B1939" s="27"/>
    </row>
    <row r="1940" spans="1:2" ht="14.25" x14ac:dyDescent="0.2">
      <c r="A1940" s="8"/>
      <c r="B1940" s="27"/>
    </row>
    <row r="1941" spans="1:2" ht="14.25" x14ac:dyDescent="0.2">
      <c r="A1941" s="8"/>
      <c r="B1941" s="27"/>
    </row>
    <row r="1942" spans="1:2" ht="14.25" x14ac:dyDescent="0.2">
      <c r="A1942" s="8"/>
      <c r="B1942" s="27"/>
    </row>
    <row r="1943" spans="1:2" ht="14.25" x14ac:dyDescent="0.2">
      <c r="A1943" s="8"/>
      <c r="B1943" s="27"/>
    </row>
    <row r="1944" spans="1:2" ht="14.25" x14ac:dyDescent="0.2">
      <c r="A1944" s="8"/>
      <c r="B1944" s="27"/>
    </row>
    <row r="1945" spans="1:2" ht="14.25" x14ac:dyDescent="0.2">
      <c r="A1945" s="8"/>
      <c r="B1945" s="27"/>
    </row>
    <row r="1946" spans="1:2" ht="14.25" x14ac:dyDescent="0.2">
      <c r="A1946" s="8"/>
      <c r="B1946" s="27"/>
    </row>
    <row r="1947" spans="1:2" ht="14.25" x14ac:dyDescent="0.2">
      <c r="A1947" s="8"/>
      <c r="B1947" s="27"/>
    </row>
    <row r="1948" spans="1:2" ht="14.25" x14ac:dyDescent="0.2">
      <c r="A1948" s="8"/>
      <c r="B1948" s="27"/>
    </row>
    <row r="1949" spans="1:2" ht="14.25" x14ac:dyDescent="0.2">
      <c r="A1949" s="8"/>
      <c r="B1949" s="27"/>
    </row>
    <row r="1950" spans="1:2" ht="14.25" x14ac:dyDescent="0.2">
      <c r="A1950" s="8"/>
      <c r="B1950" s="27"/>
    </row>
    <row r="1951" spans="1:2" ht="14.25" x14ac:dyDescent="0.2">
      <c r="A1951" s="8"/>
      <c r="B1951" s="27"/>
    </row>
    <row r="1952" spans="1:2" ht="14.25" x14ac:dyDescent="0.2">
      <c r="A1952" s="8"/>
      <c r="B1952" s="27"/>
    </row>
    <row r="1953" spans="1:2" ht="14.25" x14ac:dyDescent="0.2">
      <c r="A1953" s="8"/>
      <c r="B1953" s="27"/>
    </row>
    <row r="1954" spans="1:2" ht="14.25" x14ac:dyDescent="0.2">
      <c r="A1954" s="8"/>
      <c r="B1954" s="27"/>
    </row>
    <row r="1955" spans="1:2" ht="14.25" x14ac:dyDescent="0.2">
      <c r="A1955" s="8"/>
      <c r="B1955" s="27"/>
    </row>
    <row r="1956" spans="1:2" ht="14.25" x14ac:dyDescent="0.2">
      <c r="A1956" s="8"/>
      <c r="B1956" s="27"/>
    </row>
    <row r="1957" spans="1:2" ht="14.25" x14ac:dyDescent="0.2">
      <c r="A1957" s="8"/>
      <c r="B1957" s="27"/>
    </row>
    <row r="1958" spans="1:2" ht="14.25" x14ac:dyDescent="0.2">
      <c r="A1958" s="8"/>
      <c r="B1958" s="27"/>
    </row>
    <row r="1959" spans="1:2" ht="14.25" x14ac:dyDescent="0.2">
      <c r="A1959" s="8"/>
      <c r="B1959" s="27"/>
    </row>
    <row r="1960" spans="1:2" ht="14.25" x14ac:dyDescent="0.2">
      <c r="A1960" s="8"/>
      <c r="B1960" s="27"/>
    </row>
    <row r="1961" spans="1:2" ht="14.25" x14ac:dyDescent="0.2">
      <c r="A1961" s="8"/>
      <c r="B1961" s="27"/>
    </row>
    <row r="1962" spans="1:2" ht="14.25" x14ac:dyDescent="0.2">
      <c r="A1962" s="8"/>
      <c r="B1962" s="27"/>
    </row>
    <row r="1963" spans="1:2" ht="14.25" x14ac:dyDescent="0.2">
      <c r="A1963" s="8"/>
      <c r="B1963" s="27"/>
    </row>
    <row r="1964" spans="1:2" ht="14.25" x14ac:dyDescent="0.2">
      <c r="A1964" s="8"/>
      <c r="B1964" s="27"/>
    </row>
    <row r="1965" spans="1:2" ht="14.25" x14ac:dyDescent="0.2">
      <c r="A1965" s="8"/>
      <c r="B1965" s="27"/>
    </row>
    <row r="1966" spans="1:2" ht="14.25" x14ac:dyDescent="0.2">
      <c r="A1966" s="8"/>
      <c r="B1966" s="27"/>
    </row>
    <row r="1967" spans="1:2" ht="14.25" x14ac:dyDescent="0.2">
      <c r="A1967" s="8"/>
      <c r="B1967" s="27"/>
    </row>
    <row r="1968" spans="1:2" ht="14.25" x14ac:dyDescent="0.2">
      <c r="A1968" s="8"/>
      <c r="B1968" s="27"/>
    </row>
    <row r="1969" spans="1:2" ht="14.25" x14ac:dyDescent="0.2">
      <c r="A1969" s="8"/>
      <c r="B1969" s="27"/>
    </row>
    <row r="1970" spans="1:2" ht="14.25" x14ac:dyDescent="0.2">
      <c r="A1970" s="8"/>
      <c r="B1970" s="27"/>
    </row>
    <row r="1971" spans="1:2" ht="14.25" x14ac:dyDescent="0.2">
      <c r="A1971" s="8"/>
      <c r="B1971" s="27"/>
    </row>
    <row r="1972" spans="1:2" ht="14.25" x14ac:dyDescent="0.2">
      <c r="A1972" s="8"/>
      <c r="B1972" s="27"/>
    </row>
    <row r="1973" spans="1:2" ht="14.25" x14ac:dyDescent="0.2">
      <c r="A1973" s="8"/>
      <c r="B1973" s="27"/>
    </row>
    <row r="1974" spans="1:2" ht="14.25" x14ac:dyDescent="0.2">
      <c r="A1974" s="8"/>
      <c r="B1974" s="27"/>
    </row>
    <row r="1975" spans="1:2" ht="14.25" x14ac:dyDescent="0.2">
      <c r="A1975" s="8"/>
      <c r="B1975" s="27"/>
    </row>
    <row r="1976" spans="1:2" ht="14.25" x14ac:dyDescent="0.2">
      <c r="A1976" s="8"/>
      <c r="B1976" s="27"/>
    </row>
    <row r="1977" spans="1:2" ht="14.25" x14ac:dyDescent="0.2">
      <c r="A1977" s="8"/>
      <c r="B1977" s="27"/>
    </row>
    <row r="1978" spans="1:2" ht="14.25" x14ac:dyDescent="0.2">
      <c r="A1978" s="8"/>
      <c r="B1978" s="27"/>
    </row>
    <row r="1979" spans="1:2" ht="14.25" x14ac:dyDescent="0.2">
      <c r="A1979" s="8"/>
      <c r="B1979" s="27"/>
    </row>
    <row r="1980" spans="1:2" ht="14.25" x14ac:dyDescent="0.2">
      <c r="A1980" s="8"/>
      <c r="B1980" s="27"/>
    </row>
    <row r="1981" spans="1:2" ht="14.25" x14ac:dyDescent="0.2">
      <c r="A1981" s="8"/>
      <c r="B1981" s="27"/>
    </row>
    <row r="1982" spans="1:2" ht="14.25" x14ac:dyDescent="0.2">
      <c r="A1982" s="8"/>
      <c r="B1982" s="27"/>
    </row>
    <row r="1983" spans="1:2" ht="14.25" x14ac:dyDescent="0.2">
      <c r="A1983" s="8"/>
      <c r="B1983" s="27"/>
    </row>
    <row r="1984" spans="1:2" ht="14.25" x14ac:dyDescent="0.2">
      <c r="A1984" s="8"/>
      <c r="B1984" s="27"/>
    </row>
    <row r="1985" spans="1:2" ht="14.25" x14ac:dyDescent="0.2">
      <c r="A1985" s="8"/>
      <c r="B1985" s="27"/>
    </row>
    <row r="1986" spans="1:2" ht="14.25" x14ac:dyDescent="0.2">
      <c r="A1986" s="8"/>
      <c r="B1986" s="27"/>
    </row>
    <row r="1987" spans="1:2" ht="14.25" x14ac:dyDescent="0.2">
      <c r="A1987" s="8"/>
      <c r="B1987" s="27"/>
    </row>
    <row r="1988" spans="1:2" ht="14.25" x14ac:dyDescent="0.2">
      <c r="A1988" s="8"/>
      <c r="B1988" s="27"/>
    </row>
    <row r="1989" spans="1:2" ht="14.25" x14ac:dyDescent="0.2">
      <c r="A1989" s="8"/>
      <c r="B1989" s="27"/>
    </row>
    <row r="1990" spans="1:2" ht="14.25" x14ac:dyDescent="0.2">
      <c r="A1990" s="8"/>
      <c r="B1990" s="27"/>
    </row>
    <row r="1991" spans="1:2" ht="14.25" x14ac:dyDescent="0.2">
      <c r="A1991" s="8"/>
      <c r="B1991" s="27"/>
    </row>
    <row r="1992" spans="1:2" ht="14.25" x14ac:dyDescent="0.2">
      <c r="A1992" s="8"/>
      <c r="B1992" s="27"/>
    </row>
    <row r="1993" spans="1:2" ht="14.25" x14ac:dyDescent="0.2">
      <c r="A1993" s="8"/>
      <c r="B1993" s="27"/>
    </row>
    <row r="1994" spans="1:2" ht="14.25" x14ac:dyDescent="0.2">
      <c r="A1994" s="8"/>
      <c r="B1994" s="27"/>
    </row>
    <row r="1995" spans="1:2" ht="14.25" x14ac:dyDescent="0.2">
      <c r="A1995" s="8"/>
      <c r="B1995" s="27"/>
    </row>
    <row r="1996" spans="1:2" ht="14.25" x14ac:dyDescent="0.2">
      <c r="A1996" s="8"/>
      <c r="B1996" s="27"/>
    </row>
    <row r="1997" spans="1:2" ht="14.25" x14ac:dyDescent="0.2">
      <c r="A1997" s="8"/>
      <c r="B1997" s="27"/>
    </row>
    <row r="1998" spans="1:2" ht="14.25" x14ac:dyDescent="0.2">
      <c r="A1998" s="8"/>
      <c r="B1998" s="27"/>
    </row>
    <row r="1999" spans="1:2" ht="14.25" x14ac:dyDescent="0.2">
      <c r="A1999" s="8"/>
      <c r="B1999" s="27"/>
    </row>
    <row r="2000" spans="1:2" ht="14.25" x14ac:dyDescent="0.2">
      <c r="A2000" s="8"/>
      <c r="B2000" s="27"/>
    </row>
    <row r="2001" spans="1:2" ht="14.25" x14ac:dyDescent="0.2">
      <c r="A2001" s="8"/>
      <c r="B2001" s="27"/>
    </row>
    <row r="2002" spans="1:2" ht="14.25" x14ac:dyDescent="0.2">
      <c r="A2002" s="8"/>
      <c r="B2002" s="27"/>
    </row>
    <row r="2003" spans="1:2" ht="14.25" x14ac:dyDescent="0.2">
      <c r="A2003" s="8"/>
      <c r="B2003" s="27"/>
    </row>
    <row r="2004" spans="1:2" ht="14.25" x14ac:dyDescent="0.2">
      <c r="A2004" s="8"/>
      <c r="B2004" s="27"/>
    </row>
    <row r="2005" spans="1:2" ht="14.25" x14ac:dyDescent="0.2">
      <c r="A2005" s="8"/>
      <c r="B2005" s="27"/>
    </row>
    <row r="2006" spans="1:2" ht="14.25" x14ac:dyDescent="0.2">
      <c r="A2006" s="8"/>
      <c r="B2006" s="27"/>
    </row>
    <row r="2007" spans="1:2" ht="14.25" x14ac:dyDescent="0.2">
      <c r="A2007" s="8"/>
      <c r="B2007" s="27"/>
    </row>
    <row r="2008" spans="1:2" ht="14.25" x14ac:dyDescent="0.2">
      <c r="A2008" s="8"/>
      <c r="B2008" s="27"/>
    </row>
    <row r="2009" spans="1:2" ht="14.25" x14ac:dyDescent="0.2">
      <c r="A2009" s="8"/>
      <c r="B2009" s="27"/>
    </row>
    <row r="2010" spans="1:2" ht="14.25" x14ac:dyDescent="0.2">
      <c r="A2010" s="8"/>
      <c r="B2010" s="27"/>
    </row>
    <row r="2011" spans="1:2" ht="14.25" x14ac:dyDescent="0.2">
      <c r="A2011" s="8"/>
      <c r="B2011" s="27"/>
    </row>
    <row r="2012" spans="1:2" ht="14.25" x14ac:dyDescent="0.2">
      <c r="A2012" s="8"/>
      <c r="B2012" s="27"/>
    </row>
    <row r="2013" spans="1:2" ht="14.25" x14ac:dyDescent="0.2">
      <c r="A2013" s="8"/>
      <c r="B2013" s="27"/>
    </row>
    <row r="2014" spans="1:2" ht="14.25" x14ac:dyDescent="0.2">
      <c r="A2014" s="8"/>
      <c r="B2014" s="27"/>
    </row>
    <row r="2015" spans="1:2" ht="14.25" x14ac:dyDescent="0.2">
      <c r="A2015" s="8"/>
      <c r="B2015" s="27"/>
    </row>
    <row r="2016" spans="1:2" ht="14.25" x14ac:dyDescent="0.2">
      <c r="A2016" s="8"/>
      <c r="B2016" s="27"/>
    </row>
    <row r="2017" spans="1:2" ht="14.25" x14ac:dyDescent="0.2">
      <c r="A2017" s="8"/>
      <c r="B2017" s="27"/>
    </row>
    <row r="2018" spans="1:2" ht="14.25" x14ac:dyDescent="0.2">
      <c r="A2018" s="8"/>
      <c r="B2018" s="27"/>
    </row>
    <row r="2019" spans="1:2" ht="14.25" x14ac:dyDescent="0.2">
      <c r="A2019" s="8"/>
      <c r="B2019" s="27"/>
    </row>
    <row r="2020" spans="1:2" ht="14.25" x14ac:dyDescent="0.2">
      <c r="A2020" s="8"/>
      <c r="B2020" s="27"/>
    </row>
    <row r="2021" spans="1:2" ht="14.25" x14ac:dyDescent="0.2">
      <c r="A2021" s="8"/>
      <c r="B2021" s="27"/>
    </row>
    <row r="2022" spans="1:2" ht="14.25" x14ac:dyDescent="0.2">
      <c r="A2022" s="8"/>
      <c r="B2022" s="27"/>
    </row>
    <row r="2023" spans="1:2" ht="14.25" x14ac:dyDescent="0.2">
      <c r="A2023" s="8"/>
      <c r="B2023" s="27"/>
    </row>
    <row r="2024" spans="1:2" ht="14.25" x14ac:dyDescent="0.2">
      <c r="A2024" s="8"/>
      <c r="B2024" s="27"/>
    </row>
    <row r="2025" spans="1:2" ht="14.25" x14ac:dyDescent="0.2">
      <c r="A2025" s="8"/>
      <c r="B2025" s="27"/>
    </row>
    <row r="2026" spans="1:2" ht="14.25" x14ac:dyDescent="0.2">
      <c r="A2026" s="8"/>
      <c r="B2026" s="27"/>
    </row>
    <row r="2027" spans="1:2" ht="14.25" x14ac:dyDescent="0.2">
      <c r="A2027" s="8"/>
      <c r="B2027" s="27"/>
    </row>
    <row r="2028" spans="1:2" ht="14.25" x14ac:dyDescent="0.2">
      <c r="A2028" s="8"/>
      <c r="B2028" s="27"/>
    </row>
    <row r="2029" spans="1:2" ht="14.25" x14ac:dyDescent="0.2">
      <c r="A2029" s="8"/>
      <c r="B2029" s="27"/>
    </row>
    <row r="2030" spans="1:2" ht="14.25" x14ac:dyDescent="0.2">
      <c r="A2030" s="8"/>
      <c r="B2030" s="27"/>
    </row>
    <row r="2031" spans="1:2" ht="14.25" x14ac:dyDescent="0.2">
      <c r="A2031" s="8"/>
      <c r="B2031" s="27"/>
    </row>
    <row r="2032" spans="1:2" ht="14.25" x14ac:dyDescent="0.2">
      <c r="A2032" s="8"/>
      <c r="B2032" s="27"/>
    </row>
    <row r="2033" spans="1:2" ht="14.25" x14ac:dyDescent="0.2">
      <c r="A2033" s="8"/>
      <c r="B2033" s="27"/>
    </row>
    <row r="2034" spans="1:2" ht="14.25" x14ac:dyDescent="0.2">
      <c r="A2034" s="8"/>
      <c r="B2034" s="27"/>
    </row>
    <row r="2035" spans="1:2" ht="14.25" x14ac:dyDescent="0.2">
      <c r="A2035" s="8"/>
      <c r="B2035" s="27"/>
    </row>
    <row r="2036" spans="1:2" ht="14.25" x14ac:dyDescent="0.2">
      <c r="A2036" s="8"/>
      <c r="B2036" s="27"/>
    </row>
    <row r="2037" spans="1:2" ht="14.25" x14ac:dyDescent="0.2">
      <c r="A2037" s="8"/>
      <c r="B2037" s="27"/>
    </row>
    <row r="2038" spans="1:2" ht="14.25" x14ac:dyDescent="0.2">
      <c r="A2038" s="8"/>
      <c r="B2038" s="27"/>
    </row>
    <row r="2039" spans="1:2" ht="14.25" x14ac:dyDescent="0.2">
      <c r="A2039" s="8"/>
      <c r="B2039" s="27"/>
    </row>
    <row r="2040" spans="1:2" ht="14.25" x14ac:dyDescent="0.2">
      <c r="A2040" s="8"/>
      <c r="B2040" s="27"/>
    </row>
    <row r="2041" spans="1:2" ht="14.25" x14ac:dyDescent="0.2">
      <c r="A2041" s="8"/>
      <c r="B2041" s="27"/>
    </row>
    <row r="2042" spans="1:2" ht="14.25" x14ac:dyDescent="0.2">
      <c r="A2042" s="8"/>
      <c r="B2042" s="27"/>
    </row>
    <row r="2043" spans="1:2" ht="14.25" x14ac:dyDescent="0.2">
      <c r="A2043" s="8"/>
      <c r="B2043" s="27"/>
    </row>
    <row r="2044" spans="1:2" ht="14.25" x14ac:dyDescent="0.2">
      <c r="A2044" s="8"/>
      <c r="B2044" s="27"/>
    </row>
    <row r="2045" spans="1:2" ht="14.25" x14ac:dyDescent="0.2">
      <c r="A2045" s="8"/>
      <c r="B2045" s="27"/>
    </row>
    <row r="2046" spans="1:2" ht="14.25" x14ac:dyDescent="0.2">
      <c r="A2046" s="8"/>
      <c r="B2046" s="27"/>
    </row>
    <row r="2047" spans="1:2" ht="14.25" x14ac:dyDescent="0.2">
      <c r="A2047" s="8"/>
      <c r="B2047" s="27"/>
    </row>
    <row r="2048" spans="1:2" ht="14.25" x14ac:dyDescent="0.2">
      <c r="A2048" s="8"/>
      <c r="B2048" s="27"/>
    </row>
    <row r="2049" spans="1:2" ht="14.25" x14ac:dyDescent="0.2">
      <c r="A2049" s="8"/>
      <c r="B2049" s="27"/>
    </row>
    <row r="2050" spans="1:2" ht="14.25" x14ac:dyDescent="0.2">
      <c r="A2050" s="8"/>
      <c r="B2050" s="27"/>
    </row>
    <row r="2051" spans="1:2" ht="14.25" x14ac:dyDescent="0.2">
      <c r="A2051" s="8"/>
      <c r="B2051" s="27"/>
    </row>
    <row r="2052" spans="1:2" ht="14.25" x14ac:dyDescent="0.2">
      <c r="A2052" s="8"/>
      <c r="B2052" s="27"/>
    </row>
    <row r="2053" spans="1:2" ht="14.25" x14ac:dyDescent="0.2">
      <c r="A2053" s="8"/>
      <c r="B2053" s="27"/>
    </row>
    <row r="2054" spans="1:2" ht="14.25" x14ac:dyDescent="0.2">
      <c r="A2054" s="8"/>
      <c r="B2054" s="27"/>
    </row>
    <row r="2055" spans="1:2" ht="14.25" x14ac:dyDescent="0.2">
      <c r="A2055" s="8"/>
      <c r="B2055" s="27"/>
    </row>
    <row r="2056" spans="1:2" ht="14.25" x14ac:dyDescent="0.2">
      <c r="A2056" s="8"/>
      <c r="B2056" s="27"/>
    </row>
    <row r="2057" spans="1:2" ht="14.25" x14ac:dyDescent="0.2">
      <c r="A2057" s="8"/>
      <c r="B2057" s="27"/>
    </row>
    <row r="2058" spans="1:2" ht="14.25" x14ac:dyDescent="0.2">
      <c r="A2058" s="8"/>
      <c r="B2058" s="27"/>
    </row>
    <row r="2059" spans="1:2" ht="14.25" x14ac:dyDescent="0.2">
      <c r="A2059" s="8"/>
      <c r="B2059" s="27"/>
    </row>
    <row r="2060" spans="1:2" ht="14.25" x14ac:dyDescent="0.2">
      <c r="A2060" s="8"/>
      <c r="B2060" s="27"/>
    </row>
    <row r="2061" spans="1:2" ht="14.25" x14ac:dyDescent="0.2">
      <c r="A2061" s="8"/>
      <c r="B2061" s="27"/>
    </row>
    <row r="2062" spans="1:2" ht="14.25" x14ac:dyDescent="0.2">
      <c r="A2062" s="8"/>
      <c r="B2062" s="27"/>
    </row>
    <row r="2063" spans="1:2" ht="14.25" x14ac:dyDescent="0.2">
      <c r="A2063" s="8"/>
      <c r="B2063" s="27"/>
    </row>
    <row r="2064" spans="1:2" ht="14.25" x14ac:dyDescent="0.2">
      <c r="A2064" s="8"/>
      <c r="B2064" s="27"/>
    </row>
    <row r="2065" spans="1:2" ht="14.25" x14ac:dyDescent="0.2">
      <c r="A2065" s="8"/>
      <c r="B2065" s="27"/>
    </row>
    <row r="2066" spans="1:2" ht="14.25" x14ac:dyDescent="0.2">
      <c r="A2066" s="8"/>
      <c r="B2066" s="27"/>
    </row>
    <row r="2067" spans="1:2" ht="14.25" x14ac:dyDescent="0.2">
      <c r="A2067" s="8"/>
      <c r="B2067" s="27"/>
    </row>
    <row r="2068" spans="1:2" ht="14.25" x14ac:dyDescent="0.2">
      <c r="A2068" s="8"/>
      <c r="B2068" s="27"/>
    </row>
    <row r="2069" spans="1:2" ht="14.25" x14ac:dyDescent="0.2">
      <c r="A2069" s="8"/>
      <c r="B2069" s="27"/>
    </row>
    <row r="2070" spans="1:2" ht="14.25" x14ac:dyDescent="0.2">
      <c r="A2070" s="8"/>
      <c r="B2070" s="27"/>
    </row>
    <row r="2071" spans="1:2" ht="14.25" x14ac:dyDescent="0.2">
      <c r="A2071" s="8"/>
      <c r="B2071" s="27"/>
    </row>
    <row r="2072" spans="1:2" ht="14.25" x14ac:dyDescent="0.2">
      <c r="A2072" s="8"/>
      <c r="B2072" s="27"/>
    </row>
    <row r="2073" spans="1:2" ht="14.25" x14ac:dyDescent="0.2">
      <c r="A2073" s="8"/>
      <c r="B2073" s="27"/>
    </row>
    <row r="2074" spans="1:2" ht="14.25" x14ac:dyDescent="0.2">
      <c r="A2074" s="8"/>
      <c r="B2074" s="27"/>
    </row>
    <row r="2075" spans="1:2" ht="14.25" x14ac:dyDescent="0.2">
      <c r="A2075" s="8"/>
      <c r="B2075" s="27"/>
    </row>
    <row r="2076" spans="1:2" ht="14.25" x14ac:dyDescent="0.2">
      <c r="A2076" s="8"/>
      <c r="B2076" s="27"/>
    </row>
    <row r="2077" spans="1:2" ht="14.25" x14ac:dyDescent="0.2">
      <c r="A2077" s="8"/>
      <c r="B2077" s="27"/>
    </row>
    <row r="2078" spans="1:2" ht="14.25" x14ac:dyDescent="0.2">
      <c r="A2078" s="8"/>
      <c r="B2078" s="27"/>
    </row>
    <row r="2079" spans="1:2" ht="14.25" x14ac:dyDescent="0.2">
      <c r="A2079" s="8"/>
      <c r="B2079" s="27"/>
    </row>
    <row r="2080" spans="1:2" ht="14.25" x14ac:dyDescent="0.2">
      <c r="A2080" s="8"/>
      <c r="B2080" s="27"/>
    </row>
    <row r="2081" spans="1:2" ht="14.25" x14ac:dyDescent="0.2">
      <c r="A2081" s="8"/>
      <c r="B2081" s="27"/>
    </row>
    <row r="2082" spans="1:2" ht="14.25" x14ac:dyDescent="0.2">
      <c r="A2082" s="8"/>
      <c r="B2082" s="27"/>
    </row>
    <row r="2083" spans="1:2" ht="14.25" x14ac:dyDescent="0.2">
      <c r="A2083" s="8"/>
      <c r="B2083" s="27"/>
    </row>
    <row r="2084" spans="1:2" ht="14.25" x14ac:dyDescent="0.2">
      <c r="A2084" s="8"/>
      <c r="B2084" s="27"/>
    </row>
    <row r="2085" spans="1:2" ht="14.25" x14ac:dyDescent="0.2">
      <c r="A2085" s="8"/>
      <c r="B2085" s="27"/>
    </row>
    <row r="2086" spans="1:2" ht="14.25" x14ac:dyDescent="0.2">
      <c r="A2086" s="8"/>
      <c r="B2086" s="27"/>
    </row>
    <row r="2087" spans="1:2" ht="14.25" x14ac:dyDescent="0.2">
      <c r="A2087" s="8"/>
      <c r="B2087" s="27"/>
    </row>
    <row r="2088" spans="1:2" ht="14.25" x14ac:dyDescent="0.2">
      <c r="A2088" s="8"/>
      <c r="B2088" s="27"/>
    </row>
    <row r="2089" spans="1:2" ht="14.25" x14ac:dyDescent="0.2">
      <c r="A2089" s="8"/>
      <c r="B2089" s="27"/>
    </row>
    <row r="2090" spans="1:2" ht="14.25" x14ac:dyDescent="0.2">
      <c r="A2090" s="8"/>
      <c r="B2090" s="27"/>
    </row>
    <row r="2091" spans="1:2" ht="14.25" x14ac:dyDescent="0.2">
      <c r="A2091" s="8"/>
      <c r="B2091" s="27"/>
    </row>
    <row r="2092" spans="1:2" ht="14.25" x14ac:dyDescent="0.2">
      <c r="A2092" s="8"/>
      <c r="B2092" s="27"/>
    </row>
    <row r="2093" spans="1:2" ht="14.25" x14ac:dyDescent="0.2">
      <c r="A2093" s="8"/>
      <c r="B2093" s="27"/>
    </row>
    <row r="2094" spans="1:2" ht="14.25" x14ac:dyDescent="0.2">
      <c r="A2094" s="8"/>
      <c r="B2094" s="27"/>
    </row>
    <row r="2095" spans="1:2" ht="14.25" x14ac:dyDescent="0.2">
      <c r="A2095" s="8"/>
      <c r="B2095" s="27"/>
    </row>
    <row r="2096" spans="1:2" ht="14.25" x14ac:dyDescent="0.2">
      <c r="A2096" s="8"/>
      <c r="B2096" s="27"/>
    </row>
    <row r="2097" spans="1:2" ht="14.25" x14ac:dyDescent="0.2">
      <c r="A2097" s="8"/>
      <c r="B2097" s="27"/>
    </row>
    <row r="2098" spans="1:2" ht="14.25" x14ac:dyDescent="0.2">
      <c r="A2098" s="8"/>
      <c r="B2098" s="27"/>
    </row>
    <row r="2099" spans="1:2" ht="14.25" x14ac:dyDescent="0.2">
      <c r="A2099" s="8"/>
      <c r="B2099" s="27"/>
    </row>
    <row r="2100" spans="1:2" ht="14.25" x14ac:dyDescent="0.2">
      <c r="A2100" s="8"/>
      <c r="B2100" s="27"/>
    </row>
    <row r="2101" spans="1:2" ht="14.25" x14ac:dyDescent="0.2">
      <c r="A2101" s="8"/>
      <c r="B2101" s="27"/>
    </row>
    <row r="2102" spans="1:2" ht="14.25" x14ac:dyDescent="0.2">
      <c r="A2102" s="8"/>
      <c r="B2102" s="27"/>
    </row>
    <row r="2103" spans="1:2" ht="14.25" x14ac:dyDescent="0.2">
      <c r="A2103" s="8"/>
      <c r="B2103" s="27"/>
    </row>
    <row r="2104" spans="1:2" ht="14.25" x14ac:dyDescent="0.2">
      <c r="A2104" s="8"/>
      <c r="B2104" s="27"/>
    </row>
    <row r="2105" spans="1:2" ht="14.25" x14ac:dyDescent="0.2">
      <c r="A2105" s="8"/>
      <c r="B2105" s="27"/>
    </row>
    <row r="2106" spans="1:2" ht="14.25" x14ac:dyDescent="0.2">
      <c r="A2106" s="8"/>
      <c r="B2106" s="27"/>
    </row>
    <row r="2107" spans="1:2" ht="14.25" x14ac:dyDescent="0.2">
      <c r="A2107" s="8"/>
      <c r="B2107" s="27"/>
    </row>
    <row r="2108" spans="1:2" ht="14.25" x14ac:dyDescent="0.2">
      <c r="A2108" s="8"/>
      <c r="B2108" s="27"/>
    </row>
    <row r="2109" spans="1:2" ht="14.25" x14ac:dyDescent="0.2">
      <c r="A2109" s="8"/>
      <c r="B2109" s="27"/>
    </row>
    <row r="2110" spans="1:2" ht="14.25" x14ac:dyDescent="0.2">
      <c r="A2110" s="8"/>
      <c r="B2110" s="27"/>
    </row>
    <row r="2111" spans="1:2" ht="14.25" x14ac:dyDescent="0.2">
      <c r="A2111" s="8"/>
      <c r="B2111" s="27"/>
    </row>
    <row r="2112" spans="1:2" ht="14.25" x14ac:dyDescent="0.2">
      <c r="A2112" s="8"/>
      <c r="B2112" s="27"/>
    </row>
    <row r="2113" spans="1:2" ht="14.25" x14ac:dyDescent="0.2">
      <c r="A2113" s="8"/>
      <c r="B2113" s="27"/>
    </row>
    <row r="2114" spans="1:2" ht="14.25" x14ac:dyDescent="0.2">
      <c r="A2114" s="8"/>
      <c r="B2114" s="27"/>
    </row>
    <row r="2115" spans="1:2" ht="14.25" x14ac:dyDescent="0.2">
      <c r="A2115" s="8"/>
      <c r="B2115" s="27"/>
    </row>
    <row r="2116" spans="1:2" ht="14.25" x14ac:dyDescent="0.2">
      <c r="A2116" s="8"/>
      <c r="B2116" s="27"/>
    </row>
    <row r="2117" spans="1:2" ht="14.25" x14ac:dyDescent="0.2">
      <c r="A2117" s="8"/>
      <c r="B2117" s="27"/>
    </row>
    <row r="2118" spans="1:2" ht="14.25" x14ac:dyDescent="0.2">
      <c r="A2118" s="8"/>
      <c r="B2118" s="27"/>
    </row>
    <row r="2119" spans="1:2" ht="14.25" x14ac:dyDescent="0.2">
      <c r="A2119" s="8"/>
      <c r="B2119" s="27"/>
    </row>
    <row r="2120" spans="1:2" ht="14.25" x14ac:dyDescent="0.2">
      <c r="A2120" s="8"/>
      <c r="B2120" s="27"/>
    </row>
    <row r="2121" spans="1:2" ht="14.25" x14ac:dyDescent="0.2">
      <c r="A2121" s="8"/>
      <c r="B2121" s="27"/>
    </row>
    <row r="2122" spans="1:2" ht="14.25" x14ac:dyDescent="0.2">
      <c r="A2122" s="8"/>
      <c r="B2122" s="27"/>
    </row>
    <row r="2123" spans="1:2" ht="14.25" x14ac:dyDescent="0.2">
      <c r="A2123" s="8"/>
      <c r="B2123" s="27"/>
    </row>
    <row r="2124" spans="1:2" ht="14.25" x14ac:dyDescent="0.2">
      <c r="A2124" s="8"/>
      <c r="B2124" s="27"/>
    </row>
    <row r="2125" spans="1:2" ht="14.25" x14ac:dyDescent="0.2">
      <c r="A2125" s="8"/>
      <c r="B2125" s="27"/>
    </row>
    <row r="2126" spans="1:2" ht="14.25" x14ac:dyDescent="0.2">
      <c r="A2126" s="8"/>
      <c r="B2126" s="27"/>
    </row>
    <row r="2127" spans="1:2" ht="14.25" x14ac:dyDescent="0.2">
      <c r="A2127" s="8"/>
      <c r="B2127" s="27"/>
    </row>
    <row r="2128" spans="1:2" ht="14.25" x14ac:dyDescent="0.2">
      <c r="A2128" s="8"/>
      <c r="B2128" s="27"/>
    </row>
    <row r="2129" spans="1:2" ht="14.25" x14ac:dyDescent="0.2">
      <c r="A2129" s="8"/>
      <c r="B2129" s="27"/>
    </row>
    <row r="2130" spans="1:2" ht="14.25" x14ac:dyDescent="0.2">
      <c r="A2130" s="8"/>
      <c r="B2130" s="27"/>
    </row>
    <row r="2131" spans="1:2" ht="14.25" x14ac:dyDescent="0.2">
      <c r="A2131" s="8"/>
      <c r="B2131" s="27"/>
    </row>
    <row r="2132" spans="1:2" ht="14.25" x14ac:dyDescent="0.2">
      <c r="A2132" s="8"/>
      <c r="B2132" s="27"/>
    </row>
    <row r="2133" spans="1:2" ht="14.25" x14ac:dyDescent="0.2">
      <c r="A2133" s="8"/>
      <c r="B2133" s="27"/>
    </row>
    <row r="2134" spans="1:2" ht="14.25" x14ac:dyDescent="0.2">
      <c r="A2134" s="8"/>
      <c r="B2134" s="27"/>
    </row>
    <row r="2135" spans="1:2" ht="14.25" x14ac:dyDescent="0.2">
      <c r="A2135" s="8"/>
      <c r="B2135" s="27"/>
    </row>
    <row r="2136" spans="1:2" ht="14.25" x14ac:dyDescent="0.2">
      <c r="A2136" s="8"/>
      <c r="B2136" s="27"/>
    </row>
    <row r="2137" spans="1:2" ht="14.25" x14ac:dyDescent="0.2">
      <c r="A2137" s="8"/>
      <c r="B2137" s="27"/>
    </row>
    <row r="2138" spans="1:2" ht="14.25" x14ac:dyDescent="0.2">
      <c r="A2138" s="8"/>
      <c r="B2138" s="27"/>
    </row>
    <row r="2139" spans="1:2" ht="14.25" x14ac:dyDescent="0.2">
      <c r="A2139" s="8"/>
      <c r="B2139" s="27"/>
    </row>
    <row r="2140" spans="1:2" ht="14.25" x14ac:dyDescent="0.2">
      <c r="A2140" s="8"/>
      <c r="B2140" s="27"/>
    </row>
    <row r="2141" spans="1:2" ht="14.25" x14ac:dyDescent="0.2">
      <c r="A2141" s="8"/>
      <c r="B2141" s="27"/>
    </row>
    <row r="2142" spans="1:2" ht="14.25" x14ac:dyDescent="0.2">
      <c r="A2142" s="8"/>
      <c r="B2142" s="27"/>
    </row>
    <row r="2143" spans="1:2" ht="14.25" x14ac:dyDescent="0.2">
      <c r="A2143" s="8"/>
      <c r="B2143" s="27"/>
    </row>
    <row r="2144" spans="1:2" ht="14.25" x14ac:dyDescent="0.2">
      <c r="A2144" s="8"/>
      <c r="B2144" s="27"/>
    </row>
    <row r="2145" spans="1:2" ht="14.25" x14ac:dyDescent="0.2">
      <c r="A2145" s="8"/>
      <c r="B2145" s="27"/>
    </row>
    <row r="2146" spans="1:2" ht="14.25" x14ac:dyDescent="0.2">
      <c r="A2146" s="8"/>
      <c r="B2146" s="27"/>
    </row>
    <row r="2147" spans="1:2" ht="14.25" x14ac:dyDescent="0.2">
      <c r="A2147" s="8"/>
      <c r="B2147" s="27"/>
    </row>
    <row r="2148" spans="1:2" ht="14.25" x14ac:dyDescent="0.2">
      <c r="A2148" s="8"/>
      <c r="B2148" s="27"/>
    </row>
    <row r="2149" spans="1:2" ht="14.25" x14ac:dyDescent="0.2">
      <c r="A2149" s="8"/>
      <c r="B2149" s="27"/>
    </row>
    <row r="2150" spans="1:2" ht="14.25" x14ac:dyDescent="0.2">
      <c r="A2150" s="8"/>
      <c r="B2150" s="27"/>
    </row>
    <row r="2151" spans="1:2" ht="14.25" x14ac:dyDescent="0.2">
      <c r="A2151" s="8"/>
      <c r="B2151" s="27"/>
    </row>
    <row r="2152" spans="1:2" ht="14.25" x14ac:dyDescent="0.2">
      <c r="A2152" s="8"/>
      <c r="B2152" s="27"/>
    </row>
    <row r="2153" spans="1:2" ht="14.25" x14ac:dyDescent="0.2">
      <c r="A2153" s="8"/>
      <c r="B2153" s="27"/>
    </row>
    <row r="2154" spans="1:2" ht="14.25" x14ac:dyDescent="0.2">
      <c r="A2154" s="8"/>
      <c r="B2154" s="27"/>
    </row>
    <row r="2155" spans="1:2" ht="14.25" x14ac:dyDescent="0.2">
      <c r="A2155" s="8"/>
      <c r="B2155" s="27"/>
    </row>
    <row r="2156" spans="1:2" ht="14.25" x14ac:dyDescent="0.2">
      <c r="A2156" s="8"/>
      <c r="B2156" s="27"/>
    </row>
    <row r="2157" spans="1:2" ht="14.25" x14ac:dyDescent="0.2">
      <c r="A2157" s="8"/>
      <c r="B2157" s="27"/>
    </row>
    <row r="2158" spans="1:2" ht="14.25" x14ac:dyDescent="0.2">
      <c r="A2158" s="8"/>
      <c r="B2158" s="27"/>
    </row>
    <row r="2159" spans="1:2" ht="14.25" x14ac:dyDescent="0.2">
      <c r="A2159" s="8"/>
      <c r="B2159" s="27"/>
    </row>
    <row r="2160" spans="1:2" ht="14.25" x14ac:dyDescent="0.2">
      <c r="A2160" s="8"/>
      <c r="B2160" s="27"/>
    </row>
    <row r="2161" spans="1:2" ht="14.25" x14ac:dyDescent="0.2">
      <c r="A2161" s="8"/>
      <c r="B2161" s="27"/>
    </row>
    <row r="2162" spans="1:2" ht="14.25" x14ac:dyDescent="0.2">
      <c r="A2162" s="8"/>
      <c r="B2162" s="27"/>
    </row>
    <row r="2163" spans="1:2" ht="14.25" x14ac:dyDescent="0.2">
      <c r="A2163" s="8"/>
      <c r="B2163" s="27"/>
    </row>
    <row r="2164" spans="1:2" ht="14.25" x14ac:dyDescent="0.2">
      <c r="A2164" s="8"/>
      <c r="B2164" s="27"/>
    </row>
    <row r="2165" spans="1:2" ht="14.25" x14ac:dyDescent="0.2">
      <c r="A2165" s="8"/>
      <c r="B2165" s="27"/>
    </row>
    <row r="2166" spans="1:2" ht="14.25" x14ac:dyDescent="0.2">
      <c r="A2166" s="8"/>
      <c r="B2166" s="27"/>
    </row>
    <row r="2167" spans="1:2" ht="14.25" x14ac:dyDescent="0.2">
      <c r="A2167" s="8"/>
      <c r="B2167" s="27"/>
    </row>
    <row r="2168" spans="1:2" ht="14.25" x14ac:dyDescent="0.2">
      <c r="A2168" s="8"/>
      <c r="B2168" s="27"/>
    </row>
    <row r="2169" spans="1:2" ht="14.25" x14ac:dyDescent="0.2">
      <c r="A2169" s="8"/>
      <c r="B2169" s="27"/>
    </row>
    <row r="2170" spans="1:2" ht="14.25" x14ac:dyDescent="0.2">
      <c r="A2170" s="8"/>
      <c r="B2170" s="27"/>
    </row>
    <row r="2171" spans="1:2" ht="14.25" x14ac:dyDescent="0.2">
      <c r="A2171" s="8"/>
      <c r="B2171" s="27"/>
    </row>
    <row r="2172" spans="1:2" ht="14.25" x14ac:dyDescent="0.2">
      <c r="A2172" s="8"/>
      <c r="B2172" s="27"/>
    </row>
    <row r="2173" spans="1:2" ht="14.25" x14ac:dyDescent="0.2">
      <c r="A2173" s="8"/>
      <c r="B2173" s="27"/>
    </row>
    <row r="2174" spans="1:2" ht="14.25" x14ac:dyDescent="0.2">
      <c r="A2174" s="8"/>
      <c r="B2174" s="27"/>
    </row>
    <row r="2175" spans="1:2" ht="14.25" x14ac:dyDescent="0.2">
      <c r="A2175" s="8"/>
      <c r="B2175" s="27"/>
    </row>
    <row r="2176" spans="1:2" ht="14.25" x14ac:dyDescent="0.2">
      <c r="A2176" s="8"/>
      <c r="B2176" s="27"/>
    </row>
    <row r="2177" spans="1:2" ht="14.25" x14ac:dyDescent="0.2">
      <c r="A2177" s="8"/>
      <c r="B2177" s="27"/>
    </row>
    <row r="2178" spans="1:2" ht="14.25" x14ac:dyDescent="0.2">
      <c r="A2178" s="8"/>
      <c r="B2178" s="27"/>
    </row>
    <row r="2179" spans="1:2" ht="14.25" x14ac:dyDescent="0.2">
      <c r="A2179" s="8"/>
      <c r="B2179" s="27"/>
    </row>
    <row r="2180" spans="1:2" ht="14.25" x14ac:dyDescent="0.2">
      <c r="A2180" s="8"/>
      <c r="B2180" s="27"/>
    </row>
    <row r="2181" spans="1:2" ht="14.25" x14ac:dyDescent="0.2">
      <c r="A2181" s="8"/>
      <c r="B2181" s="27"/>
    </row>
    <row r="2182" spans="1:2" ht="14.25" x14ac:dyDescent="0.2">
      <c r="A2182" s="8"/>
      <c r="B2182" s="27"/>
    </row>
    <row r="2183" spans="1:2" ht="14.25" x14ac:dyDescent="0.2">
      <c r="A2183" s="8"/>
      <c r="B2183" s="27"/>
    </row>
    <row r="2184" spans="1:2" ht="14.25" x14ac:dyDescent="0.2">
      <c r="A2184" s="8"/>
      <c r="B2184" s="27"/>
    </row>
    <row r="2185" spans="1:2" ht="14.25" x14ac:dyDescent="0.2">
      <c r="A2185" s="8"/>
      <c r="B2185" s="27"/>
    </row>
    <row r="2186" spans="1:2" ht="14.25" x14ac:dyDescent="0.2">
      <c r="A2186" s="8"/>
      <c r="B2186" s="27"/>
    </row>
    <row r="2187" spans="1:2" ht="14.25" x14ac:dyDescent="0.2">
      <c r="A2187" s="8"/>
      <c r="B2187" s="27"/>
    </row>
    <row r="2188" spans="1:2" ht="14.25" x14ac:dyDescent="0.2">
      <c r="A2188" s="8"/>
      <c r="B2188" s="27"/>
    </row>
    <row r="2189" spans="1:2" ht="14.25" x14ac:dyDescent="0.2">
      <c r="A2189" s="8"/>
      <c r="B2189" s="27"/>
    </row>
    <row r="2190" spans="1:2" ht="14.25" x14ac:dyDescent="0.2">
      <c r="A2190" s="8"/>
      <c r="B2190" s="27"/>
    </row>
    <row r="2191" spans="1:2" ht="14.25" x14ac:dyDescent="0.2">
      <c r="A2191" s="8"/>
      <c r="B2191" s="27"/>
    </row>
    <row r="2192" spans="1:2" ht="14.25" x14ac:dyDescent="0.2">
      <c r="A2192" s="8"/>
      <c r="B2192" s="27"/>
    </row>
    <row r="2193" spans="1:2" ht="14.25" x14ac:dyDescent="0.2">
      <c r="A2193" s="8"/>
      <c r="B2193" s="27"/>
    </row>
    <row r="2194" spans="1:2" ht="14.25" x14ac:dyDescent="0.2">
      <c r="A2194" s="8"/>
      <c r="B2194" s="27"/>
    </row>
    <row r="2195" spans="1:2" ht="14.25" x14ac:dyDescent="0.2">
      <c r="A2195" s="8"/>
      <c r="B2195" s="27"/>
    </row>
    <row r="2196" spans="1:2" ht="14.25" x14ac:dyDescent="0.2">
      <c r="A2196" s="8"/>
      <c r="B2196" s="27"/>
    </row>
    <row r="2197" spans="1:2" ht="14.25" x14ac:dyDescent="0.2">
      <c r="A2197" s="8"/>
      <c r="B2197" s="27"/>
    </row>
    <row r="2198" spans="1:2" ht="14.25" x14ac:dyDescent="0.2">
      <c r="A2198" s="8"/>
      <c r="B2198" s="27"/>
    </row>
    <row r="2199" spans="1:2" ht="14.25" x14ac:dyDescent="0.2">
      <c r="A2199" s="8"/>
      <c r="B2199" s="27"/>
    </row>
    <row r="2200" spans="1:2" ht="14.25" x14ac:dyDescent="0.2">
      <c r="A2200" s="8"/>
      <c r="B2200" s="27"/>
    </row>
    <row r="2201" spans="1:2" ht="14.25" x14ac:dyDescent="0.2">
      <c r="A2201" s="8"/>
      <c r="B2201" s="27"/>
    </row>
    <row r="2202" spans="1:2" ht="14.25" x14ac:dyDescent="0.2">
      <c r="A2202" s="8"/>
      <c r="B2202" s="27"/>
    </row>
    <row r="2203" spans="1:2" ht="14.25" x14ac:dyDescent="0.2">
      <c r="A2203" s="8"/>
      <c r="B2203" s="27"/>
    </row>
    <row r="2204" spans="1:2" ht="14.25" x14ac:dyDescent="0.2">
      <c r="A2204" s="8"/>
      <c r="B2204" s="27"/>
    </row>
    <row r="2205" spans="1:2" ht="14.25" x14ac:dyDescent="0.2">
      <c r="A2205" s="8"/>
      <c r="B2205" s="27"/>
    </row>
    <row r="2206" spans="1:2" ht="14.25" x14ac:dyDescent="0.2">
      <c r="A2206" s="8"/>
      <c r="B2206" s="27"/>
    </row>
    <row r="2207" spans="1:2" ht="14.25" x14ac:dyDescent="0.2">
      <c r="A2207" s="8"/>
      <c r="B2207" s="27"/>
    </row>
    <row r="2208" spans="1:2" ht="14.25" x14ac:dyDescent="0.2">
      <c r="A2208" s="8"/>
      <c r="B2208" s="27"/>
    </row>
    <row r="2209" spans="1:2" ht="14.25" x14ac:dyDescent="0.2">
      <c r="A2209" s="8"/>
      <c r="B2209" s="27"/>
    </row>
    <row r="2210" spans="1:2" ht="14.25" x14ac:dyDescent="0.2">
      <c r="A2210" s="8"/>
      <c r="B2210" s="27"/>
    </row>
    <row r="2211" spans="1:2" ht="14.25" x14ac:dyDescent="0.2">
      <c r="A2211" s="8"/>
      <c r="B2211" s="27"/>
    </row>
    <row r="2212" spans="1:2" ht="14.25" x14ac:dyDescent="0.2">
      <c r="A2212" s="8"/>
      <c r="B2212" s="27"/>
    </row>
    <row r="2213" spans="1:2" ht="14.25" x14ac:dyDescent="0.2">
      <c r="A2213" s="8"/>
      <c r="B2213" s="27"/>
    </row>
    <row r="2214" spans="1:2" ht="14.25" x14ac:dyDescent="0.2">
      <c r="A2214" s="8"/>
      <c r="B2214" s="27"/>
    </row>
    <row r="2215" spans="1:2" ht="14.25" x14ac:dyDescent="0.2">
      <c r="A2215" s="8"/>
      <c r="B2215" s="27"/>
    </row>
    <row r="2216" spans="1:2" ht="14.25" x14ac:dyDescent="0.2">
      <c r="A2216" s="8"/>
      <c r="B2216" s="27"/>
    </row>
    <row r="2217" spans="1:2" ht="14.25" x14ac:dyDescent="0.2">
      <c r="A2217" s="8"/>
      <c r="B2217" s="27"/>
    </row>
    <row r="2218" spans="1:2" ht="14.25" x14ac:dyDescent="0.2">
      <c r="A2218" s="8"/>
      <c r="B2218" s="27"/>
    </row>
    <row r="2219" spans="1:2" ht="14.25" x14ac:dyDescent="0.2">
      <c r="A2219" s="8"/>
      <c r="B2219" s="27"/>
    </row>
    <row r="2220" spans="1:2" ht="14.25" x14ac:dyDescent="0.2">
      <c r="A2220" s="8"/>
      <c r="B2220" s="27"/>
    </row>
    <row r="2221" spans="1:2" ht="14.25" x14ac:dyDescent="0.2">
      <c r="A2221" s="8"/>
      <c r="B2221" s="27"/>
    </row>
    <row r="2222" spans="1:2" ht="14.25" x14ac:dyDescent="0.2">
      <c r="A2222" s="8"/>
      <c r="B2222" s="27"/>
    </row>
    <row r="2223" spans="1:2" ht="14.25" x14ac:dyDescent="0.2">
      <c r="A2223" s="8"/>
      <c r="B2223" s="27"/>
    </row>
    <row r="2224" spans="1:2" ht="14.25" x14ac:dyDescent="0.2">
      <c r="A2224" s="8"/>
      <c r="B2224" s="27"/>
    </row>
    <row r="2225" spans="1:2" ht="14.25" x14ac:dyDescent="0.2">
      <c r="A2225" s="8"/>
      <c r="B2225" s="27"/>
    </row>
    <row r="2226" spans="1:2" ht="14.25" x14ac:dyDescent="0.2">
      <c r="A2226" s="8"/>
      <c r="B2226" s="27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6"/>
  <sheetViews>
    <sheetView zoomScaleNormal="100" workbookViewId="0">
      <pane xSplit="2" ySplit="12" topLeftCell="D13" activePane="bottomRight" state="frozen"/>
      <selection pane="topRight" activeCell="C1" sqref="C1"/>
      <selection pane="bottomLeft" activeCell="A11" sqref="A11"/>
      <selection pane="bottomRight"/>
    </sheetView>
  </sheetViews>
  <sheetFormatPr defaultRowHeight="11.25" x14ac:dyDescent="0.2"/>
  <cols>
    <col min="1" max="1" width="2.28515625" style="1" customWidth="1"/>
    <col min="2" max="2" width="79" style="2" customWidth="1"/>
    <col min="3" max="11" width="9.7109375" style="8" customWidth="1"/>
    <col min="12" max="16384" width="9.140625" style="8"/>
  </cols>
  <sheetData>
    <row r="1" spans="1:12" x14ac:dyDescent="0.2">
      <c r="E1" s="9"/>
    </row>
    <row r="2" spans="1:12" x14ac:dyDescent="0.2">
      <c r="E2" s="9"/>
    </row>
    <row r="3" spans="1:12" x14ac:dyDescent="0.2">
      <c r="E3" s="9"/>
    </row>
    <row r="4" spans="1:12" x14ac:dyDescent="0.2">
      <c r="E4" s="9"/>
    </row>
    <row r="5" spans="1:12" x14ac:dyDescent="0.2">
      <c r="E5" s="9"/>
    </row>
    <row r="6" spans="1:12" x14ac:dyDescent="0.2">
      <c r="B6" s="4" t="s">
        <v>274</v>
      </c>
      <c r="E6" s="9"/>
    </row>
    <row r="7" spans="1:12" x14ac:dyDescent="0.2">
      <c r="E7" s="9"/>
    </row>
    <row r="8" spans="1:12" x14ac:dyDescent="0.2">
      <c r="B8" s="4" t="s">
        <v>152</v>
      </c>
      <c r="E8" s="9"/>
    </row>
    <row r="9" spans="1:12" s="11" customFormat="1" x14ac:dyDescent="0.2">
      <c r="A9" s="10"/>
      <c r="B9" s="4" t="s">
        <v>275</v>
      </c>
      <c r="E9" s="12"/>
    </row>
    <row r="10" spans="1:12" s="11" customFormat="1" x14ac:dyDescent="0.2">
      <c r="A10" s="10"/>
      <c r="B10" s="67" t="s">
        <v>290</v>
      </c>
      <c r="E10" s="12"/>
    </row>
    <row r="11" spans="1:12" x14ac:dyDescent="0.2">
      <c r="E11" s="9"/>
    </row>
    <row r="12" spans="1:12" s="48" customFormat="1" ht="15" customHeight="1" x14ac:dyDescent="0.2">
      <c r="B12" s="46" t="s">
        <v>0</v>
      </c>
      <c r="C12" s="49">
        <v>2007</v>
      </c>
      <c r="D12" s="49">
        <v>2008</v>
      </c>
      <c r="E12" s="50">
        <v>2009</v>
      </c>
      <c r="F12" s="49">
        <v>2010</v>
      </c>
      <c r="G12" s="49">
        <v>2011</v>
      </c>
      <c r="H12" s="49">
        <v>2012</v>
      </c>
      <c r="I12" s="49">
        <v>2013</v>
      </c>
      <c r="J12" s="49">
        <v>2014</v>
      </c>
      <c r="K12" s="49">
        <v>2015</v>
      </c>
      <c r="L12" s="68" t="s">
        <v>302</v>
      </c>
    </row>
    <row r="13" spans="1:12" s="58" customFormat="1" x14ac:dyDescent="0.2">
      <c r="A13" s="8"/>
      <c r="B13" s="13" t="s">
        <v>1</v>
      </c>
      <c r="C13" s="56">
        <f>SUM(C14,C22,C25,C32,C39,C42,C47,C52)</f>
        <v>50759</v>
      </c>
      <c r="D13" s="56">
        <f t="shared" ref="D13:J13" si="0">SUM(D14,D22,D25,D32,D39,D42,D47,D52)</f>
        <v>19526</v>
      </c>
      <c r="E13" s="56">
        <f t="shared" si="0"/>
        <v>8990</v>
      </c>
      <c r="F13" s="56">
        <f t="shared" si="0"/>
        <v>-1837</v>
      </c>
      <c r="G13" s="56">
        <f t="shared" si="0"/>
        <v>80737</v>
      </c>
      <c r="H13" s="56">
        <f t="shared" si="0"/>
        <v>2465</v>
      </c>
      <c r="I13" s="56">
        <f t="shared" si="0"/>
        <v>-11362</v>
      </c>
      <c r="J13" s="56">
        <f t="shared" si="0"/>
        <v>494</v>
      </c>
      <c r="K13" s="56">
        <v>8004</v>
      </c>
      <c r="L13" s="56">
        <v>5641</v>
      </c>
    </row>
    <row r="14" spans="1:12" s="58" customFormat="1" x14ac:dyDescent="0.2">
      <c r="A14" s="8"/>
      <c r="B14" s="14" t="s">
        <v>2</v>
      </c>
      <c r="C14" s="35">
        <f>SUM(C15:C21)</f>
        <v>24911</v>
      </c>
      <c r="D14" s="35">
        <f t="shared" ref="D14:J14" si="1">SUM(D15:D21)</f>
        <v>17090</v>
      </c>
      <c r="E14" s="35">
        <f t="shared" si="1"/>
        <v>15001</v>
      </c>
      <c r="F14" s="35">
        <f t="shared" si="1"/>
        <v>323</v>
      </c>
      <c r="G14" s="35">
        <f t="shared" si="1"/>
        <v>22330</v>
      </c>
      <c r="H14" s="35">
        <f t="shared" si="1"/>
        <v>11281</v>
      </c>
      <c r="I14" s="35">
        <f t="shared" si="1"/>
        <v>9539</v>
      </c>
      <c r="J14" s="35">
        <f t="shared" si="1"/>
        <v>-4654</v>
      </c>
      <c r="K14" s="35">
        <v>1399</v>
      </c>
      <c r="L14" s="35">
        <v>5545</v>
      </c>
    </row>
    <row r="15" spans="1:12" s="58" customFormat="1" x14ac:dyDescent="0.2">
      <c r="A15" s="8"/>
      <c r="B15" s="15" t="s">
        <v>3</v>
      </c>
      <c r="C15" s="16">
        <v>334</v>
      </c>
      <c r="D15" s="16">
        <v>11835</v>
      </c>
      <c r="E15" s="16">
        <v>1484</v>
      </c>
      <c r="F15" s="16">
        <v>522</v>
      </c>
      <c r="G15" s="16">
        <v>2816</v>
      </c>
      <c r="H15" s="16">
        <v>2968</v>
      </c>
      <c r="I15" s="16">
        <v>2779</v>
      </c>
      <c r="J15" s="16">
        <v>1068</v>
      </c>
      <c r="K15" s="16">
        <v>569</v>
      </c>
      <c r="L15" s="16">
        <v>20</v>
      </c>
    </row>
    <row r="16" spans="1:12" s="58" customFormat="1" x14ac:dyDescent="0.2">
      <c r="A16" s="8"/>
      <c r="B16" s="15" t="s">
        <v>4</v>
      </c>
      <c r="C16" s="16">
        <v>862</v>
      </c>
      <c r="D16" s="16">
        <v>1368</v>
      </c>
      <c r="E16" s="16">
        <v>-693</v>
      </c>
      <c r="F16" s="16">
        <v>769</v>
      </c>
      <c r="G16" s="16">
        <v>2329</v>
      </c>
      <c r="H16" s="16">
        <v>-905</v>
      </c>
      <c r="I16" s="16">
        <v>-885</v>
      </c>
      <c r="J16" s="16">
        <v>159</v>
      </c>
      <c r="K16" s="16">
        <v>-701</v>
      </c>
      <c r="L16" s="16">
        <v>745</v>
      </c>
    </row>
    <row r="17" spans="1:12" s="58" customFormat="1" x14ac:dyDescent="0.2">
      <c r="A17" s="8"/>
      <c r="B17" s="15" t="s">
        <v>5</v>
      </c>
      <c r="C17" s="16">
        <v>17064</v>
      </c>
      <c r="D17" s="16">
        <v>2977</v>
      </c>
      <c r="E17" s="16">
        <v>10954</v>
      </c>
      <c r="F17" s="16">
        <v>-6887</v>
      </c>
      <c r="G17" s="16">
        <v>5209</v>
      </c>
      <c r="H17" s="16">
        <v>1776</v>
      </c>
      <c r="I17" s="16">
        <v>2533</v>
      </c>
      <c r="J17" s="16">
        <v>-10843</v>
      </c>
      <c r="K17" s="16">
        <v>-3871</v>
      </c>
      <c r="L17" s="16">
        <v>-3162</v>
      </c>
    </row>
    <row r="18" spans="1:12" s="58" customFormat="1" x14ac:dyDescent="0.2">
      <c r="A18" s="8"/>
      <c r="B18" s="15" t="s">
        <v>6</v>
      </c>
      <c r="C18" s="16">
        <v>-807</v>
      </c>
      <c r="D18" s="16">
        <v>-361</v>
      </c>
      <c r="E18" s="16">
        <v>314</v>
      </c>
      <c r="F18" s="16">
        <v>-289</v>
      </c>
      <c r="G18" s="16">
        <v>92</v>
      </c>
      <c r="H18" s="16">
        <v>79</v>
      </c>
      <c r="I18" s="16">
        <v>137</v>
      </c>
      <c r="J18" s="16">
        <v>41</v>
      </c>
      <c r="K18" s="16">
        <v>135</v>
      </c>
      <c r="L18" s="16">
        <v>91</v>
      </c>
    </row>
    <row r="19" spans="1:12" s="58" customFormat="1" x14ac:dyDescent="0.2">
      <c r="A19" s="8"/>
      <c r="B19" s="15" t="s">
        <v>7</v>
      </c>
      <c r="C19" s="16">
        <v>5476</v>
      </c>
      <c r="D19" s="16">
        <v>2470</v>
      </c>
      <c r="E19" s="16">
        <v>3627</v>
      </c>
      <c r="F19" s="16">
        <v>3700</v>
      </c>
      <c r="G19" s="16">
        <v>7920</v>
      </c>
      <c r="H19" s="16">
        <v>7068</v>
      </c>
      <c r="I19" s="16">
        <v>3679</v>
      </c>
      <c r="J19" s="16">
        <v>2667</v>
      </c>
      <c r="K19" s="16">
        <v>2207</v>
      </c>
      <c r="L19" s="16">
        <v>9065</v>
      </c>
    </row>
    <row r="20" spans="1:12" s="58" customFormat="1" x14ac:dyDescent="0.2">
      <c r="A20" s="8"/>
      <c r="B20" s="15" t="s">
        <v>8</v>
      </c>
      <c r="C20" s="16">
        <v>-1209</v>
      </c>
      <c r="D20" s="16">
        <v>-216</v>
      </c>
      <c r="E20" s="16">
        <v>-80</v>
      </c>
      <c r="F20" s="16">
        <v>176</v>
      </c>
      <c r="G20" s="16">
        <v>-185</v>
      </c>
      <c r="H20" s="16">
        <v>320</v>
      </c>
      <c r="I20" s="16">
        <v>-364</v>
      </c>
      <c r="J20" s="16">
        <v>15</v>
      </c>
      <c r="K20" s="16">
        <v>-459</v>
      </c>
      <c r="L20" s="16">
        <v>-101</v>
      </c>
    </row>
    <row r="21" spans="1:12" s="58" customFormat="1" x14ac:dyDescent="0.2">
      <c r="A21" s="8"/>
      <c r="B21" s="15" t="s">
        <v>9</v>
      </c>
      <c r="C21" s="16">
        <v>3191</v>
      </c>
      <c r="D21" s="16">
        <v>-983</v>
      </c>
      <c r="E21" s="16">
        <v>-605</v>
      </c>
      <c r="F21" s="16">
        <v>2332</v>
      </c>
      <c r="G21" s="16">
        <v>4149</v>
      </c>
      <c r="H21" s="16">
        <v>-25</v>
      </c>
      <c r="I21" s="16">
        <v>1660</v>
      </c>
      <c r="J21" s="16">
        <v>2239</v>
      </c>
      <c r="K21" s="16">
        <v>3519</v>
      </c>
      <c r="L21" s="16">
        <v>-1113</v>
      </c>
    </row>
    <row r="22" spans="1:12" s="58" customFormat="1" x14ac:dyDescent="0.2">
      <c r="A22" s="8"/>
      <c r="B22" s="17" t="s">
        <v>10</v>
      </c>
      <c r="C22" s="35">
        <f>SUM(C23:C24)</f>
        <v>1875</v>
      </c>
      <c r="D22" s="35">
        <f t="shared" ref="D22:J22" si="2">SUM(D23:D24)</f>
        <v>-121</v>
      </c>
      <c r="E22" s="35">
        <f t="shared" si="2"/>
        <v>1538</v>
      </c>
      <c r="F22" s="35">
        <f t="shared" si="2"/>
        <v>1265</v>
      </c>
      <c r="G22" s="35">
        <f t="shared" si="2"/>
        <v>826</v>
      </c>
      <c r="H22" s="35">
        <f t="shared" si="2"/>
        <v>1224</v>
      </c>
      <c r="I22" s="35">
        <f t="shared" si="2"/>
        <v>835</v>
      </c>
      <c r="J22" s="35">
        <f t="shared" si="2"/>
        <v>921</v>
      </c>
      <c r="K22" s="35">
        <v>699</v>
      </c>
      <c r="L22" s="35">
        <v>638</v>
      </c>
    </row>
    <row r="23" spans="1:12" s="58" customFormat="1" x14ac:dyDescent="0.2">
      <c r="A23" s="8"/>
      <c r="B23" s="15" t="s">
        <v>11</v>
      </c>
      <c r="C23" s="16">
        <v>1096</v>
      </c>
      <c r="D23" s="16">
        <v>42</v>
      </c>
      <c r="E23" s="16">
        <v>793</v>
      </c>
      <c r="F23" s="16">
        <v>1183</v>
      </c>
      <c r="G23" s="16">
        <v>662</v>
      </c>
      <c r="H23" s="16">
        <v>1199</v>
      </c>
      <c r="I23" s="16">
        <v>921</v>
      </c>
      <c r="J23" s="16">
        <v>1092</v>
      </c>
      <c r="K23" s="16">
        <v>917</v>
      </c>
      <c r="L23" s="16">
        <v>542</v>
      </c>
    </row>
    <row r="24" spans="1:12" s="58" customFormat="1" x14ac:dyDescent="0.2">
      <c r="A24" s="8"/>
      <c r="B24" s="15" t="s">
        <v>12</v>
      </c>
      <c r="C24" s="16">
        <v>779</v>
      </c>
      <c r="D24" s="16">
        <v>-163</v>
      </c>
      <c r="E24" s="16">
        <v>745</v>
      </c>
      <c r="F24" s="16">
        <v>82</v>
      </c>
      <c r="G24" s="16">
        <v>164</v>
      </c>
      <c r="H24" s="16">
        <v>25</v>
      </c>
      <c r="I24" s="16">
        <v>-86</v>
      </c>
      <c r="J24" s="16">
        <v>-171</v>
      </c>
      <c r="K24" s="16">
        <v>-218</v>
      </c>
      <c r="L24" s="16">
        <v>96</v>
      </c>
    </row>
    <row r="25" spans="1:12" s="58" customFormat="1" x14ac:dyDescent="0.2">
      <c r="A25" s="8"/>
      <c r="B25" s="17" t="s">
        <v>13</v>
      </c>
      <c r="C25" s="36">
        <f>SUM(C26:C31)</f>
        <v>4918</v>
      </c>
      <c r="D25" s="36">
        <f t="shared" ref="D25:J25" si="3">SUM(D26:D31)</f>
        <v>-522</v>
      </c>
      <c r="E25" s="36">
        <f t="shared" si="3"/>
        <v>-1432</v>
      </c>
      <c r="F25" s="36">
        <f t="shared" si="3"/>
        <v>-20082</v>
      </c>
      <c r="G25" s="36">
        <f t="shared" si="3"/>
        <v>28420</v>
      </c>
      <c r="H25" s="36">
        <f t="shared" si="3"/>
        <v>-5987</v>
      </c>
      <c r="I25" s="36">
        <f t="shared" si="3"/>
        <v>-13909</v>
      </c>
      <c r="J25" s="36">
        <f t="shared" si="3"/>
        <v>1044</v>
      </c>
      <c r="K25" s="36">
        <v>2822</v>
      </c>
      <c r="L25" s="36">
        <v>4067</v>
      </c>
    </row>
    <row r="26" spans="1:12" s="58" customFormat="1" x14ac:dyDescent="0.2">
      <c r="A26" s="8"/>
      <c r="B26" s="15" t="s">
        <v>14</v>
      </c>
      <c r="C26" s="59">
        <v>1527</v>
      </c>
      <c r="D26" s="59">
        <v>4887</v>
      </c>
      <c r="E26" s="59">
        <v>4303</v>
      </c>
      <c r="F26" s="59">
        <v>-22397</v>
      </c>
      <c r="G26" s="59">
        <v>26712</v>
      </c>
      <c r="H26" s="59">
        <v>-11360</v>
      </c>
      <c r="I26" s="59">
        <v>-9081</v>
      </c>
      <c r="J26" s="59">
        <v>1012</v>
      </c>
      <c r="K26" s="59">
        <v>4218</v>
      </c>
      <c r="L26" s="59">
        <v>-4119</v>
      </c>
    </row>
    <row r="27" spans="1:12" s="58" customFormat="1" x14ac:dyDescent="0.2">
      <c r="A27" s="8"/>
      <c r="B27" s="15" t="s">
        <v>15</v>
      </c>
      <c r="C27" s="59">
        <v>940</v>
      </c>
      <c r="D27" s="59">
        <v>-1080</v>
      </c>
      <c r="E27" s="59">
        <v>-2745</v>
      </c>
      <c r="F27" s="59">
        <v>1256</v>
      </c>
      <c r="G27" s="59">
        <v>-1031</v>
      </c>
      <c r="H27" s="59">
        <v>1046</v>
      </c>
      <c r="I27" s="59">
        <v>1194</v>
      </c>
      <c r="J27" s="59">
        <v>656</v>
      </c>
      <c r="K27" s="59">
        <v>1296</v>
      </c>
      <c r="L27" s="59">
        <v>-686</v>
      </c>
    </row>
    <row r="28" spans="1:12" s="58" customFormat="1" x14ac:dyDescent="0.2">
      <c r="A28" s="8"/>
      <c r="B28" s="15" t="s">
        <v>16</v>
      </c>
      <c r="C28" s="59">
        <v>1801</v>
      </c>
      <c r="D28" s="59">
        <v>189</v>
      </c>
      <c r="E28" s="59">
        <v>470</v>
      </c>
      <c r="F28" s="59">
        <v>807</v>
      </c>
      <c r="G28" s="59">
        <v>-306</v>
      </c>
      <c r="H28" s="59">
        <v>987</v>
      </c>
      <c r="I28" s="59">
        <v>-218</v>
      </c>
      <c r="J28" s="59">
        <v>1859</v>
      </c>
      <c r="K28" s="59">
        <v>-1247</v>
      </c>
      <c r="L28" s="59">
        <v>9221</v>
      </c>
    </row>
    <row r="29" spans="1:12" s="58" customFormat="1" x14ac:dyDescent="0.2">
      <c r="A29" s="8"/>
      <c r="B29" s="15" t="s">
        <v>17</v>
      </c>
      <c r="C29" s="59">
        <v>-1013</v>
      </c>
      <c r="D29" s="59">
        <v>-5911</v>
      </c>
      <c r="E29" s="59">
        <v>-3065</v>
      </c>
      <c r="F29" s="59">
        <v>-874</v>
      </c>
      <c r="G29" s="59">
        <v>1498</v>
      </c>
      <c r="H29" s="59">
        <v>1598</v>
      </c>
      <c r="I29" s="59">
        <v>-6856</v>
      </c>
      <c r="J29" s="59">
        <v>-1197</v>
      </c>
      <c r="K29" s="59">
        <v>1654</v>
      </c>
      <c r="L29" s="59">
        <v>477</v>
      </c>
    </row>
    <row r="30" spans="1:12" s="58" customFormat="1" x14ac:dyDescent="0.2">
      <c r="A30" s="8"/>
      <c r="B30" s="15" t="s">
        <v>18</v>
      </c>
      <c r="C30" s="59">
        <v>-587</v>
      </c>
      <c r="D30" s="59">
        <v>-272</v>
      </c>
      <c r="E30" s="59">
        <v>61</v>
      </c>
      <c r="F30" s="59">
        <v>207</v>
      </c>
      <c r="G30" s="59">
        <v>-286</v>
      </c>
      <c r="H30" s="59">
        <v>-452</v>
      </c>
      <c r="I30" s="59">
        <v>-650</v>
      </c>
      <c r="J30" s="59">
        <v>-58</v>
      </c>
      <c r="K30" s="59">
        <v>-34</v>
      </c>
      <c r="L30" s="59">
        <v>-168</v>
      </c>
    </row>
    <row r="31" spans="1:12" s="58" customFormat="1" x14ac:dyDescent="0.2">
      <c r="A31" s="8"/>
      <c r="B31" s="15" t="s">
        <v>19</v>
      </c>
      <c r="C31" s="59">
        <v>2250</v>
      </c>
      <c r="D31" s="59">
        <v>1665</v>
      </c>
      <c r="E31" s="59">
        <v>-456</v>
      </c>
      <c r="F31" s="59">
        <v>919</v>
      </c>
      <c r="G31" s="59">
        <v>1833</v>
      </c>
      <c r="H31" s="59">
        <v>2194</v>
      </c>
      <c r="I31" s="59">
        <v>1702</v>
      </c>
      <c r="J31" s="59">
        <v>-1228</v>
      </c>
      <c r="K31" s="59">
        <v>-3065</v>
      </c>
      <c r="L31" s="59">
        <v>-658</v>
      </c>
    </row>
    <row r="32" spans="1:12" s="60" customFormat="1" x14ac:dyDescent="0.2">
      <c r="A32" s="18"/>
      <c r="B32" s="19" t="s">
        <v>20</v>
      </c>
      <c r="C32" s="36">
        <f>SUM(C33:C38)</f>
        <v>14890</v>
      </c>
      <c r="D32" s="36">
        <f t="shared" ref="D32:J32" si="4">SUM(D33:D38)</f>
        <v>7063</v>
      </c>
      <c r="E32" s="36">
        <f t="shared" si="4"/>
        <v>7763</v>
      </c>
      <c r="F32" s="36">
        <f t="shared" si="4"/>
        <v>6486</v>
      </c>
      <c r="G32" s="36">
        <f t="shared" si="4"/>
        <v>9648</v>
      </c>
      <c r="H32" s="36">
        <f t="shared" si="4"/>
        <v>-1311</v>
      </c>
      <c r="I32" s="36">
        <f t="shared" si="4"/>
        <v>5423</v>
      </c>
      <c r="J32" s="36">
        <f t="shared" si="4"/>
        <v>5890</v>
      </c>
      <c r="K32" s="36">
        <v>8591</v>
      </c>
      <c r="L32" s="36">
        <v>1274</v>
      </c>
    </row>
    <row r="33" spans="1:12" s="60" customFormat="1" x14ac:dyDescent="0.2">
      <c r="A33" s="18"/>
      <c r="B33" s="15" t="s">
        <v>21</v>
      </c>
      <c r="C33" s="59">
        <v>5756</v>
      </c>
      <c r="D33" s="59">
        <v>1097</v>
      </c>
      <c r="E33" s="59">
        <v>4264</v>
      </c>
      <c r="F33" s="59">
        <v>2699</v>
      </c>
      <c r="G33" s="59">
        <v>5661</v>
      </c>
      <c r="H33" s="59">
        <v>1394</v>
      </c>
      <c r="I33" s="59">
        <v>1389</v>
      </c>
      <c r="J33" s="59">
        <v>2747</v>
      </c>
      <c r="K33" s="59">
        <v>5021</v>
      </c>
      <c r="L33" s="59">
        <v>986</v>
      </c>
    </row>
    <row r="34" spans="1:12" s="60" customFormat="1" x14ac:dyDescent="0.2">
      <c r="A34" s="18"/>
      <c r="B34" s="15" t="s">
        <v>22</v>
      </c>
      <c r="C34" s="59">
        <v>145</v>
      </c>
      <c r="D34" s="59">
        <v>226</v>
      </c>
      <c r="E34" s="59">
        <v>170</v>
      </c>
      <c r="F34" s="59">
        <v>68</v>
      </c>
      <c r="G34" s="59">
        <v>93</v>
      </c>
      <c r="H34" s="59">
        <v>92</v>
      </c>
      <c r="I34" s="59">
        <v>-107</v>
      </c>
      <c r="J34" s="59">
        <v>11</v>
      </c>
      <c r="K34" s="59">
        <v>-9</v>
      </c>
      <c r="L34" s="59">
        <v>-6</v>
      </c>
    </row>
    <row r="35" spans="1:12" s="60" customFormat="1" x14ac:dyDescent="0.2">
      <c r="A35" s="18"/>
      <c r="B35" s="15" t="s">
        <v>23</v>
      </c>
      <c r="C35" s="59">
        <v>164</v>
      </c>
      <c r="D35" s="59">
        <v>2</v>
      </c>
      <c r="E35" s="59">
        <v>59</v>
      </c>
      <c r="F35" s="59">
        <v>-31</v>
      </c>
      <c r="G35" s="59">
        <v>33</v>
      </c>
      <c r="H35" s="59">
        <v>110</v>
      </c>
      <c r="I35" s="59">
        <v>-21</v>
      </c>
      <c r="J35" s="59">
        <v>-11</v>
      </c>
      <c r="K35" s="59">
        <v>25</v>
      </c>
      <c r="L35" s="59">
        <v>-15</v>
      </c>
    </row>
    <row r="36" spans="1:12" s="60" customFormat="1" x14ac:dyDescent="0.2">
      <c r="A36" s="18"/>
      <c r="B36" s="15" t="s">
        <v>24</v>
      </c>
      <c r="C36" s="59">
        <v>305</v>
      </c>
      <c r="D36" s="59">
        <v>1454</v>
      </c>
      <c r="E36" s="59">
        <v>836</v>
      </c>
      <c r="F36" s="59">
        <v>1261</v>
      </c>
      <c r="G36" s="59">
        <v>650</v>
      </c>
      <c r="H36" s="59">
        <v>-736</v>
      </c>
      <c r="I36" s="59">
        <v>-99</v>
      </c>
      <c r="J36" s="59">
        <v>794</v>
      </c>
      <c r="K36" s="59">
        <v>1118</v>
      </c>
      <c r="L36" s="59">
        <v>52</v>
      </c>
    </row>
    <row r="37" spans="1:12" s="60" customFormat="1" x14ac:dyDescent="0.2">
      <c r="A37" s="18"/>
      <c r="B37" s="15" t="s">
        <v>25</v>
      </c>
      <c r="C37" s="59">
        <v>8091</v>
      </c>
      <c r="D37" s="59">
        <v>4031</v>
      </c>
      <c r="E37" s="59">
        <v>2523</v>
      </c>
      <c r="F37" s="59">
        <v>2614</v>
      </c>
      <c r="G37" s="59">
        <v>3134</v>
      </c>
      <c r="H37" s="59">
        <v>-2337</v>
      </c>
      <c r="I37" s="59">
        <v>4112</v>
      </c>
      <c r="J37" s="59">
        <v>2420</v>
      </c>
      <c r="K37" s="59">
        <v>2263</v>
      </c>
      <c r="L37" s="59">
        <v>69</v>
      </c>
    </row>
    <row r="38" spans="1:12" s="60" customFormat="1" x14ac:dyDescent="0.2">
      <c r="A38" s="18"/>
      <c r="B38" s="15" t="s">
        <v>26</v>
      </c>
      <c r="C38" s="59">
        <v>429</v>
      </c>
      <c r="D38" s="59">
        <v>253</v>
      </c>
      <c r="E38" s="59">
        <v>-89</v>
      </c>
      <c r="F38" s="59">
        <v>-125</v>
      </c>
      <c r="G38" s="59">
        <v>77</v>
      </c>
      <c r="H38" s="59">
        <v>166</v>
      </c>
      <c r="I38" s="59">
        <v>149</v>
      </c>
      <c r="J38" s="59">
        <v>-71</v>
      </c>
      <c r="K38" s="59">
        <v>173</v>
      </c>
      <c r="L38" s="59">
        <v>188</v>
      </c>
    </row>
    <row r="39" spans="1:12" s="58" customFormat="1" x14ac:dyDescent="0.2">
      <c r="A39" s="8"/>
      <c r="B39" s="17" t="s">
        <v>27</v>
      </c>
      <c r="C39" s="36">
        <f>SUM(C40:C41)</f>
        <v>6726</v>
      </c>
      <c r="D39" s="36">
        <f t="shared" ref="D39:J39" si="5">SUM(D40:D41)</f>
        <v>-2448</v>
      </c>
      <c r="E39" s="36">
        <f t="shared" si="5"/>
        <v>-3084</v>
      </c>
      <c r="F39" s="36">
        <f t="shared" si="5"/>
        <v>6725</v>
      </c>
      <c r="G39" s="36">
        <f t="shared" si="5"/>
        <v>1411</v>
      </c>
      <c r="H39" s="36">
        <f t="shared" si="5"/>
        <v>-3361</v>
      </c>
      <c r="I39" s="36">
        <f t="shared" si="5"/>
        <v>-1008</v>
      </c>
      <c r="J39" s="36">
        <f t="shared" si="5"/>
        <v>-1492</v>
      </c>
      <c r="K39" s="36">
        <v>-3947</v>
      </c>
      <c r="L39" s="36">
        <v>1</v>
      </c>
    </row>
    <row r="40" spans="1:12" s="58" customFormat="1" x14ac:dyDescent="0.2">
      <c r="A40" s="8"/>
      <c r="B40" s="15" t="s">
        <v>28</v>
      </c>
      <c r="C40" s="59">
        <v>5232</v>
      </c>
      <c r="D40" s="59">
        <v>-1153</v>
      </c>
      <c r="E40" s="59">
        <v>-3108</v>
      </c>
      <c r="F40" s="59">
        <v>5596</v>
      </c>
      <c r="G40" s="59">
        <v>390</v>
      </c>
      <c r="H40" s="59">
        <v>-3016</v>
      </c>
      <c r="I40" s="59">
        <v>-321</v>
      </c>
      <c r="J40" s="59">
        <v>-2012</v>
      </c>
      <c r="K40" s="59">
        <v>-3300</v>
      </c>
      <c r="L40" s="59">
        <v>415</v>
      </c>
    </row>
    <row r="41" spans="1:12" s="58" customFormat="1" x14ac:dyDescent="0.2">
      <c r="A41" s="8"/>
      <c r="B41" s="15" t="s">
        <v>29</v>
      </c>
      <c r="C41" s="59">
        <v>1494</v>
      </c>
      <c r="D41" s="59">
        <v>-1295</v>
      </c>
      <c r="E41" s="59">
        <v>24</v>
      </c>
      <c r="F41" s="59">
        <v>1129</v>
      </c>
      <c r="G41" s="59">
        <v>1021</v>
      </c>
      <c r="H41" s="59">
        <v>-345</v>
      </c>
      <c r="I41" s="59">
        <v>-687</v>
      </c>
      <c r="J41" s="59">
        <v>520</v>
      </c>
      <c r="K41" s="59">
        <v>-647</v>
      </c>
      <c r="L41" s="59">
        <v>-414</v>
      </c>
    </row>
    <row r="42" spans="1:12" s="58" customFormat="1" x14ac:dyDescent="0.2">
      <c r="A42" s="8"/>
      <c r="B42" s="17" t="s">
        <v>30</v>
      </c>
      <c r="C42" s="36">
        <f>SUM(C43:C46)</f>
        <v>-2089</v>
      </c>
      <c r="D42" s="36">
        <f t="shared" ref="D42:J42" si="6">SUM(D43:D46)</f>
        <v>-359</v>
      </c>
      <c r="E42" s="36">
        <f t="shared" si="6"/>
        <v>-614</v>
      </c>
      <c r="F42" s="36">
        <f t="shared" si="6"/>
        <v>751</v>
      </c>
      <c r="G42" s="36">
        <f t="shared" si="6"/>
        <v>1354</v>
      </c>
      <c r="H42" s="36">
        <f t="shared" si="6"/>
        <v>443</v>
      </c>
      <c r="I42" s="36">
        <f t="shared" si="6"/>
        <v>1127</v>
      </c>
      <c r="J42" s="36">
        <f t="shared" si="6"/>
        <v>896</v>
      </c>
      <c r="K42" s="36">
        <v>-517</v>
      </c>
      <c r="L42" s="36">
        <v>449</v>
      </c>
    </row>
    <row r="43" spans="1:12" s="58" customFormat="1" x14ac:dyDescent="0.2">
      <c r="A43" s="8"/>
      <c r="B43" s="15" t="s">
        <v>31</v>
      </c>
      <c r="C43" s="59">
        <v>12</v>
      </c>
      <c r="D43" s="59">
        <v>-196</v>
      </c>
      <c r="E43" s="59">
        <v>-69</v>
      </c>
      <c r="F43" s="59">
        <v>-128</v>
      </c>
      <c r="G43" s="59">
        <v>308</v>
      </c>
      <c r="H43" s="59">
        <v>-353</v>
      </c>
      <c r="I43" s="59">
        <v>-353</v>
      </c>
      <c r="J43" s="59">
        <v>-240</v>
      </c>
      <c r="K43" s="59">
        <v>-5</v>
      </c>
      <c r="L43" s="59">
        <v>382</v>
      </c>
    </row>
    <row r="44" spans="1:12" s="58" customFormat="1" x14ac:dyDescent="0.2">
      <c r="A44" s="8"/>
      <c r="B44" s="15" t="s">
        <v>32</v>
      </c>
      <c r="C44" s="59">
        <v>33</v>
      </c>
      <c r="D44" s="59">
        <v>3</v>
      </c>
      <c r="E44" s="59">
        <v>-61</v>
      </c>
      <c r="F44" s="59">
        <v>66</v>
      </c>
      <c r="G44" s="59">
        <v>-24</v>
      </c>
      <c r="H44" s="59">
        <v>46</v>
      </c>
      <c r="I44" s="59">
        <v>20</v>
      </c>
      <c r="J44" s="59">
        <v>18</v>
      </c>
      <c r="K44" s="59">
        <v>-5</v>
      </c>
      <c r="L44" s="59">
        <v>1</v>
      </c>
    </row>
    <row r="45" spans="1:12" s="58" customFormat="1" x14ac:dyDescent="0.2">
      <c r="A45" s="8"/>
      <c r="B45" s="15" t="s">
        <v>33</v>
      </c>
      <c r="C45" s="59">
        <v>193</v>
      </c>
      <c r="D45" s="59">
        <v>-225</v>
      </c>
      <c r="E45" s="59">
        <v>-207</v>
      </c>
      <c r="F45" s="59">
        <v>414</v>
      </c>
      <c r="G45" s="59">
        <v>434</v>
      </c>
      <c r="H45" s="59">
        <v>-101</v>
      </c>
      <c r="I45" s="59">
        <v>576</v>
      </c>
      <c r="J45" s="59">
        <v>585</v>
      </c>
      <c r="K45" s="59">
        <v>-54</v>
      </c>
      <c r="L45" s="59">
        <v>58</v>
      </c>
    </row>
    <row r="46" spans="1:12" s="58" customFormat="1" x14ac:dyDescent="0.2">
      <c r="A46" s="8"/>
      <c r="B46" s="15" t="s">
        <v>34</v>
      </c>
      <c r="C46" s="59">
        <v>-2327</v>
      </c>
      <c r="D46" s="59">
        <v>59</v>
      </c>
      <c r="E46" s="59">
        <v>-277</v>
      </c>
      <c r="F46" s="59">
        <v>399</v>
      </c>
      <c r="G46" s="59">
        <v>636</v>
      </c>
      <c r="H46" s="59">
        <v>851</v>
      </c>
      <c r="I46" s="59">
        <v>884</v>
      </c>
      <c r="J46" s="59">
        <v>533</v>
      </c>
      <c r="K46" s="59">
        <v>-453</v>
      </c>
      <c r="L46" s="59">
        <v>8</v>
      </c>
    </row>
    <row r="47" spans="1:12" s="58" customFormat="1" x14ac:dyDescent="0.2">
      <c r="A47" s="8"/>
      <c r="B47" s="17" t="s">
        <v>35</v>
      </c>
      <c r="C47" s="36">
        <f>SUM(C48:C51)</f>
        <v>-482</v>
      </c>
      <c r="D47" s="36">
        <f t="shared" ref="D47:J47" si="7">SUM(D48:D51)</f>
        <v>-1183</v>
      </c>
      <c r="E47" s="36">
        <f t="shared" si="7"/>
        <v>-10177</v>
      </c>
      <c r="F47" s="36">
        <f t="shared" si="7"/>
        <v>2696</v>
      </c>
      <c r="G47" s="36">
        <f t="shared" si="7"/>
        <v>16746</v>
      </c>
      <c r="H47" s="36">
        <f t="shared" si="7"/>
        <v>157</v>
      </c>
      <c r="I47" s="36">
        <f t="shared" si="7"/>
        <v>-13362</v>
      </c>
      <c r="J47" s="36">
        <f t="shared" si="7"/>
        <v>-2112</v>
      </c>
      <c r="K47" s="36">
        <v>-1040</v>
      </c>
      <c r="L47" s="36">
        <v>-6331</v>
      </c>
    </row>
    <row r="48" spans="1:12" s="58" customFormat="1" x14ac:dyDescent="0.2">
      <c r="A48" s="8"/>
      <c r="B48" s="15" t="s">
        <v>36</v>
      </c>
      <c r="C48" s="59">
        <v>-2785</v>
      </c>
      <c r="D48" s="59">
        <v>2953</v>
      </c>
      <c r="E48" s="59">
        <v>-1944</v>
      </c>
      <c r="F48" s="59">
        <v>-7211</v>
      </c>
      <c r="G48" s="59">
        <v>14926</v>
      </c>
      <c r="H48" s="59">
        <v>5433</v>
      </c>
      <c r="I48" s="59">
        <v>-6408</v>
      </c>
      <c r="J48" s="59">
        <v>-568</v>
      </c>
      <c r="K48" s="59">
        <v>2362</v>
      </c>
      <c r="L48" s="59">
        <v>-7248</v>
      </c>
    </row>
    <row r="49" spans="1:12" s="58" customFormat="1" x14ac:dyDescent="0.2">
      <c r="A49" s="8"/>
      <c r="B49" s="15" t="s">
        <v>37</v>
      </c>
      <c r="C49" s="59">
        <v>644</v>
      </c>
      <c r="D49" s="59">
        <v>1047</v>
      </c>
      <c r="E49" s="59">
        <v>-528</v>
      </c>
      <c r="F49" s="59">
        <v>-331</v>
      </c>
      <c r="G49" s="59">
        <v>-220</v>
      </c>
      <c r="H49" s="59">
        <v>439</v>
      </c>
      <c r="I49" s="59">
        <v>187</v>
      </c>
      <c r="J49" s="59">
        <v>35</v>
      </c>
      <c r="K49" s="59">
        <v>459</v>
      </c>
      <c r="L49" s="59">
        <v>67</v>
      </c>
    </row>
    <row r="50" spans="1:12" s="58" customFormat="1" x14ac:dyDescent="0.2">
      <c r="A50" s="8"/>
      <c r="B50" s="15" t="s">
        <v>38</v>
      </c>
      <c r="C50" s="59">
        <v>1232</v>
      </c>
      <c r="D50" s="59">
        <v>-4987</v>
      </c>
      <c r="E50" s="59">
        <v>-8062</v>
      </c>
      <c r="F50" s="59">
        <v>9951</v>
      </c>
      <c r="G50" s="59">
        <v>1631</v>
      </c>
      <c r="H50" s="59">
        <v>-6245</v>
      </c>
      <c r="I50" s="59">
        <v>-7664</v>
      </c>
      <c r="J50" s="59">
        <v>-1839</v>
      </c>
      <c r="K50" s="59">
        <v>-4379</v>
      </c>
      <c r="L50" s="59">
        <v>26</v>
      </c>
    </row>
    <row r="51" spans="1:12" s="58" customFormat="1" x14ac:dyDescent="0.2">
      <c r="A51" s="8"/>
      <c r="B51" s="15" t="s">
        <v>39</v>
      </c>
      <c r="C51" s="59">
        <v>427</v>
      </c>
      <c r="D51" s="59">
        <v>-196</v>
      </c>
      <c r="E51" s="59">
        <v>357</v>
      </c>
      <c r="F51" s="59">
        <v>287</v>
      </c>
      <c r="G51" s="59">
        <v>409</v>
      </c>
      <c r="H51" s="59">
        <v>530</v>
      </c>
      <c r="I51" s="59">
        <v>523</v>
      </c>
      <c r="J51" s="59">
        <v>260</v>
      </c>
      <c r="K51" s="59">
        <v>518</v>
      </c>
      <c r="L51" s="59">
        <v>824</v>
      </c>
    </row>
    <row r="52" spans="1:12" s="58" customFormat="1" x14ac:dyDescent="0.2">
      <c r="A52" s="8"/>
      <c r="B52" s="17" t="s">
        <v>40</v>
      </c>
      <c r="C52" s="36">
        <f>C53</f>
        <v>10</v>
      </c>
      <c r="D52" s="36">
        <f t="shared" ref="D52:J52" si="8">D53</f>
        <v>6</v>
      </c>
      <c r="E52" s="36">
        <f t="shared" si="8"/>
        <v>-5</v>
      </c>
      <c r="F52" s="36">
        <f t="shared" si="8"/>
        <v>-1</v>
      </c>
      <c r="G52" s="36">
        <f t="shared" si="8"/>
        <v>2</v>
      </c>
      <c r="H52" s="36">
        <f t="shared" si="8"/>
        <v>19</v>
      </c>
      <c r="I52" s="36">
        <f t="shared" si="8"/>
        <v>-7</v>
      </c>
      <c r="J52" s="36">
        <f t="shared" si="8"/>
        <v>1</v>
      </c>
      <c r="K52" s="36">
        <v>-3</v>
      </c>
      <c r="L52" s="36">
        <v>-2</v>
      </c>
    </row>
    <row r="53" spans="1:12" s="58" customFormat="1" x14ac:dyDescent="0.2">
      <c r="A53" s="8"/>
      <c r="B53" s="20" t="s">
        <v>41</v>
      </c>
      <c r="C53" s="59">
        <v>10</v>
      </c>
      <c r="D53" s="59">
        <v>6</v>
      </c>
      <c r="E53" s="59">
        <v>-5</v>
      </c>
      <c r="F53" s="59">
        <v>-1</v>
      </c>
      <c r="G53" s="59">
        <v>2</v>
      </c>
      <c r="H53" s="59">
        <v>19</v>
      </c>
      <c r="I53" s="59">
        <v>-7</v>
      </c>
      <c r="J53" s="59">
        <v>1</v>
      </c>
      <c r="K53" s="59">
        <v>-3</v>
      </c>
      <c r="L53" s="59">
        <v>-2</v>
      </c>
    </row>
    <row r="54" spans="1:12" s="58" customFormat="1" x14ac:dyDescent="0.2">
      <c r="A54" s="8"/>
      <c r="B54" s="13" t="s">
        <v>42</v>
      </c>
      <c r="C54" s="56">
        <f>SUM(C55,C58,C60,C63,C65,C67,C71,C75)</f>
        <v>16111</v>
      </c>
      <c r="D54" s="56">
        <f t="shared" ref="D54:J54" si="9">SUM(D55,D58,D60,D63,D65,D67,D71,D75)</f>
        <v>13005</v>
      </c>
      <c r="E54" s="56">
        <f t="shared" si="9"/>
        <v>3529</v>
      </c>
      <c r="F54" s="56">
        <f t="shared" si="9"/>
        <v>15584</v>
      </c>
      <c r="G54" s="56">
        <f t="shared" si="9"/>
        <v>17756</v>
      </c>
      <c r="H54" s="56">
        <f t="shared" si="9"/>
        <v>12451</v>
      </c>
      <c r="I54" s="56">
        <f t="shared" si="9"/>
        <v>18176</v>
      </c>
      <c r="J54" s="56">
        <f t="shared" si="9"/>
        <v>1623</v>
      </c>
      <c r="K54" s="56">
        <v>-9323</v>
      </c>
      <c r="L54" s="56">
        <v>-497</v>
      </c>
    </row>
    <row r="55" spans="1:12" s="58" customFormat="1" x14ac:dyDescent="0.2">
      <c r="A55" s="8"/>
      <c r="B55" s="14" t="s">
        <v>43</v>
      </c>
      <c r="C55" s="36">
        <f>SUM(C56:C57)</f>
        <v>627</v>
      </c>
      <c r="D55" s="36">
        <f t="shared" ref="D55:J55" si="10">SUM(D56:D57)</f>
        <v>-18</v>
      </c>
      <c r="E55" s="36">
        <f t="shared" si="10"/>
        <v>889</v>
      </c>
      <c r="F55" s="36">
        <f t="shared" si="10"/>
        <v>-81</v>
      </c>
      <c r="G55" s="36">
        <f t="shared" si="10"/>
        <v>2562</v>
      </c>
      <c r="H55" s="36">
        <f t="shared" si="10"/>
        <v>907</v>
      </c>
      <c r="I55" s="36">
        <f t="shared" si="10"/>
        <v>1357</v>
      </c>
      <c r="J55" s="36">
        <f t="shared" si="10"/>
        <v>-3186</v>
      </c>
      <c r="K55" s="36">
        <v>-220</v>
      </c>
      <c r="L55" s="36">
        <v>-1019</v>
      </c>
    </row>
    <row r="56" spans="1:12" s="58" customFormat="1" x14ac:dyDescent="0.2">
      <c r="A56" s="8"/>
      <c r="B56" s="15" t="s">
        <v>44</v>
      </c>
      <c r="C56" s="59">
        <v>436</v>
      </c>
      <c r="D56" s="59">
        <v>-89</v>
      </c>
      <c r="E56" s="59">
        <v>926</v>
      </c>
      <c r="F56" s="59">
        <v>-640</v>
      </c>
      <c r="G56" s="59">
        <v>2153</v>
      </c>
      <c r="H56" s="59">
        <v>1188</v>
      </c>
      <c r="I56" s="59">
        <v>1740</v>
      </c>
      <c r="J56" s="59">
        <v>-3114</v>
      </c>
      <c r="K56" s="59">
        <v>-19</v>
      </c>
      <c r="L56" s="59">
        <v>-1046</v>
      </c>
    </row>
    <row r="57" spans="1:12" s="58" customFormat="1" x14ac:dyDescent="0.2">
      <c r="A57" s="8"/>
      <c r="B57" s="15" t="s">
        <v>45</v>
      </c>
      <c r="C57" s="59">
        <v>191</v>
      </c>
      <c r="D57" s="59">
        <v>71</v>
      </c>
      <c r="E57" s="59">
        <v>-37</v>
      </c>
      <c r="F57" s="59">
        <v>559</v>
      </c>
      <c r="G57" s="59">
        <v>409</v>
      </c>
      <c r="H57" s="59">
        <v>-281</v>
      </c>
      <c r="I57" s="59">
        <v>-383</v>
      </c>
      <c r="J57" s="59">
        <v>-72</v>
      </c>
      <c r="K57" s="59">
        <v>-201</v>
      </c>
      <c r="L57" s="59">
        <v>27</v>
      </c>
    </row>
    <row r="58" spans="1:12" s="58" customFormat="1" x14ac:dyDescent="0.2">
      <c r="A58" s="8"/>
      <c r="B58" s="17" t="s">
        <v>46</v>
      </c>
      <c r="C58" s="36">
        <f>C59</f>
        <v>1507</v>
      </c>
      <c r="D58" s="36">
        <f t="shared" ref="D58:J58" si="11">D59</f>
        <v>1865</v>
      </c>
      <c r="E58" s="36">
        <f t="shared" si="11"/>
        <v>1537</v>
      </c>
      <c r="F58" s="36">
        <f t="shared" si="11"/>
        <v>3432</v>
      </c>
      <c r="G58" s="36">
        <f t="shared" si="11"/>
        <v>2510</v>
      </c>
      <c r="H58" s="36">
        <f t="shared" si="11"/>
        <v>1391</v>
      </c>
      <c r="I58" s="36">
        <f t="shared" si="11"/>
        <v>1891</v>
      </c>
      <c r="J58" s="36">
        <f t="shared" si="11"/>
        <v>3010</v>
      </c>
      <c r="K58" s="36">
        <v>1914</v>
      </c>
      <c r="L58" s="36">
        <v>70</v>
      </c>
    </row>
    <row r="59" spans="1:12" s="58" customFormat="1" x14ac:dyDescent="0.2">
      <c r="A59" s="8"/>
      <c r="B59" s="15" t="s">
        <v>47</v>
      </c>
      <c r="C59" s="59">
        <v>1507</v>
      </c>
      <c r="D59" s="59">
        <v>1865</v>
      </c>
      <c r="E59" s="59">
        <v>1537</v>
      </c>
      <c r="F59" s="59">
        <v>3432</v>
      </c>
      <c r="G59" s="59">
        <v>2510</v>
      </c>
      <c r="H59" s="59">
        <v>1391</v>
      </c>
      <c r="I59" s="59">
        <v>1891</v>
      </c>
      <c r="J59" s="59">
        <v>3010</v>
      </c>
      <c r="K59" s="59">
        <v>1914</v>
      </c>
      <c r="L59" s="59">
        <v>70</v>
      </c>
    </row>
    <row r="60" spans="1:12" s="58" customFormat="1" x14ac:dyDescent="0.2">
      <c r="A60" s="8"/>
      <c r="B60" s="17" t="s">
        <v>48</v>
      </c>
      <c r="C60" s="36">
        <f>SUM(C61:C62)</f>
        <v>1295</v>
      </c>
      <c r="D60" s="36">
        <f t="shared" ref="D60:J60" si="12">SUM(D61:D62)</f>
        <v>-312</v>
      </c>
      <c r="E60" s="36">
        <f t="shared" si="12"/>
        <v>921</v>
      </c>
      <c r="F60" s="36">
        <f t="shared" si="12"/>
        <v>1470</v>
      </c>
      <c r="G60" s="36">
        <f t="shared" si="12"/>
        <v>1430</v>
      </c>
      <c r="H60" s="36">
        <f t="shared" si="12"/>
        <v>1682</v>
      </c>
      <c r="I60" s="36">
        <f t="shared" si="12"/>
        <v>1376</v>
      </c>
      <c r="J60" s="36">
        <f t="shared" si="12"/>
        <v>1005</v>
      </c>
      <c r="K60" s="36">
        <v>107</v>
      </c>
      <c r="L60" s="36">
        <v>-323</v>
      </c>
    </row>
    <row r="61" spans="1:12" s="58" customFormat="1" x14ac:dyDescent="0.2">
      <c r="A61" s="8"/>
      <c r="B61" s="15" t="s">
        <v>49</v>
      </c>
      <c r="C61" s="59">
        <v>61</v>
      </c>
      <c r="D61" s="59">
        <v>127</v>
      </c>
      <c r="E61" s="59">
        <v>25</v>
      </c>
      <c r="F61" s="59">
        <v>139</v>
      </c>
      <c r="G61" s="59">
        <v>89</v>
      </c>
      <c r="H61" s="59">
        <v>95</v>
      </c>
      <c r="I61" s="59">
        <v>9</v>
      </c>
      <c r="J61" s="59">
        <v>130</v>
      </c>
      <c r="K61" s="59">
        <v>40</v>
      </c>
      <c r="L61" s="59">
        <v>14</v>
      </c>
    </row>
    <row r="62" spans="1:12" s="58" customFormat="1" x14ac:dyDescent="0.2">
      <c r="A62" s="8"/>
      <c r="B62" s="15" t="s">
        <v>50</v>
      </c>
      <c r="C62" s="59">
        <v>1234</v>
      </c>
      <c r="D62" s="59">
        <v>-439</v>
      </c>
      <c r="E62" s="59">
        <v>896</v>
      </c>
      <c r="F62" s="59">
        <v>1331</v>
      </c>
      <c r="G62" s="59">
        <v>1341</v>
      </c>
      <c r="H62" s="59">
        <v>1587</v>
      </c>
      <c r="I62" s="59">
        <v>1367</v>
      </c>
      <c r="J62" s="59">
        <v>875</v>
      </c>
      <c r="K62" s="59">
        <v>67</v>
      </c>
      <c r="L62" s="59">
        <v>-337</v>
      </c>
    </row>
    <row r="63" spans="1:12" s="58" customFormat="1" x14ac:dyDescent="0.2">
      <c r="A63" s="8"/>
      <c r="B63" s="17" t="s">
        <v>51</v>
      </c>
      <c r="C63" s="36">
        <f>C64</f>
        <v>271</v>
      </c>
      <c r="D63" s="36">
        <f t="shared" ref="D63:J63" si="13">D64</f>
        <v>478</v>
      </c>
      <c r="E63" s="36">
        <f t="shared" si="13"/>
        <v>183</v>
      </c>
      <c r="F63" s="36">
        <f t="shared" si="13"/>
        <v>20</v>
      </c>
      <c r="G63" s="36">
        <f t="shared" si="13"/>
        <v>669</v>
      </c>
      <c r="H63" s="36">
        <f t="shared" si="13"/>
        <v>548</v>
      </c>
      <c r="I63" s="36">
        <f t="shared" si="13"/>
        <v>622</v>
      </c>
      <c r="J63" s="36">
        <f t="shared" si="13"/>
        <v>265</v>
      </c>
      <c r="K63" s="36">
        <v>-241</v>
      </c>
      <c r="L63" s="36">
        <v>83</v>
      </c>
    </row>
    <row r="64" spans="1:12" s="58" customFormat="1" x14ac:dyDescent="0.2">
      <c r="A64" s="8"/>
      <c r="B64" s="15" t="s">
        <v>52</v>
      </c>
      <c r="C64" s="59">
        <v>271</v>
      </c>
      <c r="D64" s="59">
        <v>478</v>
      </c>
      <c r="E64" s="59">
        <v>183</v>
      </c>
      <c r="F64" s="59">
        <v>20</v>
      </c>
      <c r="G64" s="59">
        <v>669</v>
      </c>
      <c r="H64" s="59">
        <v>548</v>
      </c>
      <c r="I64" s="59">
        <v>622</v>
      </c>
      <c r="J64" s="59">
        <v>265</v>
      </c>
      <c r="K64" s="59">
        <v>-241</v>
      </c>
      <c r="L64" s="59">
        <v>83</v>
      </c>
    </row>
    <row r="65" spans="1:12" s="58" customFormat="1" x14ac:dyDescent="0.2">
      <c r="A65" s="8"/>
      <c r="B65" s="17" t="s">
        <v>53</v>
      </c>
      <c r="C65" s="36">
        <f>C66</f>
        <v>586</v>
      </c>
      <c r="D65" s="36">
        <f t="shared" ref="D65:J65" si="14">D66</f>
        <v>461</v>
      </c>
      <c r="E65" s="36">
        <f t="shared" si="14"/>
        <v>214</v>
      </c>
      <c r="F65" s="36">
        <f t="shared" si="14"/>
        <v>101</v>
      </c>
      <c r="G65" s="36">
        <f t="shared" si="14"/>
        <v>557</v>
      </c>
      <c r="H65" s="36">
        <f t="shared" si="14"/>
        <v>286</v>
      </c>
      <c r="I65" s="36">
        <f t="shared" si="14"/>
        <v>257</v>
      </c>
      <c r="J65" s="36">
        <f t="shared" si="14"/>
        <v>481</v>
      </c>
      <c r="K65" s="36">
        <v>225</v>
      </c>
      <c r="L65" s="36">
        <v>117</v>
      </c>
    </row>
    <row r="66" spans="1:12" s="58" customFormat="1" x14ac:dyDescent="0.2">
      <c r="A66" s="8"/>
      <c r="B66" s="15" t="s">
        <v>54</v>
      </c>
      <c r="C66" s="59">
        <v>586</v>
      </c>
      <c r="D66" s="59">
        <v>461</v>
      </c>
      <c r="E66" s="59">
        <v>214</v>
      </c>
      <c r="F66" s="59">
        <v>101</v>
      </c>
      <c r="G66" s="59">
        <v>557</v>
      </c>
      <c r="H66" s="59">
        <v>286</v>
      </c>
      <c r="I66" s="59">
        <v>257</v>
      </c>
      <c r="J66" s="59">
        <v>481</v>
      </c>
      <c r="K66" s="59">
        <v>225</v>
      </c>
      <c r="L66" s="59">
        <v>117</v>
      </c>
    </row>
    <row r="67" spans="1:12" s="58" customFormat="1" x14ac:dyDescent="0.2">
      <c r="A67" s="8"/>
      <c r="B67" s="17" t="s">
        <v>55</v>
      </c>
      <c r="C67" s="36">
        <f>SUM(C68:C70)</f>
        <v>9087</v>
      </c>
      <c r="D67" s="36">
        <f t="shared" ref="D67:J67" si="15">SUM(D68:D70)</f>
        <v>5974</v>
      </c>
      <c r="E67" s="36">
        <f t="shared" si="15"/>
        <v>-3063</v>
      </c>
      <c r="F67" s="36">
        <f t="shared" si="15"/>
        <v>6537</v>
      </c>
      <c r="G67" s="36">
        <f t="shared" si="15"/>
        <v>5582</v>
      </c>
      <c r="H67" s="36">
        <f t="shared" si="15"/>
        <v>2839</v>
      </c>
      <c r="I67" s="36">
        <f t="shared" si="15"/>
        <v>8027</v>
      </c>
      <c r="J67" s="36">
        <f t="shared" si="15"/>
        <v>-4198</v>
      </c>
      <c r="K67" s="36">
        <v>-10609</v>
      </c>
      <c r="L67" s="36">
        <v>198</v>
      </c>
    </row>
    <row r="68" spans="1:12" s="58" customFormat="1" x14ac:dyDescent="0.2">
      <c r="A68" s="8"/>
      <c r="B68" s="15" t="s">
        <v>56</v>
      </c>
      <c r="C68" s="59">
        <v>1285</v>
      </c>
      <c r="D68" s="59">
        <v>781</v>
      </c>
      <c r="E68" s="59">
        <v>-703</v>
      </c>
      <c r="F68" s="59">
        <v>563</v>
      </c>
      <c r="G68" s="59">
        <v>392</v>
      </c>
      <c r="H68" s="59">
        <v>51</v>
      </c>
      <c r="I68" s="59">
        <v>1067</v>
      </c>
      <c r="J68" s="59">
        <v>-944</v>
      </c>
      <c r="K68" s="59">
        <v>-1164</v>
      </c>
      <c r="L68" s="59">
        <v>-92</v>
      </c>
    </row>
    <row r="69" spans="1:12" s="58" customFormat="1" x14ac:dyDescent="0.2">
      <c r="A69" s="8"/>
      <c r="B69" s="15" t="s">
        <v>57</v>
      </c>
      <c r="C69" s="59">
        <v>29</v>
      </c>
      <c r="D69" s="59">
        <v>285</v>
      </c>
      <c r="E69" s="59">
        <v>-214</v>
      </c>
      <c r="F69" s="59">
        <v>471</v>
      </c>
      <c r="G69" s="59">
        <v>-2</v>
      </c>
      <c r="H69" s="59">
        <v>142</v>
      </c>
      <c r="I69" s="59">
        <v>226</v>
      </c>
      <c r="J69" s="59">
        <v>68</v>
      </c>
      <c r="K69" s="59">
        <v>-282</v>
      </c>
      <c r="L69" s="59">
        <v>-8</v>
      </c>
    </row>
    <row r="70" spans="1:12" s="58" customFormat="1" x14ac:dyDescent="0.2">
      <c r="A70" s="8"/>
      <c r="B70" s="15" t="s">
        <v>58</v>
      </c>
      <c r="C70" s="59">
        <v>7773</v>
      </c>
      <c r="D70" s="59">
        <v>4908</v>
      </c>
      <c r="E70" s="59">
        <v>-2146</v>
      </c>
      <c r="F70" s="59">
        <v>5503</v>
      </c>
      <c r="G70" s="59">
        <v>5192</v>
      </c>
      <c r="H70" s="59">
        <v>2646</v>
      </c>
      <c r="I70" s="59">
        <v>6734</v>
      </c>
      <c r="J70" s="59">
        <v>-3322</v>
      </c>
      <c r="K70" s="59">
        <v>-9163</v>
      </c>
      <c r="L70" s="59">
        <v>298</v>
      </c>
    </row>
    <row r="71" spans="1:12" s="58" customFormat="1" x14ac:dyDescent="0.2">
      <c r="A71" s="8"/>
      <c r="B71" s="17" t="s">
        <v>59</v>
      </c>
      <c r="C71" s="36">
        <f>SUM(C72:C74)</f>
        <v>2078</v>
      </c>
      <c r="D71" s="36">
        <f t="shared" ref="D71:J71" si="16">SUM(D72:D74)</f>
        <v>4065</v>
      </c>
      <c r="E71" s="36">
        <f t="shared" si="16"/>
        <v>2486</v>
      </c>
      <c r="F71" s="36">
        <f t="shared" si="16"/>
        <v>3182</v>
      </c>
      <c r="G71" s="36">
        <f t="shared" si="16"/>
        <v>3796</v>
      </c>
      <c r="H71" s="36">
        <f t="shared" si="16"/>
        <v>4015</v>
      </c>
      <c r="I71" s="36">
        <f t="shared" si="16"/>
        <v>4001</v>
      </c>
      <c r="J71" s="36">
        <f t="shared" si="16"/>
        <v>3236</v>
      </c>
      <c r="K71" s="36">
        <v>392</v>
      </c>
      <c r="L71" s="36">
        <v>398</v>
      </c>
    </row>
    <row r="72" spans="1:12" s="58" customFormat="1" x14ac:dyDescent="0.2">
      <c r="A72" s="8"/>
      <c r="B72" s="15" t="s">
        <v>60</v>
      </c>
      <c r="C72" s="59">
        <v>1368</v>
      </c>
      <c r="D72" s="59">
        <v>2016</v>
      </c>
      <c r="E72" s="59">
        <v>809</v>
      </c>
      <c r="F72" s="59">
        <v>1537</v>
      </c>
      <c r="G72" s="59">
        <v>2213</v>
      </c>
      <c r="H72" s="59">
        <v>1598</v>
      </c>
      <c r="I72" s="59">
        <v>1598</v>
      </c>
      <c r="J72" s="59">
        <v>1197</v>
      </c>
      <c r="K72" s="59">
        <v>-817</v>
      </c>
      <c r="L72" s="59">
        <v>67</v>
      </c>
    </row>
    <row r="73" spans="1:12" s="58" customFormat="1" x14ac:dyDescent="0.2">
      <c r="A73" s="8"/>
      <c r="B73" s="15" t="s">
        <v>61</v>
      </c>
      <c r="C73" s="59">
        <v>432</v>
      </c>
      <c r="D73" s="59">
        <v>1345</v>
      </c>
      <c r="E73" s="59">
        <v>1220</v>
      </c>
      <c r="F73" s="59">
        <v>1155</v>
      </c>
      <c r="G73" s="59">
        <v>1193</v>
      </c>
      <c r="H73" s="59">
        <v>2037</v>
      </c>
      <c r="I73" s="59">
        <v>1842</v>
      </c>
      <c r="J73" s="59">
        <v>1728</v>
      </c>
      <c r="K73" s="59">
        <v>1010</v>
      </c>
      <c r="L73" s="59">
        <v>247</v>
      </c>
    </row>
    <row r="74" spans="1:12" s="58" customFormat="1" x14ac:dyDescent="0.2">
      <c r="A74" s="8"/>
      <c r="B74" s="15" t="s">
        <v>62</v>
      </c>
      <c r="C74" s="59">
        <v>278</v>
      </c>
      <c r="D74" s="59">
        <v>704</v>
      </c>
      <c r="E74" s="59">
        <v>457</v>
      </c>
      <c r="F74" s="59">
        <v>490</v>
      </c>
      <c r="G74" s="59">
        <v>390</v>
      </c>
      <c r="H74" s="59">
        <v>380</v>
      </c>
      <c r="I74" s="59">
        <v>561</v>
      </c>
      <c r="J74" s="59">
        <v>311</v>
      </c>
      <c r="K74" s="59">
        <v>199</v>
      </c>
      <c r="L74" s="59">
        <v>84</v>
      </c>
    </row>
    <row r="75" spans="1:12" s="58" customFormat="1" x14ac:dyDescent="0.2">
      <c r="A75" s="8"/>
      <c r="B75" s="17" t="s">
        <v>63</v>
      </c>
      <c r="C75" s="36">
        <f>C76</f>
        <v>660</v>
      </c>
      <c r="D75" s="36">
        <f t="shared" ref="D75:J75" si="17">D76</f>
        <v>492</v>
      </c>
      <c r="E75" s="36">
        <f t="shared" si="17"/>
        <v>362</v>
      </c>
      <c r="F75" s="36">
        <f t="shared" si="17"/>
        <v>923</v>
      </c>
      <c r="G75" s="36">
        <f t="shared" si="17"/>
        <v>650</v>
      </c>
      <c r="H75" s="36">
        <f t="shared" si="17"/>
        <v>783</v>
      </c>
      <c r="I75" s="36">
        <f t="shared" si="17"/>
        <v>645</v>
      </c>
      <c r="J75" s="36">
        <f t="shared" si="17"/>
        <v>1010</v>
      </c>
      <c r="K75" s="36">
        <v>-891</v>
      </c>
      <c r="L75" s="36">
        <v>-21</v>
      </c>
    </row>
    <row r="76" spans="1:12" s="58" customFormat="1" x14ac:dyDescent="0.2">
      <c r="A76" s="8"/>
      <c r="B76" s="22" t="s">
        <v>64</v>
      </c>
      <c r="C76" s="61">
        <v>660</v>
      </c>
      <c r="D76" s="61">
        <v>492</v>
      </c>
      <c r="E76" s="61">
        <v>362</v>
      </c>
      <c r="F76" s="61">
        <v>923</v>
      </c>
      <c r="G76" s="61">
        <v>650</v>
      </c>
      <c r="H76" s="61">
        <v>783</v>
      </c>
      <c r="I76" s="61">
        <v>645</v>
      </c>
      <c r="J76" s="61">
        <v>1010</v>
      </c>
      <c r="K76" s="61">
        <v>-891</v>
      </c>
      <c r="L76" s="61">
        <v>-21</v>
      </c>
    </row>
    <row r="77" spans="1:12" s="58" customFormat="1" x14ac:dyDescent="0.2">
      <c r="A77" s="8"/>
      <c r="B77" s="13" t="s">
        <v>65</v>
      </c>
      <c r="C77" s="56">
        <f t="shared" ref="C77:J77" si="18">SUM(C78,C82,C84,C87,C91,C95,C102,C105,C108,C110,C112,C114,C116,C120,C124,C126,C129,C134,C136,C139,C143,C146)</f>
        <v>115130</v>
      </c>
      <c r="D77" s="56">
        <f t="shared" si="18"/>
        <v>41091</v>
      </c>
      <c r="E77" s="56">
        <f t="shared" si="18"/>
        <v>53686</v>
      </c>
      <c r="F77" s="56">
        <f t="shared" si="18"/>
        <v>81386</v>
      </c>
      <c r="G77" s="56">
        <f t="shared" si="18"/>
        <v>82683</v>
      </c>
      <c r="H77" s="56">
        <f t="shared" si="18"/>
        <v>47567</v>
      </c>
      <c r="I77" s="56">
        <f t="shared" si="18"/>
        <v>60061</v>
      </c>
      <c r="J77" s="56">
        <f t="shared" si="18"/>
        <v>14854</v>
      </c>
      <c r="K77" s="56">
        <v>-47629</v>
      </c>
      <c r="L77" s="56">
        <v>-14930</v>
      </c>
    </row>
    <row r="78" spans="1:12" s="58" customFormat="1" x14ac:dyDescent="0.2">
      <c r="A78" s="8"/>
      <c r="B78" s="14" t="s">
        <v>66</v>
      </c>
      <c r="C78" s="35">
        <f>SUM(C79:C81)</f>
        <v>36318</v>
      </c>
      <c r="D78" s="35">
        <f t="shared" ref="D78:J78" si="19">SUM(D79:D81)</f>
        <v>9400</v>
      </c>
      <c r="E78" s="35">
        <f t="shared" si="19"/>
        <v>765</v>
      </c>
      <c r="F78" s="35">
        <f t="shared" si="19"/>
        <v>9728</v>
      </c>
      <c r="G78" s="35">
        <f t="shared" si="19"/>
        <v>12279</v>
      </c>
      <c r="H78" s="35">
        <f t="shared" si="19"/>
        <v>13241</v>
      </c>
      <c r="I78" s="35">
        <f t="shared" si="19"/>
        <v>14871</v>
      </c>
      <c r="J78" s="35">
        <f t="shared" si="19"/>
        <v>19483</v>
      </c>
      <c r="K78" s="35">
        <v>3111</v>
      </c>
      <c r="L78" s="35">
        <v>2988</v>
      </c>
    </row>
    <row r="79" spans="1:12" s="58" customFormat="1" x14ac:dyDescent="0.2">
      <c r="A79" s="8"/>
      <c r="B79" s="15" t="s">
        <v>67</v>
      </c>
      <c r="C79" s="59">
        <v>12911</v>
      </c>
      <c r="D79" s="59">
        <v>-8912</v>
      </c>
      <c r="E79" s="59">
        <v>-1047</v>
      </c>
      <c r="F79" s="59">
        <v>-1345</v>
      </c>
      <c r="G79" s="59">
        <v>1647</v>
      </c>
      <c r="H79" s="59">
        <v>10608</v>
      </c>
      <c r="I79" s="59">
        <v>8453</v>
      </c>
      <c r="J79" s="59">
        <v>2037</v>
      </c>
      <c r="K79" s="59">
        <v>-6257</v>
      </c>
      <c r="L79" s="59">
        <v>1427</v>
      </c>
    </row>
    <row r="80" spans="1:12" s="58" customFormat="1" x14ac:dyDescent="0.2">
      <c r="A80" s="8"/>
      <c r="B80" s="15" t="s">
        <v>68</v>
      </c>
      <c r="C80" s="59">
        <v>20322</v>
      </c>
      <c r="D80" s="59">
        <v>17570</v>
      </c>
      <c r="E80" s="59">
        <v>-267</v>
      </c>
      <c r="F80" s="59">
        <v>10176</v>
      </c>
      <c r="G80" s="59">
        <v>13188</v>
      </c>
      <c r="H80" s="59">
        <v>-658</v>
      </c>
      <c r="I80" s="59">
        <v>4664</v>
      </c>
      <c r="J80" s="59">
        <v>16520</v>
      </c>
      <c r="K80" s="59">
        <v>10449</v>
      </c>
      <c r="L80" s="59">
        <v>2108</v>
      </c>
    </row>
    <row r="81" spans="1:12" s="58" customFormat="1" x14ac:dyDescent="0.2">
      <c r="A81" s="8"/>
      <c r="B81" s="15" t="s">
        <v>69</v>
      </c>
      <c r="C81" s="59">
        <v>3085</v>
      </c>
      <c r="D81" s="59">
        <v>742</v>
      </c>
      <c r="E81" s="59">
        <v>2079</v>
      </c>
      <c r="F81" s="59">
        <v>897</v>
      </c>
      <c r="G81" s="59">
        <v>-2556</v>
      </c>
      <c r="H81" s="59">
        <v>3291</v>
      </c>
      <c r="I81" s="59">
        <v>1754</v>
      </c>
      <c r="J81" s="59">
        <v>926</v>
      </c>
      <c r="K81" s="59">
        <v>-1081</v>
      </c>
      <c r="L81" s="59">
        <v>-547</v>
      </c>
    </row>
    <row r="82" spans="1:12" s="58" customFormat="1" x14ac:dyDescent="0.2">
      <c r="A82" s="8"/>
      <c r="B82" s="14" t="s">
        <v>70</v>
      </c>
      <c r="C82" s="36">
        <f>C83</f>
        <v>773</v>
      </c>
      <c r="D82" s="36">
        <f t="shared" ref="D82:J82" si="20">D83</f>
        <v>333</v>
      </c>
      <c r="E82" s="36">
        <f t="shared" si="20"/>
        <v>476</v>
      </c>
      <c r="F82" s="36">
        <f t="shared" si="20"/>
        <v>1042</v>
      </c>
      <c r="G82" s="36">
        <f t="shared" si="20"/>
        <v>395</v>
      </c>
      <c r="H82" s="36">
        <f t="shared" si="20"/>
        <v>360</v>
      </c>
      <c r="I82" s="36">
        <f t="shared" si="20"/>
        <v>709</v>
      </c>
      <c r="J82" s="36">
        <f t="shared" si="20"/>
        <v>169</v>
      </c>
      <c r="K82" s="36">
        <v>-70</v>
      </c>
      <c r="L82" s="36">
        <v>644</v>
      </c>
    </row>
    <row r="83" spans="1:12" s="58" customFormat="1" x14ac:dyDescent="0.2">
      <c r="A83" s="8"/>
      <c r="B83" s="15" t="s">
        <v>71</v>
      </c>
      <c r="C83" s="59">
        <v>773</v>
      </c>
      <c r="D83" s="59">
        <v>333</v>
      </c>
      <c r="E83" s="59">
        <v>476</v>
      </c>
      <c r="F83" s="59">
        <v>1042</v>
      </c>
      <c r="G83" s="59">
        <v>395</v>
      </c>
      <c r="H83" s="59">
        <v>360</v>
      </c>
      <c r="I83" s="59">
        <v>709</v>
      </c>
      <c r="J83" s="59">
        <v>169</v>
      </c>
      <c r="K83" s="59">
        <v>-70</v>
      </c>
      <c r="L83" s="59">
        <v>644</v>
      </c>
    </row>
    <row r="84" spans="1:12" s="58" customFormat="1" x14ac:dyDescent="0.2">
      <c r="A84" s="8"/>
      <c r="B84" s="17" t="s">
        <v>72</v>
      </c>
      <c r="C84" s="36">
        <f>SUM(C85:C86)</f>
        <v>2764</v>
      </c>
      <c r="D84" s="36">
        <f t="shared" ref="D84:J84" si="21">SUM(D85:D86)</f>
        <v>-228</v>
      </c>
      <c r="E84" s="36">
        <f t="shared" si="21"/>
        <v>2663</v>
      </c>
      <c r="F84" s="36">
        <f t="shared" si="21"/>
        <v>-692</v>
      </c>
      <c r="G84" s="36">
        <f t="shared" si="21"/>
        <v>2828</v>
      </c>
      <c r="H84" s="36">
        <f t="shared" si="21"/>
        <v>-1352</v>
      </c>
      <c r="I84" s="36">
        <f t="shared" si="21"/>
        <v>-1110</v>
      </c>
      <c r="J84" s="36">
        <f t="shared" si="21"/>
        <v>-1723</v>
      </c>
      <c r="K84" s="36">
        <v>-1644</v>
      </c>
      <c r="L84" s="36">
        <v>-638</v>
      </c>
    </row>
    <row r="85" spans="1:12" s="58" customFormat="1" x14ac:dyDescent="0.2">
      <c r="A85" s="8"/>
      <c r="B85" s="15" t="s">
        <v>73</v>
      </c>
      <c r="C85" s="59">
        <v>2102</v>
      </c>
      <c r="D85" s="59">
        <v>-89</v>
      </c>
      <c r="E85" s="59">
        <v>1914</v>
      </c>
      <c r="F85" s="59">
        <v>-1431</v>
      </c>
      <c r="G85" s="59">
        <v>2638</v>
      </c>
      <c r="H85" s="59">
        <v>-682</v>
      </c>
      <c r="I85" s="59">
        <v>-933</v>
      </c>
      <c r="J85" s="59">
        <v>-1266</v>
      </c>
      <c r="K85" s="59">
        <v>-898</v>
      </c>
      <c r="L85" s="59">
        <v>-566</v>
      </c>
    </row>
    <row r="86" spans="1:12" s="58" customFormat="1" x14ac:dyDescent="0.2">
      <c r="A86" s="8"/>
      <c r="B86" s="15" t="s">
        <v>74</v>
      </c>
      <c r="C86" s="59">
        <v>662</v>
      </c>
      <c r="D86" s="59">
        <v>-139</v>
      </c>
      <c r="E86" s="59">
        <v>749</v>
      </c>
      <c r="F86" s="59">
        <v>739</v>
      </c>
      <c r="G86" s="59">
        <v>190</v>
      </c>
      <c r="H86" s="59">
        <v>-670</v>
      </c>
      <c r="I86" s="59">
        <v>-177</v>
      </c>
      <c r="J86" s="59">
        <v>-457</v>
      </c>
      <c r="K86" s="59">
        <v>-746</v>
      </c>
      <c r="L86" s="59">
        <v>-72</v>
      </c>
    </row>
    <row r="87" spans="1:12" s="58" customFormat="1" x14ac:dyDescent="0.2">
      <c r="A87" s="8"/>
      <c r="B87" s="17" t="s">
        <v>75</v>
      </c>
      <c r="C87" s="36">
        <f>SUM(C88:C90)</f>
        <v>1054</v>
      </c>
      <c r="D87" s="36">
        <f t="shared" ref="D87:J87" si="22">SUM(D88:D90)</f>
        <v>2075</v>
      </c>
      <c r="E87" s="36">
        <f t="shared" si="22"/>
        <v>717</v>
      </c>
      <c r="F87" s="36">
        <f t="shared" si="22"/>
        <v>1232</v>
      </c>
      <c r="G87" s="36">
        <f t="shared" si="22"/>
        <v>950</v>
      </c>
      <c r="H87" s="36">
        <f t="shared" si="22"/>
        <v>813</v>
      </c>
      <c r="I87" s="36">
        <f t="shared" si="22"/>
        <v>-14</v>
      </c>
      <c r="J87" s="36">
        <f t="shared" si="22"/>
        <v>1437</v>
      </c>
      <c r="K87" s="36">
        <v>456</v>
      </c>
      <c r="L87" s="36">
        <v>962</v>
      </c>
    </row>
    <row r="88" spans="1:12" s="58" customFormat="1" x14ac:dyDescent="0.2">
      <c r="A88" s="8"/>
      <c r="B88" s="15" t="s">
        <v>76</v>
      </c>
      <c r="C88" s="59">
        <v>1595</v>
      </c>
      <c r="D88" s="59">
        <v>2143</v>
      </c>
      <c r="E88" s="59">
        <v>555</v>
      </c>
      <c r="F88" s="59">
        <v>725</v>
      </c>
      <c r="G88" s="59">
        <v>1029</v>
      </c>
      <c r="H88" s="59">
        <v>887</v>
      </c>
      <c r="I88" s="59">
        <v>-91</v>
      </c>
      <c r="J88" s="59">
        <v>1277</v>
      </c>
      <c r="K88" s="59">
        <v>657</v>
      </c>
      <c r="L88" s="59">
        <v>458</v>
      </c>
    </row>
    <row r="89" spans="1:12" s="58" customFormat="1" x14ac:dyDescent="0.2">
      <c r="A89" s="8"/>
      <c r="B89" s="15" t="s">
        <v>77</v>
      </c>
      <c r="C89" s="59">
        <v>39</v>
      </c>
      <c r="D89" s="59">
        <v>186</v>
      </c>
      <c r="E89" s="59">
        <v>309</v>
      </c>
      <c r="F89" s="59">
        <v>274</v>
      </c>
      <c r="G89" s="59">
        <v>151</v>
      </c>
      <c r="H89" s="59">
        <v>-24</v>
      </c>
      <c r="I89" s="59">
        <v>127</v>
      </c>
      <c r="J89" s="59">
        <v>317</v>
      </c>
      <c r="K89" s="59">
        <v>-25</v>
      </c>
      <c r="L89" s="59">
        <v>509</v>
      </c>
    </row>
    <row r="90" spans="1:12" s="58" customFormat="1" x14ac:dyDescent="0.2">
      <c r="A90" s="8"/>
      <c r="B90" s="15" t="s">
        <v>78</v>
      </c>
      <c r="C90" s="59">
        <v>-580</v>
      </c>
      <c r="D90" s="59">
        <v>-254</v>
      </c>
      <c r="E90" s="59">
        <v>-147</v>
      </c>
      <c r="F90" s="59">
        <v>233</v>
      </c>
      <c r="G90" s="59">
        <v>-230</v>
      </c>
      <c r="H90" s="59">
        <v>-50</v>
      </c>
      <c r="I90" s="59">
        <v>-50</v>
      </c>
      <c r="J90" s="59">
        <v>-157</v>
      </c>
      <c r="K90" s="59">
        <v>-176</v>
      </c>
      <c r="L90" s="59">
        <v>-5</v>
      </c>
    </row>
    <row r="91" spans="1:12" s="58" customFormat="1" x14ac:dyDescent="0.2">
      <c r="A91" s="8"/>
      <c r="B91" s="17" t="s">
        <v>79</v>
      </c>
      <c r="C91" s="36">
        <f>SUM(C92:C94)</f>
        <v>4771</v>
      </c>
      <c r="D91" s="36">
        <f t="shared" ref="D91:J91" si="23">SUM(D92:D94)</f>
        <v>3840</v>
      </c>
      <c r="E91" s="36">
        <f t="shared" si="23"/>
        <v>5208</v>
      </c>
      <c r="F91" s="36">
        <f t="shared" si="23"/>
        <v>7129</v>
      </c>
      <c r="G91" s="36">
        <f t="shared" si="23"/>
        <v>4721</v>
      </c>
      <c r="H91" s="36">
        <f t="shared" si="23"/>
        <v>3657</v>
      </c>
      <c r="I91" s="36">
        <f t="shared" si="23"/>
        <v>4262</v>
      </c>
      <c r="J91" s="36">
        <f t="shared" si="23"/>
        <v>4056</v>
      </c>
      <c r="K91" s="36">
        <v>-483</v>
      </c>
      <c r="L91" s="36">
        <v>-502</v>
      </c>
    </row>
    <row r="92" spans="1:12" s="58" customFormat="1" x14ac:dyDescent="0.2">
      <c r="A92" s="8"/>
      <c r="B92" s="15" t="s">
        <v>80</v>
      </c>
      <c r="C92" s="59">
        <v>438</v>
      </c>
      <c r="D92" s="59">
        <v>143</v>
      </c>
      <c r="E92" s="59">
        <v>37</v>
      </c>
      <c r="F92" s="59">
        <v>771</v>
      </c>
      <c r="G92" s="59">
        <v>123</v>
      </c>
      <c r="H92" s="59">
        <v>-386</v>
      </c>
      <c r="I92" s="59">
        <v>82</v>
      </c>
      <c r="J92" s="59">
        <v>-151</v>
      </c>
      <c r="K92" s="59">
        <v>-175</v>
      </c>
      <c r="L92" s="59">
        <v>4</v>
      </c>
    </row>
    <row r="93" spans="1:12" s="58" customFormat="1" x14ac:dyDescent="0.2">
      <c r="A93" s="8"/>
      <c r="B93" s="15" t="s">
        <v>81</v>
      </c>
      <c r="C93" s="59">
        <v>2790</v>
      </c>
      <c r="D93" s="59">
        <v>2748</v>
      </c>
      <c r="E93" s="59">
        <v>3371</v>
      </c>
      <c r="F93" s="59">
        <v>4995</v>
      </c>
      <c r="G93" s="59">
        <v>3866</v>
      </c>
      <c r="H93" s="59">
        <v>2906</v>
      </c>
      <c r="I93" s="59">
        <v>3333</v>
      </c>
      <c r="J93" s="59">
        <v>2668</v>
      </c>
      <c r="K93" s="59">
        <v>132</v>
      </c>
      <c r="L93" s="59">
        <v>142</v>
      </c>
    </row>
    <row r="94" spans="1:12" s="58" customFormat="1" x14ac:dyDescent="0.2">
      <c r="A94" s="8"/>
      <c r="B94" s="15" t="s">
        <v>82</v>
      </c>
      <c r="C94" s="59">
        <v>1543</v>
      </c>
      <c r="D94" s="59">
        <v>949</v>
      </c>
      <c r="E94" s="59">
        <v>1800</v>
      </c>
      <c r="F94" s="59">
        <v>1363</v>
      </c>
      <c r="G94" s="59">
        <v>732</v>
      </c>
      <c r="H94" s="59">
        <v>1137</v>
      </c>
      <c r="I94" s="59">
        <v>847</v>
      </c>
      <c r="J94" s="59">
        <v>1539</v>
      </c>
      <c r="K94" s="59">
        <v>-440</v>
      </c>
      <c r="L94" s="59">
        <v>-648</v>
      </c>
    </row>
    <row r="95" spans="1:12" s="58" customFormat="1" x14ac:dyDescent="0.2">
      <c r="A95" s="8"/>
      <c r="B95" s="17" t="s">
        <v>83</v>
      </c>
      <c r="C95" s="36">
        <f>SUM(C96:C101)</f>
        <v>2506</v>
      </c>
      <c r="D95" s="36">
        <f t="shared" ref="D95:J95" si="24">SUM(D96:D101)</f>
        <v>2293</v>
      </c>
      <c r="E95" s="36">
        <f t="shared" si="24"/>
        <v>2469</v>
      </c>
      <c r="F95" s="36">
        <f t="shared" si="24"/>
        <v>3541</v>
      </c>
      <c r="G95" s="36">
        <f t="shared" si="24"/>
        <v>4422</v>
      </c>
      <c r="H95" s="36">
        <f t="shared" si="24"/>
        <v>1607</v>
      </c>
      <c r="I95" s="36">
        <f t="shared" si="24"/>
        <v>2400</v>
      </c>
      <c r="J95" s="36">
        <f t="shared" si="24"/>
        <v>1245</v>
      </c>
      <c r="K95" s="36">
        <v>128</v>
      </c>
      <c r="L95" s="36">
        <v>1358</v>
      </c>
    </row>
    <row r="96" spans="1:12" s="58" customFormat="1" x14ac:dyDescent="0.2">
      <c r="A96" s="8"/>
      <c r="B96" s="15" t="s">
        <v>84</v>
      </c>
      <c r="C96" s="59">
        <v>483</v>
      </c>
      <c r="D96" s="59">
        <v>1141</v>
      </c>
      <c r="E96" s="59">
        <v>652</v>
      </c>
      <c r="F96" s="59">
        <v>468</v>
      </c>
      <c r="G96" s="59">
        <v>918</v>
      </c>
      <c r="H96" s="59">
        <v>-141</v>
      </c>
      <c r="I96" s="59">
        <v>392</v>
      </c>
      <c r="J96" s="59">
        <v>-28</v>
      </c>
      <c r="K96" s="59">
        <v>43</v>
      </c>
      <c r="L96" s="59">
        <v>1356</v>
      </c>
    </row>
    <row r="97" spans="1:12" s="58" customFormat="1" x14ac:dyDescent="0.2">
      <c r="A97" s="8"/>
      <c r="B97" s="15" t="s">
        <v>85</v>
      </c>
      <c r="C97" s="59">
        <v>384</v>
      </c>
      <c r="D97" s="59">
        <v>1009</v>
      </c>
      <c r="E97" s="59">
        <v>833</v>
      </c>
      <c r="F97" s="59">
        <v>1255</v>
      </c>
      <c r="G97" s="59">
        <v>1874</v>
      </c>
      <c r="H97" s="59">
        <v>782</v>
      </c>
      <c r="I97" s="59">
        <v>576</v>
      </c>
      <c r="J97" s="59">
        <v>776</v>
      </c>
      <c r="K97" s="59">
        <v>-167</v>
      </c>
      <c r="L97" s="59">
        <v>-222</v>
      </c>
    </row>
    <row r="98" spans="1:12" s="58" customFormat="1" x14ac:dyDescent="0.2">
      <c r="A98" s="8"/>
      <c r="B98" s="15" t="s">
        <v>86</v>
      </c>
      <c r="C98" s="59">
        <v>1</v>
      </c>
      <c r="D98" s="59">
        <v>-45</v>
      </c>
      <c r="E98" s="59">
        <v>152</v>
      </c>
      <c r="F98" s="59">
        <v>-45</v>
      </c>
      <c r="G98" s="59">
        <v>58</v>
      </c>
      <c r="H98" s="59">
        <v>180</v>
      </c>
      <c r="I98" s="59">
        <v>406</v>
      </c>
      <c r="J98" s="59">
        <v>15</v>
      </c>
      <c r="K98" s="59">
        <v>207</v>
      </c>
      <c r="L98" s="59">
        <v>28</v>
      </c>
    </row>
    <row r="99" spans="1:12" s="58" customFormat="1" x14ac:dyDescent="0.2">
      <c r="A99" s="8"/>
      <c r="B99" s="15" t="s">
        <v>87</v>
      </c>
      <c r="C99" s="59">
        <v>102</v>
      </c>
      <c r="D99" s="59">
        <v>361</v>
      </c>
      <c r="E99" s="59">
        <v>114</v>
      </c>
      <c r="F99" s="59">
        <v>176</v>
      </c>
      <c r="G99" s="59">
        <v>33</v>
      </c>
      <c r="H99" s="59">
        <v>389</v>
      </c>
      <c r="I99" s="59">
        <v>222</v>
      </c>
      <c r="J99" s="59">
        <v>312</v>
      </c>
      <c r="K99" s="59">
        <v>-89</v>
      </c>
      <c r="L99" s="59">
        <v>21</v>
      </c>
    </row>
    <row r="100" spans="1:12" s="58" customFormat="1" x14ac:dyDescent="0.2">
      <c r="A100" s="8"/>
      <c r="B100" s="15" t="s">
        <v>88</v>
      </c>
      <c r="C100" s="59">
        <v>165</v>
      </c>
      <c r="D100" s="59">
        <v>258</v>
      </c>
      <c r="E100" s="59">
        <v>84</v>
      </c>
      <c r="F100" s="59">
        <v>198</v>
      </c>
      <c r="G100" s="59">
        <v>231</v>
      </c>
      <c r="H100" s="59">
        <v>-74</v>
      </c>
      <c r="I100" s="59">
        <v>295</v>
      </c>
      <c r="J100" s="59">
        <v>542</v>
      </c>
      <c r="K100" s="59">
        <v>220</v>
      </c>
      <c r="L100" s="59">
        <v>265</v>
      </c>
    </row>
    <row r="101" spans="1:12" s="58" customFormat="1" x14ac:dyDescent="0.2">
      <c r="A101" s="8"/>
      <c r="B101" s="15" t="s">
        <v>89</v>
      </c>
      <c r="C101" s="59">
        <v>1371</v>
      </c>
      <c r="D101" s="59">
        <v>-431</v>
      </c>
      <c r="E101" s="59">
        <v>634</v>
      </c>
      <c r="F101" s="59">
        <v>1489</v>
      </c>
      <c r="G101" s="59">
        <v>1308</v>
      </c>
      <c r="H101" s="59">
        <v>471</v>
      </c>
      <c r="I101" s="59">
        <v>509</v>
      </c>
      <c r="J101" s="59">
        <v>-372</v>
      </c>
      <c r="K101" s="59">
        <v>-86</v>
      </c>
      <c r="L101" s="59">
        <v>-90</v>
      </c>
    </row>
    <row r="102" spans="1:12" s="58" customFormat="1" x14ac:dyDescent="0.2">
      <c r="A102" s="8"/>
      <c r="B102" s="17" t="s">
        <v>90</v>
      </c>
      <c r="C102" s="36">
        <f>SUM(C103:C104)</f>
        <v>11552</v>
      </c>
      <c r="D102" s="36">
        <f t="shared" ref="D102:J102" si="25">SUM(D103:D104)</f>
        <v>1176</v>
      </c>
      <c r="E102" s="36">
        <f t="shared" si="25"/>
        <v>7539</v>
      </c>
      <c r="F102" s="36">
        <f t="shared" si="25"/>
        <v>2324</v>
      </c>
      <c r="G102" s="36">
        <f t="shared" si="25"/>
        <v>4045</v>
      </c>
      <c r="H102" s="36">
        <f t="shared" si="25"/>
        <v>-12136</v>
      </c>
      <c r="I102" s="36">
        <f t="shared" si="25"/>
        <v>-13836</v>
      </c>
      <c r="J102" s="36">
        <f t="shared" si="25"/>
        <v>-28279</v>
      </c>
      <c r="K102" s="36">
        <v>-19424</v>
      </c>
      <c r="L102" s="36">
        <v>-21459</v>
      </c>
    </row>
    <row r="103" spans="1:12" s="58" customFormat="1" x14ac:dyDescent="0.2">
      <c r="A103" s="8"/>
      <c r="B103" s="15" t="s">
        <v>91</v>
      </c>
      <c r="C103" s="59">
        <v>11577</v>
      </c>
      <c r="D103" s="59">
        <v>1353</v>
      </c>
      <c r="E103" s="59">
        <v>6547</v>
      </c>
      <c r="F103" s="59">
        <v>1863</v>
      </c>
      <c r="G103" s="59">
        <v>3421</v>
      </c>
      <c r="H103" s="59">
        <v>-10050</v>
      </c>
      <c r="I103" s="59">
        <v>-13766</v>
      </c>
      <c r="J103" s="59">
        <v>-27104</v>
      </c>
      <c r="K103" s="59">
        <v>-18018</v>
      </c>
      <c r="L103" s="59">
        <v>-21154</v>
      </c>
    </row>
    <row r="104" spans="1:12" s="58" customFormat="1" x14ac:dyDescent="0.2">
      <c r="A104" s="8"/>
      <c r="B104" s="15" t="s">
        <v>92</v>
      </c>
      <c r="C104" s="59">
        <v>-25</v>
      </c>
      <c r="D104" s="59">
        <v>-177</v>
      </c>
      <c r="E104" s="59">
        <v>992</v>
      </c>
      <c r="F104" s="59">
        <v>461</v>
      </c>
      <c r="G104" s="59">
        <v>624</v>
      </c>
      <c r="H104" s="59">
        <v>-2086</v>
      </c>
      <c r="I104" s="59">
        <v>-70</v>
      </c>
      <c r="J104" s="59">
        <v>-1175</v>
      </c>
      <c r="K104" s="59">
        <v>-1406</v>
      </c>
      <c r="L104" s="59">
        <v>-305</v>
      </c>
    </row>
    <row r="105" spans="1:12" s="58" customFormat="1" x14ac:dyDescent="0.2">
      <c r="A105" s="8"/>
      <c r="B105" s="17" t="s">
        <v>93</v>
      </c>
      <c r="C105" s="36">
        <f>SUM(C106:C107)</f>
        <v>635</v>
      </c>
      <c r="D105" s="36">
        <f t="shared" ref="D105:J105" si="26">SUM(D106:D107)</f>
        <v>-110</v>
      </c>
      <c r="E105" s="36">
        <f t="shared" si="26"/>
        <v>86</v>
      </c>
      <c r="F105" s="36">
        <f t="shared" si="26"/>
        <v>236</v>
      </c>
      <c r="G105" s="36">
        <f t="shared" si="26"/>
        <v>499</v>
      </c>
      <c r="H105" s="36">
        <f t="shared" si="26"/>
        <v>148</v>
      </c>
      <c r="I105" s="36">
        <f t="shared" si="26"/>
        <v>744</v>
      </c>
      <c r="J105" s="36">
        <f t="shared" si="26"/>
        <v>-199</v>
      </c>
      <c r="K105" s="36">
        <v>-193</v>
      </c>
      <c r="L105" s="36">
        <v>147</v>
      </c>
    </row>
    <row r="106" spans="1:12" s="58" customFormat="1" x14ac:dyDescent="0.2">
      <c r="A106" s="8"/>
      <c r="B106" s="15" t="s">
        <v>94</v>
      </c>
      <c r="C106" s="59">
        <v>529</v>
      </c>
      <c r="D106" s="59">
        <v>-206</v>
      </c>
      <c r="E106" s="59">
        <v>113</v>
      </c>
      <c r="F106" s="59">
        <v>179</v>
      </c>
      <c r="G106" s="59">
        <v>474</v>
      </c>
      <c r="H106" s="59">
        <v>162</v>
      </c>
      <c r="I106" s="59">
        <v>778</v>
      </c>
      <c r="J106" s="59">
        <v>233</v>
      </c>
      <c r="K106" s="59">
        <v>-215</v>
      </c>
      <c r="L106" s="59">
        <v>60</v>
      </c>
    </row>
    <row r="107" spans="1:12" s="58" customFormat="1" x14ac:dyDescent="0.2">
      <c r="A107" s="8"/>
      <c r="B107" s="15" t="s">
        <v>95</v>
      </c>
      <c r="C107" s="59">
        <v>106</v>
      </c>
      <c r="D107" s="59">
        <v>96</v>
      </c>
      <c r="E107" s="59">
        <v>-27</v>
      </c>
      <c r="F107" s="59">
        <v>57</v>
      </c>
      <c r="G107" s="59">
        <v>25</v>
      </c>
      <c r="H107" s="59">
        <v>-14</v>
      </c>
      <c r="I107" s="59">
        <v>-34</v>
      </c>
      <c r="J107" s="59">
        <v>-432</v>
      </c>
      <c r="K107" s="59">
        <v>22</v>
      </c>
      <c r="L107" s="59">
        <v>87</v>
      </c>
    </row>
    <row r="108" spans="1:12" s="60" customFormat="1" x14ac:dyDescent="0.2">
      <c r="A108" s="3"/>
      <c r="B108" s="17" t="s">
        <v>96</v>
      </c>
      <c r="C108" s="36">
        <f>C109</f>
        <v>4491</v>
      </c>
      <c r="D108" s="36">
        <f t="shared" ref="D108:J108" si="27">D109</f>
        <v>3096</v>
      </c>
      <c r="E108" s="36">
        <f t="shared" si="27"/>
        <v>4904</v>
      </c>
      <c r="F108" s="36">
        <f t="shared" si="27"/>
        <v>4235</v>
      </c>
      <c r="G108" s="36">
        <f t="shared" si="27"/>
        <v>5620</v>
      </c>
      <c r="H108" s="36">
        <f t="shared" si="27"/>
        <v>5756</v>
      </c>
      <c r="I108" s="36">
        <f t="shared" si="27"/>
        <v>6388</v>
      </c>
      <c r="J108" s="36">
        <f t="shared" si="27"/>
        <v>5758</v>
      </c>
      <c r="K108" s="36">
        <v>3185</v>
      </c>
      <c r="L108" s="36">
        <v>-663</v>
      </c>
    </row>
    <row r="109" spans="1:12" s="58" customFormat="1" x14ac:dyDescent="0.2">
      <c r="A109" s="1"/>
      <c r="B109" s="15" t="s">
        <v>97</v>
      </c>
      <c r="C109" s="59">
        <v>4491</v>
      </c>
      <c r="D109" s="59">
        <v>3096</v>
      </c>
      <c r="E109" s="59">
        <v>4904</v>
      </c>
      <c r="F109" s="59">
        <v>4235</v>
      </c>
      <c r="G109" s="59">
        <v>5620</v>
      </c>
      <c r="H109" s="59">
        <v>5756</v>
      </c>
      <c r="I109" s="59">
        <v>6388</v>
      </c>
      <c r="J109" s="59">
        <v>5758</v>
      </c>
      <c r="K109" s="59">
        <v>3185</v>
      </c>
      <c r="L109" s="59">
        <v>-663</v>
      </c>
    </row>
    <row r="110" spans="1:12" s="58" customFormat="1" x14ac:dyDescent="0.2">
      <c r="A110" s="1"/>
      <c r="B110" s="17" t="s">
        <v>98</v>
      </c>
      <c r="C110" s="36">
        <f>C111</f>
        <v>175</v>
      </c>
      <c r="D110" s="36">
        <f t="shared" ref="D110:J110" si="28">D111</f>
        <v>706</v>
      </c>
      <c r="E110" s="36">
        <f t="shared" si="28"/>
        <v>375</v>
      </c>
      <c r="F110" s="36">
        <f t="shared" si="28"/>
        <v>2066</v>
      </c>
      <c r="G110" s="36">
        <f t="shared" si="28"/>
        <v>652</v>
      </c>
      <c r="H110" s="36">
        <f t="shared" si="28"/>
        <v>536</v>
      </c>
      <c r="I110" s="36">
        <f t="shared" si="28"/>
        <v>2079</v>
      </c>
      <c r="J110" s="36">
        <f t="shared" si="28"/>
        <v>1719</v>
      </c>
      <c r="K110" s="36">
        <v>-1101</v>
      </c>
      <c r="L110" s="36">
        <v>66</v>
      </c>
    </row>
    <row r="111" spans="1:12" s="58" customFormat="1" x14ac:dyDescent="0.2">
      <c r="A111" s="1"/>
      <c r="B111" s="15" t="s">
        <v>99</v>
      </c>
      <c r="C111" s="59">
        <v>175</v>
      </c>
      <c r="D111" s="59">
        <v>706</v>
      </c>
      <c r="E111" s="59">
        <v>375</v>
      </c>
      <c r="F111" s="59">
        <v>2066</v>
      </c>
      <c r="G111" s="59">
        <v>652</v>
      </c>
      <c r="H111" s="59">
        <v>536</v>
      </c>
      <c r="I111" s="59">
        <v>2079</v>
      </c>
      <c r="J111" s="59">
        <v>1719</v>
      </c>
      <c r="K111" s="59">
        <v>-1101</v>
      </c>
      <c r="L111" s="59">
        <v>66</v>
      </c>
    </row>
    <row r="112" spans="1:12" s="62" customFormat="1" x14ac:dyDescent="0.2">
      <c r="A112" s="2"/>
      <c r="B112" s="17" t="s">
        <v>100</v>
      </c>
      <c r="C112" s="36">
        <f>C113</f>
        <v>833</v>
      </c>
      <c r="D112" s="36">
        <f t="shared" ref="D112:J112" si="29">D113</f>
        <v>468</v>
      </c>
      <c r="E112" s="36">
        <f t="shared" si="29"/>
        <v>380</v>
      </c>
      <c r="F112" s="36">
        <f t="shared" si="29"/>
        <v>871</v>
      </c>
      <c r="G112" s="36">
        <f t="shared" si="29"/>
        <v>1509</v>
      </c>
      <c r="H112" s="36">
        <f t="shared" si="29"/>
        <v>2161</v>
      </c>
      <c r="I112" s="36">
        <f t="shared" si="29"/>
        <v>711</v>
      </c>
      <c r="J112" s="36">
        <f t="shared" si="29"/>
        <v>-766</v>
      </c>
      <c r="K112" s="36">
        <v>-2131</v>
      </c>
      <c r="L112" s="36">
        <v>-1218</v>
      </c>
    </row>
    <row r="113" spans="1:12" s="58" customFormat="1" x14ac:dyDescent="0.2">
      <c r="A113" s="1"/>
      <c r="B113" s="15" t="s">
        <v>101</v>
      </c>
      <c r="C113" s="63">
        <v>833</v>
      </c>
      <c r="D113" s="63">
        <v>468</v>
      </c>
      <c r="E113" s="63">
        <v>380</v>
      </c>
      <c r="F113" s="63">
        <v>871</v>
      </c>
      <c r="G113" s="63">
        <v>1509</v>
      </c>
      <c r="H113" s="63">
        <v>2161</v>
      </c>
      <c r="I113" s="63">
        <v>711</v>
      </c>
      <c r="J113" s="63">
        <v>-766</v>
      </c>
      <c r="K113" s="63">
        <v>-2131</v>
      </c>
      <c r="L113" s="63">
        <v>-1218</v>
      </c>
    </row>
    <row r="114" spans="1:12" s="58" customFormat="1" x14ac:dyDescent="0.2">
      <c r="A114" s="8"/>
      <c r="B114" s="17" t="s">
        <v>102</v>
      </c>
      <c r="C114" s="36">
        <f>C115</f>
        <v>1128</v>
      </c>
      <c r="D114" s="36">
        <f t="shared" ref="D114:J114" si="30">D115</f>
        <v>903</v>
      </c>
      <c r="E114" s="36">
        <f t="shared" si="30"/>
        <v>2114</v>
      </c>
      <c r="F114" s="36">
        <f t="shared" si="30"/>
        <v>1814</v>
      </c>
      <c r="G114" s="36">
        <f t="shared" si="30"/>
        <v>1797</v>
      </c>
      <c r="H114" s="36">
        <f t="shared" si="30"/>
        <v>1570</v>
      </c>
      <c r="I114" s="36">
        <f t="shared" si="30"/>
        <v>604</v>
      </c>
      <c r="J114" s="36">
        <f t="shared" si="30"/>
        <v>719</v>
      </c>
      <c r="K114" s="36">
        <v>137</v>
      </c>
      <c r="L114" s="36">
        <v>-210</v>
      </c>
    </row>
    <row r="115" spans="1:12" s="58" customFormat="1" x14ac:dyDescent="0.2">
      <c r="A115" s="8"/>
      <c r="B115" s="15" t="s">
        <v>103</v>
      </c>
      <c r="C115" s="63">
        <v>1128</v>
      </c>
      <c r="D115" s="63">
        <v>903</v>
      </c>
      <c r="E115" s="63">
        <v>2114</v>
      </c>
      <c r="F115" s="63">
        <v>1814</v>
      </c>
      <c r="G115" s="63">
        <v>1797</v>
      </c>
      <c r="H115" s="63">
        <v>1570</v>
      </c>
      <c r="I115" s="63">
        <v>604</v>
      </c>
      <c r="J115" s="63">
        <v>719</v>
      </c>
      <c r="K115" s="63">
        <v>137</v>
      </c>
      <c r="L115" s="63">
        <v>-210</v>
      </c>
    </row>
    <row r="116" spans="1:12" s="58" customFormat="1" x14ac:dyDescent="0.2">
      <c r="A116" s="8"/>
      <c r="B116" s="17" t="s">
        <v>104</v>
      </c>
      <c r="C116" s="36">
        <f>SUM(C117:C119)</f>
        <v>3451</v>
      </c>
      <c r="D116" s="36">
        <f t="shared" ref="D116:J116" si="31">SUM(D117:D119)</f>
        <v>4415</v>
      </c>
      <c r="E116" s="36">
        <f t="shared" si="31"/>
        <v>4414</v>
      </c>
      <c r="F116" s="36">
        <f t="shared" si="31"/>
        <v>4766</v>
      </c>
      <c r="G116" s="36">
        <f t="shared" si="31"/>
        <v>6300</v>
      </c>
      <c r="H116" s="36">
        <f t="shared" si="31"/>
        <v>6104</v>
      </c>
      <c r="I116" s="36">
        <f t="shared" si="31"/>
        <v>5989</v>
      </c>
      <c r="J116" s="36">
        <f t="shared" si="31"/>
        <v>2761</v>
      </c>
      <c r="K116" s="36">
        <v>-3080</v>
      </c>
      <c r="L116" s="36">
        <v>328</v>
      </c>
    </row>
    <row r="117" spans="1:12" s="58" customFormat="1" x14ac:dyDescent="0.2">
      <c r="A117" s="8"/>
      <c r="B117" s="15" t="s">
        <v>105</v>
      </c>
      <c r="C117" s="63">
        <v>21</v>
      </c>
      <c r="D117" s="63">
        <v>-142</v>
      </c>
      <c r="E117" s="63">
        <v>132</v>
      </c>
      <c r="F117" s="63">
        <v>548</v>
      </c>
      <c r="G117" s="63">
        <v>723</v>
      </c>
      <c r="H117" s="63">
        <v>407</v>
      </c>
      <c r="I117" s="63">
        <v>530</v>
      </c>
      <c r="J117" s="63">
        <v>105</v>
      </c>
      <c r="K117" s="63">
        <v>-110</v>
      </c>
      <c r="L117" s="63">
        <v>56</v>
      </c>
    </row>
    <row r="118" spans="1:12" s="58" customFormat="1" x14ac:dyDescent="0.2">
      <c r="A118" s="8"/>
      <c r="B118" s="15" t="s">
        <v>106</v>
      </c>
      <c r="C118" s="63">
        <v>95</v>
      </c>
      <c r="D118" s="63">
        <v>194</v>
      </c>
      <c r="E118" s="63">
        <v>427</v>
      </c>
      <c r="F118" s="63">
        <v>357</v>
      </c>
      <c r="G118" s="63">
        <v>1079</v>
      </c>
      <c r="H118" s="63">
        <v>1041</v>
      </c>
      <c r="I118" s="63">
        <v>711</v>
      </c>
      <c r="J118" s="63">
        <v>265</v>
      </c>
      <c r="K118" s="63">
        <v>-115</v>
      </c>
      <c r="L118" s="63">
        <v>-121</v>
      </c>
    </row>
    <row r="119" spans="1:12" s="58" customFormat="1" x14ac:dyDescent="0.2">
      <c r="A119" s="8"/>
      <c r="B119" s="15" t="s">
        <v>107</v>
      </c>
      <c r="C119" s="63">
        <v>3335</v>
      </c>
      <c r="D119" s="63">
        <v>4363</v>
      </c>
      <c r="E119" s="63">
        <v>3855</v>
      </c>
      <c r="F119" s="63">
        <v>3861</v>
      </c>
      <c r="G119" s="63">
        <v>4498</v>
      </c>
      <c r="H119" s="63">
        <v>4656</v>
      </c>
      <c r="I119" s="63">
        <v>4748</v>
      </c>
      <c r="J119" s="63">
        <v>2391</v>
      </c>
      <c r="K119" s="63">
        <v>-2855</v>
      </c>
      <c r="L119" s="63">
        <v>393</v>
      </c>
    </row>
    <row r="120" spans="1:12" s="58" customFormat="1" x14ac:dyDescent="0.2">
      <c r="A120" s="8"/>
      <c r="B120" s="17" t="s">
        <v>108</v>
      </c>
      <c r="C120" s="36">
        <f>SUM(C121:C123)</f>
        <v>5900</v>
      </c>
      <c r="D120" s="36">
        <f t="shared" ref="D120:J120" si="32">SUM(D121:D123)</f>
        <v>1023</v>
      </c>
      <c r="E120" s="36">
        <f t="shared" si="32"/>
        <v>598</v>
      </c>
      <c r="F120" s="36">
        <f t="shared" si="32"/>
        <v>2177</v>
      </c>
      <c r="G120" s="36">
        <f t="shared" si="32"/>
        <v>2984</v>
      </c>
      <c r="H120" s="36">
        <f t="shared" si="32"/>
        <v>2216</v>
      </c>
      <c r="I120" s="36">
        <f t="shared" si="32"/>
        <v>2616</v>
      </c>
      <c r="J120" s="36">
        <f t="shared" si="32"/>
        <v>-1789</v>
      </c>
      <c r="K120" s="36">
        <v>-1281</v>
      </c>
      <c r="L120" s="36">
        <v>-834</v>
      </c>
    </row>
    <row r="121" spans="1:12" s="58" customFormat="1" x14ac:dyDescent="0.2">
      <c r="A121" s="8"/>
      <c r="B121" s="15" t="s">
        <v>109</v>
      </c>
      <c r="C121" s="63">
        <v>1645</v>
      </c>
      <c r="D121" s="63">
        <v>511</v>
      </c>
      <c r="E121" s="63">
        <v>-18</v>
      </c>
      <c r="F121" s="63">
        <v>-497</v>
      </c>
      <c r="G121" s="63">
        <v>-244</v>
      </c>
      <c r="H121" s="63">
        <v>-26</v>
      </c>
      <c r="I121" s="63">
        <v>1294</v>
      </c>
      <c r="J121" s="63">
        <v>-376</v>
      </c>
      <c r="K121" s="63">
        <v>-974</v>
      </c>
      <c r="L121" s="63">
        <v>-939</v>
      </c>
    </row>
    <row r="122" spans="1:12" s="58" customFormat="1" x14ac:dyDescent="0.2">
      <c r="A122" s="8"/>
      <c r="B122" s="15" t="s">
        <v>110</v>
      </c>
      <c r="C122" s="63">
        <v>136</v>
      </c>
      <c r="D122" s="63">
        <v>-81</v>
      </c>
      <c r="E122" s="63">
        <v>227</v>
      </c>
      <c r="F122" s="63">
        <v>26</v>
      </c>
      <c r="G122" s="63">
        <v>287</v>
      </c>
      <c r="H122" s="63">
        <v>-66</v>
      </c>
      <c r="I122" s="63">
        <v>236</v>
      </c>
      <c r="J122" s="63">
        <v>147</v>
      </c>
      <c r="K122" s="63">
        <v>-59</v>
      </c>
      <c r="L122" s="63">
        <v>55</v>
      </c>
    </row>
    <row r="123" spans="1:12" s="58" customFormat="1" x14ac:dyDescent="0.2">
      <c r="A123" s="8"/>
      <c r="B123" s="15" t="s">
        <v>111</v>
      </c>
      <c r="C123" s="63">
        <v>4119</v>
      </c>
      <c r="D123" s="63">
        <v>593</v>
      </c>
      <c r="E123" s="63">
        <v>389</v>
      </c>
      <c r="F123" s="63">
        <v>2648</v>
      </c>
      <c r="G123" s="63">
        <v>2941</v>
      </c>
      <c r="H123" s="63">
        <v>2308</v>
      </c>
      <c r="I123" s="63">
        <v>1086</v>
      </c>
      <c r="J123" s="63">
        <v>-1560</v>
      </c>
      <c r="K123" s="63">
        <v>-248</v>
      </c>
      <c r="L123" s="63">
        <v>50</v>
      </c>
    </row>
    <row r="124" spans="1:12" s="62" customFormat="1" x14ac:dyDescent="0.2">
      <c r="A124" s="23"/>
      <c r="B124" s="19" t="s">
        <v>112</v>
      </c>
      <c r="C124" s="36">
        <f t="shared" ref="C124:J124" si="33">SUM(C125:C125)</f>
        <v>1153</v>
      </c>
      <c r="D124" s="36">
        <f t="shared" si="33"/>
        <v>711</v>
      </c>
      <c r="E124" s="36">
        <f t="shared" si="33"/>
        <v>98</v>
      </c>
      <c r="F124" s="36">
        <f t="shared" si="33"/>
        <v>-612</v>
      </c>
      <c r="G124" s="36">
        <f t="shared" si="33"/>
        <v>1710</v>
      </c>
      <c r="H124" s="36">
        <f t="shared" si="33"/>
        <v>541</v>
      </c>
      <c r="I124" s="36">
        <f t="shared" si="33"/>
        <v>355</v>
      </c>
      <c r="J124" s="36">
        <f t="shared" si="33"/>
        <v>173</v>
      </c>
      <c r="K124" s="36">
        <v>455</v>
      </c>
      <c r="L124" s="36">
        <v>-849</v>
      </c>
    </row>
    <row r="125" spans="1:12" s="62" customFormat="1" x14ac:dyDescent="0.2">
      <c r="A125" s="23"/>
      <c r="B125" s="24" t="s">
        <v>113</v>
      </c>
      <c r="C125" s="59">
        <v>1153</v>
      </c>
      <c r="D125" s="59">
        <v>711</v>
      </c>
      <c r="E125" s="59">
        <v>98</v>
      </c>
      <c r="F125" s="59">
        <v>-612</v>
      </c>
      <c r="G125" s="59">
        <v>1710</v>
      </c>
      <c r="H125" s="59">
        <v>541</v>
      </c>
      <c r="I125" s="59">
        <v>355</v>
      </c>
      <c r="J125" s="59">
        <v>173</v>
      </c>
      <c r="K125" s="59">
        <v>455</v>
      </c>
      <c r="L125" s="59">
        <v>-849</v>
      </c>
    </row>
    <row r="126" spans="1:12" s="62" customFormat="1" x14ac:dyDescent="0.2">
      <c r="A126" s="23"/>
      <c r="B126" s="19" t="s">
        <v>114</v>
      </c>
      <c r="C126" s="36">
        <f>SUM(C127:C128)</f>
        <v>-2362</v>
      </c>
      <c r="D126" s="36">
        <f t="shared" ref="D126:J126" si="34">SUM(D127:D128)</f>
        <v>475</v>
      </c>
      <c r="E126" s="36">
        <f t="shared" si="34"/>
        <v>-308</v>
      </c>
      <c r="F126" s="36">
        <f t="shared" si="34"/>
        <v>-676</v>
      </c>
      <c r="G126" s="36">
        <f t="shared" si="34"/>
        <v>201</v>
      </c>
      <c r="H126" s="36">
        <f t="shared" si="34"/>
        <v>-171</v>
      </c>
      <c r="I126" s="36">
        <f t="shared" si="34"/>
        <v>-875</v>
      </c>
      <c r="J126" s="36">
        <f t="shared" si="34"/>
        <v>-710</v>
      </c>
      <c r="K126" s="36">
        <v>-6</v>
      </c>
      <c r="L126" s="36">
        <v>5661</v>
      </c>
    </row>
    <row r="127" spans="1:12" s="62" customFormat="1" x14ac:dyDescent="0.2">
      <c r="A127" s="2"/>
      <c r="B127" s="24" t="s">
        <v>115</v>
      </c>
      <c r="C127" s="59">
        <v>-81</v>
      </c>
      <c r="D127" s="59">
        <v>12</v>
      </c>
      <c r="E127" s="59">
        <v>4</v>
      </c>
      <c r="F127" s="59">
        <v>-562</v>
      </c>
      <c r="G127" s="59">
        <v>-99</v>
      </c>
      <c r="H127" s="59">
        <v>142</v>
      </c>
      <c r="I127" s="59">
        <v>-218</v>
      </c>
      <c r="J127" s="59">
        <v>-234</v>
      </c>
      <c r="K127" s="59">
        <v>-212</v>
      </c>
      <c r="L127" s="59">
        <v>4228</v>
      </c>
    </row>
    <row r="128" spans="1:12" s="62" customFormat="1" x14ac:dyDescent="0.2">
      <c r="A128" s="2"/>
      <c r="B128" s="24" t="s">
        <v>116</v>
      </c>
      <c r="C128" s="59">
        <v>-2281</v>
      </c>
      <c r="D128" s="59">
        <v>463</v>
      </c>
      <c r="E128" s="59">
        <v>-312</v>
      </c>
      <c r="F128" s="59">
        <v>-114</v>
      </c>
      <c r="G128" s="59">
        <v>300</v>
      </c>
      <c r="H128" s="59">
        <v>-313</v>
      </c>
      <c r="I128" s="59">
        <v>-657</v>
      </c>
      <c r="J128" s="59">
        <v>-476</v>
      </c>
      <c r="K128" s="59">
        <v>206</v>
      </c>
      <c r="L128" s="59">
        <v>1433</v>
      </c>
    </row>
    <row r="129" spans="1:12" s="62" customFormat="1" x14ac:dyDescent="0.2">
      <c r="A129" s="2"/>
      <c r="B129" s="19" t="s">
        <v>117</v>
      </c>
      <c r="C129" s="36">
        <f>SUM(C130:C133)</f>
        <v>-337</v>
      </c>
      <c r="D129" s="36">
        <f t="shared" ref="D129:J129" si="35">SUM(D130:D133)</f>
        <v>-1577</v>
      </c>
      <c r="E129" s="36">
        <f t="shared" si="35"/>
        <v>-3636</v>
      </c>
      <c r="F129" s="36">
        <f t="shared" si="35"/>
        <v>1983</v>
      </c>
      <c r="G129" s="36">
        <f t="shared" si="35"/>
        <v>-4838</v>
      </c>
      <c r="H129" s="36">
        <f t="shared" si="35"/>
        <v>-2389</v>
      </c>
      <c r="I129" s="36">
        <f t="shared" si="35"/>
        <v>894</v>
      </c>
      <c r="J129" s="36">
        <f t="shared" si="35"/>
        <v>-445</v>
      </c>
      <c r="K129" s="36">
        <v>-7750</v>
      </c>
      <c r="L129" s="36">
        <v>-1158</v>
      </c>
    </row>
    <row r="130" spans="1:12" s="62" customFormat="1" x14ac:dyDescent="0.2">
      <c r="A130" s="2"/>
      <c r="B130" s="24" t="s">
        <v>118</v>
      </c>
      <c r="C130" s="59">
        <v>-293</v>
      </c>
      <c r="D130" s="59">
        <v>-638</v>
      </c>
      <c r="E130" s="59">
        <v>-1304</v>
      </c>
      <c r="F130" s="59">
        <v>609</v>
      </c>
      <c r="G130" s="59">
        <v>-1851</v>
      </c>
      <c r="H130" s="59">
        <v>187</v>
      </c>
      <c r="I130" s="59">
        <v>13</v>
      </c>
      <c r="J130" s="59">
        <v>177</v>
      </c>
      <c r="K130" s="59">
        <v>-2938</v>
      </c>
      <c r="L130" s="59">
        <v>-618</v>
      </c>
    </row>
    <row r="131" spans="1:12" s="62" customFormat="1" x14ac:dyDescent="0.2">
      <c r="A131" s="2"/>
      <c r="B131" s="24" t="s">
        <v>119</v>
      </c>
      <c r="C131" s="59">
        <v>-465</v>
      </c>
      <c r="D131" s="59">
        <v>-680</v>
      </c>
      <c r="E131" s="59">
        <v>-958</v>
      </c>
      <c r="F131" s="59">
        <v>545</v>
      </c>
      <c r="G131" s="59">
        <v>-545</v>
      </c>
      <c r="H131" s="59">
        <v>-931</v>
      </c>
      <c r="I131" s="59">
        <v>-142</v>
      </c>
      <c r="J131" s="59">
        <v>312</v>
      </c>
      <c r="K131" s="59">
        <v>-513</v>
      </c>
      <c r="L131" s="59">
        <v>-404</v>
      </c>
    </row>
    <row r="132" spans="1:12" s="62" customFormat="1" x14ac:dyDescent="0.2">
      <c r="A132" s="2"/>
      <c r="B132" s="24" t="s">
        <v>120</v>
      </c>
      <c r="C132" s="59">
        <v>391</v>
      </c>
      <c r="D132" s="59">
        <v>-32</v>
      </c>
      <c r="E132" s="59">
        <v>-1194</v>
      </c>
      <c r="F132" s="59">
        <v>813</v>
      </c>
      <c r="G132" s="59">
        <v>-2087</v>
      </c>
      <c r="H132" s="59">
        <v>-1526</v>
      </c>
      <c r="I132" s="59">
        <v>1174</v>
      </c>
      <c r="J132" s="59">
        <v>-841</v>
      </c>
      <c r="K132" s="59">
        <v>-3722</v>
      </c>
      <c r="L132" s="59">
        <v>-170</v>
      </c>
    </row>
    <row r="133" spans="1:12" s="62" customFormat="1" x14ac:dyDescent="0.2">
      <c r="A133" s="2"/>
      <c r="B133" s="24" t="s">
        <v>121</v>
      </c>
      <c r="C133" s="59">
        <v>30</v>
      </c>
      <c r="D133" s="59">
        <v>-227</v>
      </c>
      <c r="E133" s="59">
        <v>-180</v>
      </c>
      <c r="F133" s="59">
        <v>16</v>
      </c>
      <c r="G133" s="59">
        <v>-355</v>
      </c>
      <c r="H133" s="59">
        <v>-119</v>
      </c>
      <c r="I133" s="59">
        <v>-151</v>
      </c>
      <c r="J133" s="59">
        <v>-93</v>
      </c>
      <c r="K133" s="59">
        <v>-577</v>
      </c>
      <c r="L133" s="59">
        <v>34</v>
      </c>
    </row>
    <row r="134" spans="1:12" s="62" customFormat="1" x14ac:dyDescent="0.2">
      <c r="A134" s="2"/>
      <c r="B134" s="19" t="s">
        <v>122</v>
      </c>
      <c r="C134" s="36">
        <f t="shared" ref="C134:J134" si="36">SUM(C135:C135)</f>
        <v>742</v>
      </c>
      <c r="D134" s="36">
        <f t="shared" si="36"/>
        <v>-6742</v>
      </c>
      <c r="E134" s="36">
        <f t="shared" si="36"/>
        <v>1239</v>
      </c>
      <c r="F134" s="36">
        <f t="shared" si="36"/>
        <v>1324</v>
      </c>
      <c r="G134" s="36">
        <f t="shared" si="36"/>
        <v>-2885</v>
      </c>
      <c r="H134" s="36">
        <f t="shared" si="36"/>
        <v>610</v>
      </c>
      <c r="I134" s="36">
        <f t="shared" si="36"/>
        <v>494</v>
      </c>
      <c r="J134" s="36">
        <f t="shared" si="36"/>
        <v>-1919</v>
      </c>
      <c r="K134" s="36">
        <v>-1733</v>
      </c>
      <c r="L134" s="36">
        <v>1025</v>
      </c>
    </row>
    <row r="135" spans="1:12" s="62" customFormat="1" x14ac:dyDescent="0.2">
      <c r="A135" s="2"/>
      <c r="B135" s="24" t="s">
        <v>123</v>
      </c>
      <c r="C135" s="59">
        <v>742</v>
      </c>
      <c r="D135" s="59">
        <v>-6742</v>
      </c>
      <c r="E135" s="59">
        <v>1239</v>
      </c>
      <c r="F135" s="59">
        <v>1324</v>
      </c>
      <c r="G135" s="59">
        <v>-2885</v>
      </c>
      <c r="H135" s="59">
        <v>610</v>
      </c>
      <c r="I135" s="59">
        <v>494</v>
      </c>
      <c r="J135" s="59">
        <v>-1919</v>
      </c>
      <c r="K135" s="59">
        <v>-1733</v>
      </c>
      <c r="L135" s="59">
        <v>1025</v>
      </c>
    </row>
    <row r="136" spans="1:12" s="62" customFormat="1" x14ac:dyDescent="0.2">
      <c r="A136" s="2"/>
      <c r="B136" s="19" t="s">
        <v>124</v>
      </c>
      <c r="C136" s="36">
        <f t="shared" ref="C136:J136" si="37">SUM(C137:C138)</f>
        <v>-1849</v>
      </c>
      <c r="D136" s="36">
        <f t="shared" si="37"/>
        <v>-15511</v>
      </c>
      <c r="E136" s="36">
        <f t="shared" si="37"/>
        <v>-5183</v>
      </c>
      <c r="F136" s="36">
        <f t="shared" si="37"/>
        <v>6890</v>
      </c>
      <c r="G136" s="36">
        <f t="shared" si="37"/>
        <v>-2319</v>
      </c>
      <c r="H136" s="36">
        <f t="shared" si="37"/>
        <v>-2304</v>
      </c>
      <c r="I136" s="36">
        <f t="shared" si="37"/>
        <v>-819</v>
      </c>
      <c r="J136" s="36">
        <f t="shared" si="37"/>
        <v>-2225</v>
      </c>
      <c r="K136" s="36">
        <v>-7452</v>
      </c>
      <c r="L136" s="36">
        <v>38</v>
      </c>
    </row>
    <row r="137" spans="1:12" s="62" customFormat="1" x14ac:dyDescent="0.2">
      <c r="A137" s="2"/>
      <c r="B137" s="24" t="s">
        <v>125</v>
      </c>
      <c r="C137" s="59">
        <v>-1871</v>
      </c>
      <c r="D137" s="59">
        <v>-9600</v>
      </c>
      <c r="E137" s="59">
        <v>-1167</v>
      </c>
      <c r="F137" s="59">
        <v>4097</v>
      </c>
      <c r="G137" s="59">
        <v>-1128</v>
      </c>
      <c r="H137" s="59">
        <v>-2248</v>
      </c>
      <c r="I137" s="59">
        <v>-1756</v>
      </c>
      <c r="J137" s="59">
        <v>-1797</v>
      </c>
      <c r="K137" s="59">
        <v>-4719</v>
      </c>
      <c r="L137" s="59">
        <v>-169</v>
      </c>
    </row>
    <row r="138" spans="1:12" s="62" customFormat="1" x14ac:dyDescent="0.2">
      <c r="A138" s="2"/>
      <c r="B138" s="24" t="s">
        <v>126</v>
      </c>
      <c r="C138" s="59">
        <v>22</v>
      </c>
      <c r="D138" s="59">
        <v>-5911</v>
      </c>
      <c r="E138" s="59">
        <v>-4016</v>
      </c>
      <c r="F138" s="59">
        <v>2793</v>
      </c>
      <c r="G138" s="59">
        <v>-1191</v>
      </c>
      <c r="H138" s="59">
        <v>-56</v>
      </c>
      <c r="I138" s="59">
        <v>937</v>
      </c>
      <c r="J138" s="59">
        <v>-428</v>
      </c>
      <c r="K138" s="59">
        <v>-2733</v>
      </c>
      <c r="L138" s="59">
        <v>207</v>
      </c>
    </row>
    <row r="139" spans="1:12" s="62" customFormat="1" x14ac:dyDescent="0.2">
      <c r="A139" s="2"/>
      <c r="B139" s="19" t="s">
        <v>127</v>
      </c>
      <c r="C139" s="36">
        <f t="shared" ref="C139:J139" si="38">SUM(C140:C142)</f>
        <v>1193</v>
      </c>
      <c r="D139" s="36">
        <f t="shared" si="38"/>
        <v>480</v>
      </c>
      <c r="E139" s="36">
        <f t="shared" si="38"/>
        <v>-827</v>
      </c>
      <c r="F139" s="36">
        <f t="shared" si="38"/>
        <v>1074</v>
      </c>
      <c r="G139" s="36">
        <f t="shared" si="38"/>
        <v>1058</v>
      </c>
      <c r="H139" s="36">
        <f t="shared" si="38"/>
        <v>941</v>
      </c>
      <c r="I139" s="36">
        <f t="shared" si="38"/>
        <v>2728</v>
      </c>
      <c r="J139" s="36">
        <f t="shared" si="38"/>
        <v>2278</v>
      </c>
      <c r="K139" s="36">
        <v>264</v>
      </c>
      <c r="L139" s="36">
        <v>537</v>
      </c>
    </row>
    <row r="140" spans="1:12" s="62" customFormat="1" x14ac:dyDescent="0.2">
      <c r="A140" s="2"/>
      <c r="B140" s="24" t="s">
        <v>128</v>
      </c>
      <c r="C140" s="59">
        <v>287</v>
      </c>
      <c r="D140" s="59">
        <v>180</v>
      </c>
      <c r="E140" s="59">
        <v>-554</v>
      </c>
      <c r="F140" s="59">
        <v>350</v>
      </c>
      <c r="G140" s="59">
        <v>173</v>
      </c>
      <c r="H140" s="59">
        <v>106</v>
      </c>
      <c r="I140" s="59">
        <v>1938</v>
      </c>
      <c r="J140" s="59">
        <v>971</v>
      </c>
      <c r="K140" s="59">
        <v>993</v>
      </c>
      <c r="L140" s="59">
        <v>196</v>
      </c>
    </row>
    <row r="141" spans="1:12" s="62" customFormat="1" x14ac:dyDescent="0.2">
      <c r="A141" s="2"/>
      <c r="B141" s="24" t="s">
        <v>129</v>
      </c>
      <c r="C141" s="59">
        <v>672</v>
      </c>
      <c r="D141" s="59">
        <v>316</v>
      </c>
      <c r="E141" s="59">
        <v>49</v>
      </c>
      <c r="F141" s="59">
        <v>835</v>
      </c>
      <c r="G141" s="59">
        <v>1135</v>
      </c>
      <c r="H141" s="59">
        <v>874</v>
      </c>
      <c r="I141" s="59">
        <v>1003</v>
      </c>
      <c r="J141" s="59">
        <v>1319</v>
      </c>
      <c r="K141" s="59">
        <v>-577</v>
      </c>
      <c r="L141" s="59">
        <v>325</v>
      </c>
    </row>
    <row r="142" spans="1:12" s="62" customFormat="1" x14ac:dyDescent="0.2">
      <c r="A142" s="2"/>
      <c r="B142" s="24" t="s">
        <v>130</v>
      </c>
      <c r="C142" s="59">
        <v>234</v>
      </c>
      <c r="D142" s="59">
        <v>-16</v>
      </c>
      <c r="E142" s="59">
        <v>-322</v>
      </c>
      <c r="F142" s="59">
        <v>-111</v>
      </c>
      <c r="G142" s="59">
        <v>-250</v>
      </c>
      <c r="H142" s="59">
        <v>-39</v>
      </c>
      <c r="I142" s="59">
        <v>-213</v>
      </c>
      <c r="J142" s="59">
        <v>-12</v>
      </c>
      <c r="K142" s="59">
        <v>-152</v>
      </c>
      <c r="L142" s="59">
        <v>16</v>
      </c>
    </row>
    <row r="143" spans="1:12" s="62" customFormat="1" x14ac:dyDescent="0.2">
      <c r="A143" s="2"/>
      <c r="B143" s="19" t="s">
        <v>131</v>
      </c>
      <c r="C143" s="36">
        <f>SUM(C144:C145)</f>
        <v>12508</v>
      </c>
      <c r="D143" s="36">
        <f t="shared" ref="D143:J143" si="39">SUM(D144:D145)</f>
        <v>6260</v>
      </c>
      <c r="E143" s="36">
        <f t="shared" si="39"/>
        <v>6956</v>
      </c>
      <c r="F143" s="36">
        <f t="shared" si="39"/>
        <v>1291</v>
      </c>
      <c r="G143" s="36">
        <f t="shared" si="39"/>
        <v>7862</v>
      </c>
      <c r="H143" s="36">
        <f t="shared" si="39"/>
        <v>-1582</v>
      </c>
      <c r="I143" s="36">
        <f t="shared" si="39"/>
        <v>2033</v>
      </c>
      <c r="J143" s="36">
        <f t="shared" si="39"/>
        <v>-6321</v>
      </c>
      <c r="K143" s="36">
        <v>-10505</v>
      </c>
      <c r="L143" s="36">
        <v>-6099</v>
      </c>
    </row>
    <row r="144" spans="1:12" s="62" customFormat="1" x14ac:dyDescent="0.2">
      <c r="A144" s="2"/>
      <c r="B144" s="24" t="s">
        <v>132</v>
      </c>
      <c r="C144" s="59">
        <v>12387</v>
      </c>
      <c r="D144" s="59">
        <v>6059</v>
      </c>
      <c r="E144" s="59">
        <v>6767</v>
      </c>
      <c r="F144" s="59">
        <v>809</v>
      </c>
      <c r="G144" s="59">
        <v>7871</v>
      </c>
      <c r="H144" s="59">
        <v>-1575</v>
      </c>
      <c r="I144" s="59">
        <v>1929</v>
      </c>
      <c r="J144" s="59">
        <v>-6141</v>
      </c>
      <c r="K144" s="59">
        <v>-10455</v>
      </c>
      <c r="L144" s="59">
        <v>-6109</v>
      </c>
    </row>
    <row r="145" spans="1:12" s="62" customFormat="1" x14ac:dyDescent="0.2">
      <c r="A145" s="2"/>
      <c r="B145" s="24" t="s">
        <v>133</v>
      </c>
      <c r="C145" s="59">
        <v>121</v>
      </c>
      <c r="D145" s="59">
        <v>201</v>
      </c>
      <c r="E145" s="59">
        <v>189</v>
      </c>
      <c r="F145" s="59">
        <v>482</v>
      </c>
      <c r="G145" s="59">
        <v>-9</v>
      </c>
      <c r="H145" s="59">
        <v>-7</v>
      </c>
      <c r="I145" s="59">
        <v>104</v>
      </c>
      <c r="J145" s="59">
        <v>-180</v>
      </c>
      <c r="K145" s="59">
        <v>-50</v>
      </c>
      <c r="L145" s="59">
        <v>10</v>
      </c>
    </row>
    <row r="146" spans="1:12" s="62" customFormat="1" x14ac:dyDescent="0.2">
      <c r="A146" s="2"/>
      <c r="B146" s="19" t="s">
        <v>134</v>
      </c>
      <c r="C146" s="36">
        <f>SUM(C147:C160)</f>
        <v>27731</v>
      </c>
      <c r="D146" s="36">
        <f t="shared" ref="D146:J146" si="40">SUM(D147:D160)</f>
        <v>27605</v>
      </c>
      <c r="E146" s="36">
        <f t="shared" si="40"/>
        <v>22639</v>
      </c>
      <c r="F146" s="36">
        <f t="shared" si="40"/>
        <v>29643</v>
      </c>
      <c r="G146" s="36">
        <f t="shared" si="40"/>
        <v>32893</v>
      </c>
      <c r="H146" s="36">
        <f t="shared" si="40"/>
        <v>27240</v>
      </c>
      <c r="I146" s="36">
        <f t="shared" si="40"/>
        <v>28838</v>
      </c>
      <c r="J146" s="36">
        <f t="shared" si="40"/>
        <v>19432</v>
      </c>
      <c r="K146" s="36">
        <v>1488</v>
      </c>
      <c r="L146" s="36">
        <v>4946</v>
      </c>
    </row>
    <row r="147" spans="1:12" s="62" customFormat="1" x14ac:dyDescent="0.2">
      <c r="A147" s="2"/>
      <c r="B147" s="24" t="s">
        <v>135</v>
      </c>
      <c r="C147" s="59">
        <v>348</v>
      </c>
      <c r="D147" s="59">
        <v>224</v>
      </c>
      <c r="E147" s="59">
        <v>129</v>
      </c>
      <c r="F147" s="59">
        <v>249</v>
      </c>
      <c r="G147" s="59">
        <v>526</v>
      </c>
      <c r="H147" s="59">
        <v>65</v>
      </c>
      <c r="I147" s="59">
        <v>351</v>
      </c>
      <c r="J147" s="59">
        <v>184</v>
      </c>
      <c r="K147" s="59">
        <v>250</v>
      </c>
      <c r="L147" s="59">
        <v>104</v>
      </c>
    </row>
    <row r="148" spans="1:12" s="62" customFormat="1" x14ac:dyDescent="0.2">
      <c r="A148" s="2"/>
      <c r="B148" s="24" t="s">
        <v>136</v>
      </c>
      <c r="C148" s="59">
        <v>116</v>
      </c>
      <c r="D148" s="59">
        <v>814</v>
      </c>
      <c r="E148" s="59">
        <v>409</v>
      </c>
      <c r="F148" s="59">
        <v>838</v>
      </c>
      <c r="G148" s="59">
        <v>404</v>
      </c>
      <c r="H148" s="59">
        <v>265</v>
      </c>
      <c r="I148" s="59">
        <v>609</v>
      </c>
      <c r="J148" s="59">
        <v>208</v>
      </c>
      <c r="K148" s="59">
        <v>378</v>
      </c>
      <c r="L148" s="59">
        <v>-73</v>
      </c>
    </row>
    <row r="149" spans="1:12" s="62" customFormat="1" x14ac:dyDescent="0.2">
      <c r="A149" s="2"/>
      <c r="B149" s="24" t="s">
        <v>137</v>
      </c>
      <c r="C149" s="59">
        <v>134</v>
      </c>
      <c r="D149" s="59">
        <v>167</v>
      </c>
      <c r="E149" s="59">
        <v>147</v>
      </c>
      <c r="F149" s="59">
        <v>457</v>
      </c>
      <c r="G149" s="59">
        <v>231</v>
      </c>
      <c r="H149" s="59">
        <v>332</v>
      </c>
      <c r="I149" s="59">
        <v>107</v>
      </c>
      <c r="J149" s="59">
        <v>111</v>
      </c>
      <c r="K149" s="59">
        <v>189</v>
      </c>
      <c r="L149" s="59">
        <v>-33</v>
      </c>
    </row>
    <row r="150" spans="1:12" s="60" customFormat="1" x14ac:dyDescent="0.2">
      <c r="A150" s="3"/>
      <c r="B150" s="24" t="s">
        <v>138</v>
      </c>
      <c r="C150" s="63">
        <v>1882</v>
      </c>
      <c r="D150" s="63">
        <v>358</v>
      </c>
      <c r="E150" s="63">
        <v>206</v>
      </c>
      <c r="F150" s="63">
        <v>390</v>
      </c>
      <c r="G150" s="59">
        <v>1015</v>
      </c>
      <c r="H150" s="59">
        <v>291</v>
      </c>
      <c r="I150" s="59">
        <v>-57</v>
      </c>
      <c r="J150" s="59">
        <v>55</v>
      </c>
      <c r="K150" s="59">
        <v>257</v>
      </c>
      <c r="L150" s="59">
        <v>2511</v>
      </c>
    </row>
    <row r="151" spans="1:12" s="60" customFormat="1" x14ac:dyDescent="0.2">
      <c r="A151" s="3"/>
      <c r="B151" s="24" t="s">
        <v>139</v>
      </c>
      <c r="C151" s="63">
        <v>968</v>
      </c>
      <c r="D151" s="63">
        <v>2158</v>
      </c>
      <c r="E151" s="63">
        <v>2321</v>
      </c>
      <c r="F151" s="63">
        <v>2164</v>
      </c>
      <c r="G151" s="59">
        <v>2480</v>
      </c>
      <c r="H151" s="59">
        <v>2764</v>
      </c>
      <c r="I151" s="59">
        <v>3342</v>
      </c>
      <c r="J151" s="59">
        <v>2132</v>
      </c>
      <c r="K151" s="59">
        <v>761</v>
      </c>
      <c r="L151" s="59">
        <v>3398</v>
      </c>
    </row>
    <row r="152" spans="1:12" s="60" customFormat="1" x14ac:dyDescent="0.2">
      <c r="A152" s="3"/>
      <c r="B152" s="24" t="s">
        <v>140</v>
      </c>
      <c r="C152" s="63">
        <v>-29</v>
      </c>
      <c r="D152" s="63">
        <v>1251</v>
      </c>
      <c r="E152" s="63">
        <v>401</v>
      </c>
      <c r="F152" s="63">
        <v>1128</v>
      </c>
      <c r="G152" s="59">
        <v>1903</v>
      </c>
      <c r="H152" s="59">
        <v>472</v>
      </c>
      <c r="I152" s="59">
        <v>706</v>
      </c>
      <c r="J152" s="59">
        <v>590</v>
      </c>
      <c r="K152" s="59">
        <v>-178</v>
      </c>
      <c r="L152" s="59">
        <v>-180</v>
      </c>
    </row>
    <row r="153" spans="1:12" s="60" customFormat="1" x14ac:dyDescent="0.2">
      <c r="A153" s="3"/>
      <c r="B153" s="24" t="s">
        <v>141</v>
      </c>
      <c r="C153" s="63">
        <v>1432</v>
      </c>
      <c r="D153" s="63">
        <v>2480</v>
      </c>
      <c r="E153" s="63">
        <v>2133</v>
      </c>
      <c r="F153" s="63">
        <v>1445</v>
      </c>
      <c r="G153" s="59">
        <v>1638</v>
      </c>
      <c r="H153" s="59">
        <v>1777</v>
      </c>
      <c r="I153" s="59">
        <v>366</v>
      </c>
      <c r="J153" s="59">
        <v>1104</v>
      </c>
      <c r="K153" s="59">
        <v>549</v>
      </c>
      <c r="L153" s="59">
        <v>1252</v>
      </c>
    </row>
    <row r="154" spans="1:12" s="60" customFormat="1" x14ac:dyDescent="0.2">
      <c r="A154" s="3"/>
      <c r="B154" s="24" t="s">
        <v>142</v>
      </c>
      <c r="C154" s="63">
        <v>4064</v>
      </c>
      <c r="D154" s="63">
        <v>3040</v>
      </c>
      <c r="E154" s="63">
        <v>2484</v>
      </c>
      <c r="F154" s="63">
        <v>1985</v>
      </c>
      <c r="G154" s="59">
        <v>3193</v>
      </c>
      <c r="H154" s="59">
        <v>2540</v>
      </c>
      <c r="I154" s="59">
        <v>3135</v>
      </c>
      <c r="J154" s="59">
        <v>3068</v>
      </c>
      <c r="K154" s="59">
        <v>1616</v>
      </c>
      <c r="L154" s="59">
        <v>-239</v>
      </c>
    </row>
    <row r="155" spans="1:12" s="60" customFormat="1" x14ac:dyDescent="0.2">
      <c r="A155" s="3"/>
      <c r="B155" s="24" t="s">
        <v>143</v>
      </c>
      <c r="C155" s="63">
        <v>2865</v>
      </c>
      <c r="D155" s="63">
        <v>1205</v>
      </c>
      <c r="E155" s="63">
        <v>2255</v>
      </c>
      <c r="F155" s="63">
        <v>3809</v>
      </c>
      <c r="G155" s="59">
        <v>2808</v>
      </c>
      <c r="H155" s="59">
        <v>3503</v>
      </c>
      <c r="I155" s="59">
        <v>4742</v>
      </c>
      <c r="J155" s="59">
        <v>1925</v>
      </c>
      <c r="K155" s="59">
        <v>-137</v>
      </c>
      <c r="L155" s="59">
        <v>-246</v>
      </c>
    </row>
    <row r="156" spans="1:12" s="60" customFormat="1" x14ac:dyDescent="0.2">
      <c r="A156" s="3"/>
      <c r="B156" s="24" t="s">
        <v>144</v>
      </c>
      <c r="C156" s="63">
        <v>-32</v>
      </c>
      <c r="D156" s="63">
        <v>210</v>
      </c>
      <c r="E156" s="63">
        <v>241</v>
      </c>
      <c r="F156" s="63">
        <v>-119</v>
      </c>
      <c r="G156" s="59">
        <v>114</v>
      </c>
      <c r="H156" s="59">
        <v>73</v>
      </c>
      <c r="I156" s="59">
        <v>-54</v>
      </c>
      <c r="J156" s="59">
        <v>343</v>
      </c>
      <c r="K156" s="59">
        <v>-250</v>
      </c>
      <c r="L156" s="59">
        <v>269</v>
      </c>
    </row>
    <row r="157" spans="1:12" s="60" customFormat="1" x14ac:dyDescent="0.2">
      <c r="A157" s="3"/>
      <c r="B157" s="24" t="s">
        <v>145</v>
      </c>
      <c r="C157" s="63">
        <v>5688</v>
      </c>
      <c r="D157" s="63">
        <v>4611</v>
      </c>
      <c r="E157" s="63">
        <v>2134</v>
      </c>
      <c r="F157" s="63">
        <v>3046</v>
      </c>
      <c r="G157" s="59">
        <v>2636</v>
      </c>
      <c r="H157" s="59">
        <v>2877</v>
      </c>
      <c r="I157" s="59">
        <v>3101</v>
      </c>
      <c r="J157" s="59">
        <v>3130</v>
      </c>
      <c r="K157" s="59">
        <v>-387</v>
      </c>
      <c r="L157" s="59">
        <v>-162</v>
      </c>
    </row>
    <row r="158" spans="1:12" s="60" customFormat="1" x14ac:dyDescent="0.2">
      <c r="A158" s="3"/>
      <c r="B158" s="24" t="s">
        <v>146</v>
      </c>
      <c r="C158" s="63">
        <v>3674</v>
      </c>
      <c r="D158" s="63">
        <v>9196</v>
      </c>
      <c r="E158" s="63">
        <v>7555</v>
      </c>
      <c r="F158" s="63">
        <v>10445</v>
      </c>
      <c r="G158" s="59">
        <v>11667</v>
      </c>
      <c r="H158" s="59">
        <v>9484</v>
      </c>
      <c r="I158" s="59">
        <v>9189</v>
      </c>
      <c r="J158" s="59">
        <v>5200</v>
      </c>
      <c r="K158" s="59">
        <v>-1513</v>
      </c>
      <c r="L158" s="59">
        <v>-602</v>
      </c>
    </row>
    <row r="159" spans="1:12" s="60" customFormat="1" x14ac:dyDescent="0.2">
      <c r="A159" s="3"/>
      <c r="B159" s="24" t="s">
        <v>147</v>
      </c>
      <c r="C159" s="63">
        <v>709</v>
      </c>
      <c r="D159" s="63">
        <v>-54</v>
      </c>
      <c r="E159" s="63">
        <v>350</v>
      </c>
      <c r="F159" s="63">
        <v>1411</v>
      </c>
      <c r="G159" s="59">
        <v>1302</v>
      </c>
      <c r="H159" s="59">
        <v>474</v>
      </c>
      <c r="I159" s="59">
        <v>-110</v>
      </c>
      <c r="J159" s="59">
        <v>-240</v>
      </c>
      <c r="K159" s="59">
        <v>-491</v>
      </c>
      <c r="L159" s="59">
        <v>29</v>
      </c>
    </row>
    <row r="160" spans="1:12" s="60" customFormat="1" x14ac:dyDescent="0.2">
      <c r="A160" s="3"/>
      <c r="B160" s="25" t="s">
        <v>148</v>
      </c>
      <c r="C160" s="64">
        <v>5912</v>
      </c>
      <c r="D160" s="64">
        <v>1945</v>
      </c>
      <c r="E160" s="64">
        <v>1874</v>
      </c>
      <c r="F160" s="64">
        <v>2395</v>
      </c>
      <c r="G160" s="61">
        <v>2976</v>
      </c>
      <c r="H160" s="61">
        <v>2323</v>
      </c>
      <c r="I160" s="61">
        <v>3411</v>
      </c>
      <c r="J160" s="61">
        <v>1622</v>
      </c>
      <c r="K160" s="61">
        <v>444</v>
      </c>
      <c r="L160" s="61">
        <v>-1082</v>
      </c>
    </row>
    <row r="161" spans="1:12" s="58" customFormat="1" ht="15" customHeight="1" x14ac:dyDescent="0.2">
      <c r="A161" s="1"/>
      <c r="B161" s="26" t="s">
        <v>149</v>
      </c>
      <c r="C161" s="57">
        <f>SUM(C77,C54,C13)</f>
        <v>182000</v>
      </c>
      <c r="D161" s="57">
        <f t="shared" ref="D161:J161" si="41">SUM(D77,D54,D13)</f>
        <v>73622</v>
      </c>
      <c r="E161" s="57">
        <f t="shared" si="41"/>
        <v>66205</v>
      </c>
      <c r="F161" s="57">
        <f t="shared" si="41"/>
        <v>95133</v>
      </c>
      <c r="G161" s="57">
        <f t="shared" si="41"/>
        <v>181176</v>
      </c>
      <c r="H161" s="57">
        <f t="shared" si="41"/>
        <v>62483</v>
      </c>
      <c r="I161" s="57">
        <f t="shared" si="41"/>
        <v>66875</v>
      </c>
      <c r="J161" s="57">
        <f t="shared" si="41"/>
        <v>16971</v>
      </c>
      <c r="K161" s="57">
        <v>-48948</v>
      </c>
      <c r="L161" s="57">
        <v>-9786</v>
      </c>
    </row>
    <row r="162" spans="1:12" x14ac:dyDescent="0.2">
      <c r="A162" s="8"/>
      <c r="B162" s="2" t="s">
        <v>291</v>
      </c>
    </row>
    <row r="163" spans="1:12" x14ac:dyDescent="0.2">
      <c r="A163" s="8"/>
      <c r="B163" s="2" t="s">
        <v>285</v>
      </c>
    </row>
    <row r="164" spans="1:12" x14ac:dyDescent="0.2">
      <c r="A164" s="8"/>
      <c r="B164" s="2" t="s">
        <v>286</v>
      </c>
    </row>
    <row r="165" spans="1:12" x14ac:dyDescent="0.2">
      <c r="A165" s="8"/>
      <c r="B165" s="2" t="s">
        <v>293</v>
      </c>
    </row>
    <row r="166" spans="1:12" ht="14.25" x14ac:dyDescent="0.2">
      <c r="A166" s="8"/>
      <c r="B166" s="27"/>
    </row>
    <row r="167" spans="1:12" ht="14.25" x14ac:dyDescent="0.2">
      <c r="A167" s="8"/>
      <c r="B167" s="27"/>
    </row>
    <row r="168" spans="1:12" ht="14.25" x14ac:dyDescent="0.2">
      <c r="A168" s="8"/>
      <c r="B168" s="27"/>
    </row>
    <row r="169" spans="1:12" ht="14.25" x14ac:dyDescent="0.2">
      <c r="A169" s="8"/>
      <c r="B169" s="27"/>
    </row>
    <row r="170" spans="1:12" ht="14.25" x14ac:dyDescent="0.2">
      <c r="A170" s="8"/>
      <c r="B170" s="27"/>
    </row>
    <row r="171" spans="1:12" ht="14.25" x14ac:dyDescent="0.2">
      <c r="A171" s="8"/>
      <c r="B171" s="27"/>
    </row>
    <row r="172" spans="1:12" ht="14.25" x14ac:dyDescent="0.2">
      <c r="A172" s="8"/>
      <c r="B172" s="27"/>
    </row>
    <row r="173" spans="1:12" ht="14.25" x14ac:dyDescent="0.2">
      <c r="A173" s="8"/>
      <c r="B173" s="27"/>
    </row>
    <row r="174" spans="1:12" ht="14.25" x14ac:dyDescent="0.2">
      <c r="A174" s="8"/>
      <c r="B174" s="27"/>
    </row>
    <row r="175" spans="1:12" ht="14.25" x14ac:dyDescent="0.2">
      <c r="A175" s="8"/>
      <c r="B175" s="27"/>
    </row>
    <row r="176" spans="1:12" ht="14.25" x14ac:dyDescent="0.2">
      <c r="A176" s="8"/>
      <c r="B176" s="27"/>
    </row>
    <row r="177" spans="1:2" ht="14.25" x14ac:dyDescent="0.2">
      <c r="A177" s="8"/>
      <c r="B177" s="27"/>
    </row>
    <row r="178" spans="1:2" ht="14.25" x14ac:dyDescent="0.2">
      <c r="A178" s="8"/>
      <c r="B178" s="27"/>
    </row>
    <row r="179" spans="1:2" ht="14.25" x14ac:dyDescent="0.2">
      <c r="A179" s="8"/>
      <c r="B179" s="27"/>
    </row>
    <row r="180" spans="1:2" ht="14.25" x14ac:dyDescent="0.2">
      <c r="A180" s="8"/>
      <c r="B180" s="27"/>
    </row>
    <row r="181" spans="1:2" ht="14.25" x14ac:dyDescent="0.2">
      <c r="A181" s="8"/>
      <c r="B181" s="27"/>
    </row>
    <row r="182" spans="1:2" ht="14.25" x14ac:dyDescent="0.2">
      <c r="A182" s="8"/>
      <c r="B182" s="27"/>
    </row>
    <row r="183" spans="1:2" ht="14.25" x14ac:dyDescent="0.2">
      <c r="A183" s="8"/>
      <c r="B183" s="27"/>
    </row>
    <row r="184" spans="1:2" ht="14.25" x14ac:dyDescent="0.2">
      <c r="A184" s="8"/>
      <c r="B184" s="27"/>
    </row>
    <row r="185" spans="1:2" ht="14.25" x14ac:dyDescent="0.2">
      <c r="A185" s="8"/>
      <c r="B185" s="27"/>
    </row>
    <row r="186" spans="1:2" ht="14.25" x14ac:dyDescent="0.2">
      <c r="A186" s="8"/>
      <c r="B186" s="27"/>
    </row>
    <row r="187" spans="1:2" ht="14.25" x14ac:dyDescent="0.2">
      <c r="A187" s="8"/>
      <c r="B187" s="27"/>
    </row>
    <row r="188" spans="1:2" ht="14.25" x14ac:dyDescent="0.2">
      <c r="A188" s="8"/>
      <c r="B188" s="27"/>
    </row>
    <row r="189" spans="1:2" ht="14.25" x14ac:dyDescent="0.2">
      <c r="A189" s="8"/>
      <c r="B189" s="27"/>
    </row>
    <row r="190" spans="1:2" ht="14.25" x14ac:dyDescent="0.2">
      <c r="A190" s="8"/>
      <c r="B190" s="27"/>
    </row>
    <row r="191" spans="1:2" ht="14.25" x14ac:dyDescent="0.2">
      <c r="A191" s="8"/>
      <c r="B191" s="27"/>
    </row>
    <row r="192" spans="1:2" ht="14.25" x14ac:dyDescent="0.2">
      <c r="A192" s="8"/>
      <c r="B192" s="27"/>
    </row>
    <row r="193" spans="1:2" ht="14.25" x14ac:dyDescent="0.2">
      <c r="A193" s="8"/>
      <c r="B193" s="27"/>
    </row>
    <row r="194" spans="1:2" ht="14.25" x14ac:dyDescent="0.2">
      <c r="A194" s="8"/>
      <c r="B194" s="27"/>
    </row>
    <row r="195" spans="1:2" ht="14.25" x14ac:dyDescent="0.2">
      <c r="A195" s="8"/>
      <c r="B195" s="27"/>
    </row>
    <row r="196" spans="1:2" ht="14.25" x14ac:dyDescent="0.2">
      <c r="A196" s="8"/>
      <c r="B196" s="27"/>
    </row>
    <row r="197" spans="1:2" ht="14.25" x14ac:dyDescent="0.2">
      <c r="A197" s="8"/>
      <c r="B197" s="27"/>
    </row>
    <row r="198" spans="1:2" ht="14.25" x14ac:dyDescent="0.2">
      <c r="A198" s="8"/>
      <c r="B198" s="27"/>
    </row>
    <row r="199" spans="1:2" ht="14.25" x14ac:dyDescent="0.2">
      <c r="A199" s="8"/>
      <c r="B199" s="27"/>
    </row>
    <row r="200" spans="1:2" ht="14.25" x14ac:dyDescent="0.2">
      <c r="A200" s="8"/>
      <c r="B200" s="27"/>
    </row>
    <row r="201" spans="1:2" ht="14.25" x14ac:dyDescent="0.2">
      <c r="A201" s="8"/>
      <c r="B201" s="27"/>
    </row>
    <row r="202" spans="1:2" ht="14.25" x14ac:dyDescent="0.2">
      <c r="A202" s="8"/>
      <c r="B202" s="27"/>
    </row>
    <row r="203" spans="1:2" ht="14.25" x14ac:dyDescent="0.2">
      <c r="A203" s="8"/>
      <c r="B203" s="27"/>
    </row>
    <row r="204" spans="1:2" ht="14.25" x14ac:dyDescent="0.2">
      <c r="A204" s="8"/>
      <c r="B204" s="27"/>
    </row>
    <row r="205" spans="1:2" ht="14.25" x14ac:dyDescent="0.2">
      <c r="A205" s="8"/>
      <c r="B205" s="27"/>
    </row>
    <row r="206" spans="1:2" ht="14.25" x14ac:dyDescent="0.2">
      <c r="A206" s="8"/>
      <c r="B206" s="27"/>
    </row>
    <row r="207" spans="1:2" ht="14.25" x14ac:dyDescent="0.2">
      <c r="A207" s="8"/>
      <c r="B207" s="27"/>
    </row>
    <row r="208" spans="1:2" ht="14.25" x14ac:dyDescent="0.2">
      <c r="A208" s="8"/>
      <c r="B208" s="27"/>
    </row>
    <row r="209" spans="1:2" ht="14.25" x14ac:dyDescent="0.2">
      <c r="A209" s="8"/>
      <c r="B209" s="27"/>
    </row>
    <row r="210" spans="1:2" ht="14.25" x14ac:dyDescent="0.2">
      <c r="A210" s="8"/>
      <c r="B210" s="27"/>
    </row>
    <row r="211" spans="1:2" ht="14.25" x14ac:dyDescent="0.2">
      <c r="A211" s="8"/>
      <c r="B211" s="27"/>
    </row>
    <row r="212" spans="1:2" ht="14.25" x14ac:dyDescent="0.2">
      <c r="A212" s="8"/>
      <c r="B212" s="27"/>
    </row>
    <row r="213" spans="1:2" ht="14.25" x14ac:dyDescent="0.2">
      <c r="A213" s="8"/>
      <c r="B213" s="27"/>
    </row>
    <row r="214" spans="1:2" ht="14.25" x14ac:dyDescent="0.2">
      <c r="A214" s="8"/>
      <c r="B214" s="27"/>
    </row>
    <row r="215" spans="1:2" ht="14.25" x14ac:dyDescent="0.2">
      <c r="A215" s="8"/>
      <c r="B215" s="27"/>
    </row>
    <row r="216" spans="1:2" ht="14.25" x14ac:dyDescent="0.2">
      <c r="A216" s="8"/>
      <c r="B216" s="27"/>
    </row>
    <row r="217" spans="1:2" ht="14.25" x14ac:dyDescent="0.2">
      <c r="A217" s="8"/>
      <c r="B217" s="27"/>
    </row>
    <row r="218" spans="1:2" ht="14.25" x14ac:dyDescent="0.2">
      <c r="A218" s="8"/>
      <c r="B218" s="27"/>
    </row>
    <row r="219" spans="1:2" ht="14.25" x14ac:dyDescent="0.2">
      <c r="A219" s="8"/>
      <c r="B219" s="27"/>
    </row>
    <row r="220" spans="1:2" ht="14.25" x14ac:dyDescent="0.2">
      <c r="A220" s="8"/>
      <c r="B220" s="27"/>
    </row>
    <row r="221" spans="1:2" ht="14.25" x14ac:dyDescent="0.2">
      <c r="A221" s="8"/>
      <c r="B221" s="27"/>
    </row>
    <row r="222" spans="1:2" ht="14.25" x14ac:dyDescent="0.2">
      <c r="A222" s="8"/>
      <c r="B222" s="27"/>
    </row>
    <row r="223" spans="1:2" ht="14.25" x14ac:dyDescent="0.2">
      <c r="A223" s="8"/>
      <c r="B223" s="27"/>
    </row>
    <row r="224" spans="1:2" ht="14.25" x14ac:dyDescent="0.2">
      <c r="A224" s="8"/>
      <c r="B224" s="27"/>
    </row>
    <row r="225" spans="1:2" ht="14.25" x14ac:dyDescent="0.2">
      <c r="A225" s="8"/>
      <c r="B225" s="27"/>
    </row>
    <row r="226" spans="1:2" ht="14.25" x14ac:dyDescent="0.2">
      <c r="A226" s="8"/>
      <c r="B226" s="27"/>
    </row>
    <row r="227" spans="1:2" ht="14.25" x14ac:dyDescent="0.2">
      <c r="A227" s="8"/>
      <c r="B227" s="27"/>
    </row>
    <row r="228" spans="1:2" ht="14.25" x14ac:dyDescent="0.2">
      <c r="A228" s="8"/>
      <c r="B228" s="27"/>
    </row>
    <row r="229" spans="1:2" ht="14.25" x14ac:dyDescent="0.2">
      <c r="A229" s="8"/>
      <c r="B229" s="27"/>
    </row>
    <row r="230" spans="1:2" ht="14.25" x14ac:dyDescent="0.2">
      <c r="A230" s="8"/>
      <c r="B230" s="27"/>
    </row>
    <row r="231" spans="1:2" ht="14.25" x14ac:dyDescent="0.2">
      <c r="A231" s="8"/>
      <c r="B231" s="27"/>
    </row>
    <row r="232" spans="1:2" ht="14.25" x14ac:dyDescent="0.2">
      <c r="A232" s="8"/>
      <c r="B232" s="27"/>
    </row>
    <row r="233" spans="1:2" ht="14.25" x14ac:dyDescent="0.2">
      <c r="A233" s="8"/>
      <c r="B233" s="27"/>
    </row>
    <row r="234" spans="1:2" ht="14.25" x14ac:dyDescent="0.2">
      <c r="A234" s="8"/>
      <c r="B234" s="27"/>
    </row>
    <row r="235" spans="1:2" ht="14.25" x14ac:dyDescent="0.2">
      <c r="A235" s="8"/>
      <c r="B235" s="27"/>
    </row>
    <row r="236" spans="1:2" ht="14.25" x14ac:dyDescent="0.2">
      <c r="A236" s="8"/>
      <c r="B236" s="27"/>
    </row>
    <row r="237" spans="1:2" ht="14.25" x14ac:dyDescent="0.2">
      <c r="A237" s="8"/>
      <c r="B237" s="27"/>
    </row>
    <row r="238" spans="1:2" ht="14.25" x14ac:dyDescent="0.2">
      <c r="A238" s="8"/>
      <c r="B238" s="27"/>
    </row>
    <row r="239" spans="1:2" ht="14.25" x14ac:dyDescent="0.2">
      <c r="A239" s="8"/>
      <c r="B239" s="27"/>
    </row>
    <row r="240" spans="1:2" ht="14.25" x14ac:dyDescent="0.2">
      <c r="A240" s="8"/>
      <c r="B240" s="27"/>
    </row>
    <row r="241" spans="1:2" ht="14.25" x14ac:dyDescent="0.2">
      <c r="A241" s="8"/>
      <c r="B241" s="27"/>
    </row>
    <row r="242" spans="1:2" ht="14.25" x14ac:dyDescent="0.2">
      <c r="A242" s="8"/>
      <c r="B242" s="27"/>
    </row>
    <row r="243" spans="1:2" ht="14.25" x14ac:dyDescent="0.2">
      <c r="A243" s="8"/>
      <c r="B243" s="27"/>
    </row>
    <row r="244" spans="1:2" ht="14.25" x14ac:dyDescent="0.2">
      <c r="A244" s="8"/>
      <c r="B244" s="27"/>
    </row>
    <row r="245" spans="1:2" ht="14.25" x14ac:dyDescent="0.2">
      <c r="A245" s="8"/>
      <c r="B245" s="27"/>
    </row>
    <row r="246" spans="1:2" ht="14.25" x14ac:dyDescent="0.2">
      <c r="A246" s="8"/>
      <c r="B246" s="27"/>
    </row>
    <row r="247" spans="1:2" ht="14.25" x14ac:dyDescent="0.2">
      <c r="A247" s="8"/>
      <c r="B247" s="27"/>
    </row>
    <row r="248" spans="1:2" ht="14.25" x14ac:dyDescent="0.2">
      <c r="A248" s="8"/>
      <c r="B248" s="27"/>
    </row>
    <row r="249" spans="1:2" ht="14.25" x14ac:dyDescent="0.2">
      <c r="A249" s="8"/>
      <c r="B249" s="27"/>
    </row>
    <row r="250" spans="1:2" ht="14.25" x14ac:dyDescent="0.2">
      <c r="A250" s="8"/>
      <c r="B250" s="27"/>
    </row>
    <row r="251" spans="1:2" ht="14.25" x14ac:dyDescent="0.2">
      <c r="A251" s="8"/>
      <c r="B251" s="27"/>
    </row>
    <row r="252" spans="1:2" ht="14.25" x14ac:dyDescent="0.2">
      <c r="A252" s="8"/>
      <c r="B252" s="27"/>
    </row>
    <row r="253" spans="1:2" ht="14.25" x14ac:dyDescent="0.2">
      <c r="A253" s="8"/>
      <c r="B253" s="27"/>
    </row>
    <row r="254" spans="1:2" ht="14.25" x14ac:dyDescent="0.2">
      <c r="A254" s="8"/>
      <c r="B254" s="27"/>
    </row>
    <row r="255" spans="1:2" ht="14.25" x14ac:dyDescent="0.2">
      <c r="A255" s="8"/>
      <c r="B255" s="27"/>
    </row>
    <row r="256" spans="1:2" ht="14.25" x14ac:dyDescent="0.2">
      <c r="A256" s="8"/>
      <c r="B256" s="27"/>
    </row>
    <row r="257" spans="1:2" ht="14.25" x14ac:dyDescent="0.2">
      <c r="A257" s="8"/>
      <c r="B257" s="27"/>
    </row>
    <row r="258" spans="1:2" ht="14.25" x14ac:dyDescent="0.2">
      <c r="A258" s="8"/>
      <c r="B258" s="27"/>
    </row>
    <row r="259" spans="1:2" ht="14.25" x14ac:dyDescent="0.2">
      <c r="A259" s="8"/>
      <c r="B259" s="27"/>
    </row>
    <row r="260" spans="1:2" ht="14.25" x14ac:dyDescent="0.2">
      <c r="A260" s="8"/>
      <c r="B260" s="27"/>
    </row>
    <row r="261" spans="1:2" ht="14.25" x14ac:dyDescent="0.2">
      <c r="A261" s="8"/>
      <c r="B261" s="27"/>
    </row>
    <row r="262" spans="1:2" ht="14.25" x14ac:dyDescent="0.2">
      <c r="A262" s="8"/>
      <c r="B262" s="27"/>
    </row>
    <row r="263" spans="1:2" ht="14.25" x14ac:dyDescent="0.2">
      <c r="A263" s="8"/>
      <c r="B263" s="27"/>
    </row>
    <row r="264" spans="1:2" ht="14.25" x14ac:dyDescent="0.2">
      <c r="A264" s="8"/>
      <c r="B264" s="27"/>
    </row>
    <row r="265" spans="1:2" ht="14.25" x14ac:dyDescent="0.2">
      <c r="A265" s="8"/>
      <c r="B265" s="27"/>
    </row>
    <row r="266" spans="1:2" ht="14.25" x14ac:dyDescent="0.2">
      <c r="A266" s="8"/>
      <c r="B266" s="27"/>
    </row>
    <row r="267" spans="1:2" ht="14.25" x14ac:dyDescent="0.2">
      <c r="A267" s="8"/>
      <c r="B267" s="27"/>
    </row>
    <row r="268" spans="1:2" ht="14.25" x14ac:dyDescent="0.2">
      <c r="A268" s="8"/>
      <c r="B268" s="27"/>
    </row>
    <row r="269" spans="1:2" ht="14.25" x14ac:dyDescent="0.2">
      <c r="A269" s="8"/>
      <c r="B269" s="27"/>
    </row>
    <row r="270" spans="1:2" ht="14.25" x14ac:dyDescent="0.2">
      <c r="A270" s="8"/>
      <c r="B270" s="27"/>
    </row>
    <row r="271" spans="1:2" ht="14.25" x14ac:dyDescent="0.2">
      <c r="A271" s="8"/>
      <c r="B271" s="27"/>
    </row>
    <row r="272" spans="1:2" ht="14.25" x14ac:dyDescent="0.2">
      <c r="A272" s="8"/>
      <c r="B272" s="27"/>
    </row>
    <row r="273" spans="1:2" ht="14.25" x14ac:dyDescent="0.2">
      <c r="A273" s="8"/>
      <c r="B273" s="27"/>
    </row>
    <row r="274" spans="1:2" ht="14.25" x14ac:dyDescent="0.2">
      <c r="A274" s="8"/>
      <c r="B274" s="27"/>
    </row>
    <row r="275" spans="1:2" ht="14.25" x14ac:dyDescent="0.2">
      <c r="A275" s="8"/>
      <c r="B275" s="27"/>
    </row>
    <row r="276" spans="1:2" ht="14.25" x14ac:dyDescent="0.2">
      <c r="A276" s="8"/>
      <c r="B276" s="27"/>
    </row>
    <row r="277" spans="1:2" ht="14.25" x14ac:dyDescent="0.2">
      <c r="A277" s="8"/>
      <c r="B277" s="27"/>
    </row>
    <row r="278" spans="1:2" ht="14.25" x14ac:dyDescent="0.2">
      <c r="A278" s="8"/>
      <c r="B278" s="27"/>
    </row>
    <row r="279" spans="1:2" ht="14.25" x14ac:dyDescent="0.2">
      <c r="A279" s="8"/>
      <c r="B279" s="27"/>
    </row>
    <row r="280" spans="1:2" ht="14.25" x14ac:dyDescent="0.2">
      <c r="A280" s="8"/>
      <c r="B280" s="27"/>
    </row>
    <row r="281" spans="1:2" ht="14.25" x14ac:dyDescent="0.2">
      <c r="A281" s="8"/>
      <c r="B281" s="27"/>
    </row>
    <row r="282" spans="1:2" ht="14.25" x14ac:dyDescent="0.2">
      <c r="A282" s="8"/>
      <c r="B282" s="27"/>
    </row>
    <row r="283" spans="1:2" ht="14.25" x14ac:dyDescent="0.2">
      <c r="A283" s="8"/>
      <c r="B283" s="27"/>
    </row>
    <row r="284" spans="1:2" ht="14.25" x14ac:dyDescent="0.2">
      <c r="A284" s="8"/>
      <c r="B284" s="27"/>
    </row>
    <row r="285" spans="1:2" ht="14.25" x14ac:dyDescent="0.2">
      <c r="A285" s="8"/>
      <c r="B285" s="27"/>
    </row>
    <row r="286" spans="1:2" ht="14.25" x14ac:dyDescent="0.2">
      <c r="A286" s="8"/>
      <c r="B286" s="27"/>
    </row>
    <row r="287" spans="1:2" ht="14.25" x14ac:dyDescent="0.2">
      <c r="A287" s="8"/>
      <c r="B287" s="27"/>
    </row>
    <row r="288" spans="1:2" ht="14.25" x14ac:dyDescent="0.2">
      <c r="A288" s="8"/>
      <c r="B288" s="27"/>
    </row>
    <row r="289" spans="1:2" ht="14.25" x14ac:dyDescent="0.2">
      <c r="A289" s="8"/>
      <c r="B289" s="27"/>
    </row>
    <row r="290" spans="1:2" ht="14.25" x14ac:dyDescent="0.2">
      <c r="A290" s="8"/>
      <c r="B290" s="27"/>
    </row>
    <row r="291" spans="1:2" ht="14.25" x14ac:dyDescent="0.2">
      <c r="A291" s="8"/>
      <c r="B291" s="27"/>
    </row>
    <row r="292" spans="1:2" ht="14.25" x14ac:dyDescent="0.2">
      <c r="A292" s="8"/>
      <c r="B292" s="27"/>
    </row>
    <row r="293" spans="1:2" ht="14.25" x14ac:dyDescent="0.2">
      <c r="A293" s="8"/>
      <c r="B293" s="27"/>
    </row>
    <row r="294" spans="1:2" ht="14.25" x14ac:dyDescent="0.2">
      <c r="A294" s="8"/>
      <c r="B294" s="27"/>
    </row>
    <row r="295" spans="1:2" ht="14.25" x14ac:dyDescent="0.2">
      <c r="A295" s="8"/>
      <c r="B295" s="27"/>
    </row>
    <row r="296" spans="1:2" ht="14.25" x14ac:dyDescent="0.2">
      <c r="A296" s="8"/>
      <c r="B296" s="27"/>
    </row>
    <row r="297" spans="1:2" ht="14.25" x14ac:dyDescent="0.2">
      <c r="A297" s="8"/>
      <c r="B297" s="27"/>
    </row>
    <row r="298" spans="1:2" ht="14.25" x14ac:dyDescent="0.2">
      <c r="A298" s="8"/>
      <c r="B298" s="27"/>
    </row>
    <row r="299" spans="1:2" ht="14.25" x14ac:dyDescent="0.2">
      <c r="A299" s="8"/>
      <c r="B299" s="27"/>
    </row>
    <row r="300" spans="1:2" ht="14.25" x14ac:dyDescent="0.2">
      <c r="A300" s="8"/>
      <c r="B300" s="27"/>
    </row>
    <row r="301" spans="1:2" ht="14.25" x14ac:dyDescent="0.2">
      <c r="A301" s="8"/>
      <c r="B301" s="27"/>
    </row>
    <row r="302" spans="1:2" ht="14.25" x14ac:dyDescent="0.2">
      <c r="A302" s="8"/>
      <c r="B302" s="27"/>
    </row>
    <row r="303" spans="1:2" ht="14.25" x14ac:dyDescent="0.2">
      <c r="A303" s="8"/>
      <c r="B303" s="27"/>
    </row>
    <row r="304" spans="1:2" ht="14.25" x14ac:dyDescent="0.2">
      <c r="A304" s="8"/>
      <c r="B304" s="27"/>
    </row>
    <row r="305" spans="1:2" ht="14.25" x14ac:dyDescent="0.2">
      <c r="A305" s="8"/>
      <c r="B305" s="27"/>
    </row>
    <row r="306" spans="1:2" ht="14.25" x14ac:dyDescent="0.2">
      <c r="A306" s="8"/>
      <c r="B306" s="27"/>
    </row>
    <row r="307" spans="1:2" ht="14.25" x14ac:dyDescent="0.2">
      <c r="A307" s="8"/>
      <c r="B307" s="27"/>
    </row>
    <row r="308" spans="1:2" ht="14.25" x14ac:dyDescent="0.2">
      <c r="A308" s="8"/>
      <c r="B308" s="27"/>
    </row>
    <row r="309" spans="1:2" ht="14.25" x14ac:dyDescent="0.2">
      <c r="A309" s="8"/>
      <c r="B309" s="27"/>
    </row>
    <row r="310" spans="1:2" ht="14.25" x14ac:dyDescent="0.2">
      <c r="A310" s="8"/>
      <c r="B310" s="27"/>
    </row>
    <row r="311" spans="1:2" ht="14.25" x14ac:dyDescent="0.2">
      <c r="A311" s="8"/>
      <c r="B311" s="27"/>
    </row>
    <row r="312" spans="1:2" ht="14.25" x14ac:dyDescent="0.2">
      <c r="A312" s="8"/>
      <c r="B312" s="27"/>
    </row>
    <row r="313" spans="1:2" ht="14.25" x14ac:dyDescent="0.2">
      <c r="A313" s="8"/>
      <c r="B313" s="27"/>
    </row>
    <row r="314" spans="1:2" ht="14.25" x14ac:dyDescent="0.2">
      <c r="A314" s="8"/>
      <c r="B314" s="27"/>
    </row>
    <row r="315" spans="1:2" ht="14.25" x14ac:dyDescent="0.2">
      <c r="A315" s="8"/>
      <c r="B315" s="27"/>
    </row>
    <row r="316" spans="1:2" ht="14.25" x14ac:dyDescent="0.2">
      <c r="A316" s="8"/>
      <c r="B316" s="27"/>
    </row>
    <row r="317" spans="1:2" ht="14.25" x14ac:dyDescent="0.2">
      <c r="A317" s="8"/>
      <c r="B317" s="27"/>
    </row>
    <row r="318" spans="1:2" ht="14.25" x14ac:dyDescent="0.2">
      <c r="A318" s="8"/>
      <c r="B318" s="27"/>
    </row>
    <row r="319" spans="1:2" ht="14.25" x14ac:dyDescent="0.2">
      <c r="A319" s="8"/>
      <c r="B319" s="27"/>
    </row>
    <row r="320" spans="1:2" ht="14.25" x14ac:dyDescent="0.2">
      <c r="A320" s="8"/>
      <c r="B320" s="27"/>
    </row>
    <row r="321" spans="1:2" ht="14.25" x14ac:dyDescent="0.2">
      <c r="A321" s="8"/>
      <c r="B321" s="27"/>
    </row>
    <row r="322" spans="1:2" ht="14.25" x14ac:dyDescent="0.2">
      <c r="A322" s="8"/>
      <c r="B322" s="27"/>
    </row>
    <row r="323" spans="1:2" ht="14.25" x14ac:dyDescent="0.2">
      <c r="A323" s="8"/>
      <c r="B323" s="27"/>
    </row>
    <row r="324" spans="1:2" ht="14.25" x14ac:dyDescent="0.2">
      <c r="A324" s="8"/>
      <c r="B324" s="27"/>
    </row>
    <row r="325" spans="1:2" ht="14.25" x14ac:dyDescent="0.2">
      <c r="A325" s="8"/>
      <c r="B325" s="27"/>
    </row>
    <row r="326" spans="1:2" ht="14.25" x14ac:dyDescent="0.2">
      <c r="A326" s="8"/>
      <c r="B326" s="27"/>
    </row>
    <row r="327" spans="1:2" ht="14.25" x14ac:dyDescent="0.2">
      <c r="A327" s="8"/>
      <c r="B327" s="27"/>
    </row>
    <row r="328" spans="1:2" ht="14.25" x14ac:dyDescent="0.2">
      <c r="A328" s="8"/>
      <c r="B328" s="27"/>
    </row>
    <row r="329" spans="1:2" ht="14.25" x14ac:dyDescent="0.2">
      <c r="A329" s="8"/>
      <c r="B329" s="27"/>
    </row>
    <row r="330" spans="1:2" ht="14.25" x14ac:dyDescent="0.2">
      <c r="A330" s="8"/>
      <c r="B330" s="27"/>
    </row>
    <row r="331" spans="1:2" ht="14.25" x14ac:dyDescent="0.2">
      <c r="A331" s="8"/>
      <c r="B331" s="27"/>
    </row>
    <row r="332" spans="1:2" ht="14.25" x14ac:dyDescent="0.2">
      <c r="A332" s="8"/>
      <c r="B332" s="27"/>
    </row>
    <row r="333" spans="1:2" ht="14.25" x14ac:dyDescent="0.2">
      <c r="A333" s="8"/>
      <c r="B333" s="27"/>
    </row>
    <row r="334" spans="1:2" ht="14.25" x14ac:dyDescent="0.2">
      <c r="A334" s="8"/>
      <c r="B334" s="27"/>
    </row>
    <row r="335" spans="1:2" ht="14.25" x14ac:dyDescent="0.2">
      <c r="A335" s="8"/>
      <c r="B335" s="27"/>
    </row>
    <row r="336" spans="1:2" ht="14.25" x14ac:dyDescent="0.2">
      <c r="A336" s="8"/>
      <c r="B336" s="27"/>
    </row>
    <row r="337" spans="1:2" ht="14.25" x14ac:dyDescent="0.2">
      <c r="A337" s="8"/>
      <c r="B337" s="27"/>
    </row>
    <row r="338" spans="1:2" ht="14.25" x14ac:dyDescent="0.2">
      <c r="A338" s="8"/>
      <c r="B338" s="27"/>
    </row>
    <row r="339" spans="1:2" ht="14.25" x14ac:dyDescent="0.2">
      <c r="A339" s="8"/>
      <c r="B339" s="27"/>
    </row>
    <row r="340" spans="1:2" ht="14.25" x14ac:dyDescent="0.2">
      <c r="A340" s="8"/>
      <c r="B340" s="27"/>
    </row>
    <row r="341" spans="1:2" ht="14.25" x14ac:dyDescent="0.2">
      <c r="A341" s="8"/>
      <c r="B341" s="27"/>
    </row>
    <row r="342" spans="1:2" ht="14.25" x14ac:dyDescent="0.2">
      <c r="A342" s="8"/>
      <c r="B342" s="27"/>
    </row>
    <row r="343" spans="1:2" ht="14.25" x14ac:dyDescent="0.2">
      <c r="A343" s="8"/>
      <c r="B343" s="27"/>
    </row>
    <row r="344" spans="1:2" ht="14.25" x14ac:dyDescent="0.2">
      <c r="A344" s="8"/>
      <c r="B344" s="27"/>
    </row>
    <row r="345" spans="1:2" ht="14.25" x14ac:dyDescent="0.2">
      <c r="A345" s="8"/>
      <c r="B345" s="27"/>
    </row>
    <row r="346" spans="1:2" ht="14.25" x14ac:dyDescent="0.2">
      <c r="A346" s="8"/>
      <c r="B346" s="27"/>
    </row>
    <row r="347" spans="1:2" ht="14.25" x14ac:dyDescent="0.2">
      <c r="A347" s="8"/>
      <c r="B347" s="27"/>
    </row>
    <row r="348" spans="1:2" ht="14.25" x14ac:dyDescent="0.2">
      <c r="A348" s="8"/>
      <c r="B348" s="27"/>
    </row>
    <row r="349" spans="1:2" ht="14.25" x14ac:dyDescent="0.2">
      <c r="A349" s="8"/>
      <c r="B349" s="27"/>
    </row>
    <row r="350" spans="1:2" ht="14.25" x14ac:dyDescent="0.2">
      <c r="A350" s="8"/>
      <c r="B350" s="27"/>
    </row>
    <row r="351" spans="1:2" ht="14.25" x14ac:dyDescent="0.2">
      <c r="A351" s="8"/>
      <c r="B351" s="27"/>
    </row>
    <row r="352" spans="1:2" ht="14.25" x14ac:dyDescent="0.2">
      <c r="A352" s="8"/>
      <c r="B352" s="27"/>
    </row>
    <row r="353" spans="1:2" ht="14.25" x14ac:dyDescent="0.2">
      <c r="A353" s="8"/>
      <c r="B353" s="27"/>
    </row>
    <row r="354" spans="1:2" ht="14.25" x14ac:dyDescent="0.2">
      <c r="A354" s="8"/>
      <c r="B354" s="27"/>
    </row>
    <row r="355" spans="1:2" ht="14.25" x14ac:dyDescent="0.2">
      <c r="A355" s="8"/>
      <c r="B355" s="27"/>
    </row>
    <row r="356" spans="1:2" ht="14.25" x14ac:dyDescent="0.2">
      <c r="A356" s="8"/>
      <c r="B356" s="27"/>
    </row>
    <row r="357" spans="1:2" ht="14.25" x14ac:dyDescent="0.2">
      <c r="A357" s="8"/>
      <c r="B357" s="27"/>
    </row>
    <row r="358" spans="1:2" ht="14.25" x14ac:dyDescent="0.2">
      <c r="A358" s="8"/>
      <c r="B358" s="27"/>
    </row>
    <row r="359" spans="1:2" ht="14.25" x14ac:dyDescent="0.2">
      <c r="A359" s="8"/>
      <c r="B359" s="27"/>
    </row>
    <row r="360" spans="1:2" ht="14.25" x14ac:dyDescent="0.2">
      <c r="A360" s="8"/>
      <c r="B360" s="27"/>
    </row>
    <row r="361" spans="1:2" ht="14.25" x14ac:dyDescent="0.2">
      <c r="A361" s="8"/>
      <c r="B361" s="27"/>
    </row>
    <row r="362" spans="1:2" ht="14.25" x14ac:dyDescent="0.2">
      <c r="A362" s="8"/>
      <c r="B362" s="27"/>
    </row>
    <row r="363" spans="1:2" ht="14.25" x14ac:dyDescent="0.2">
      <c r="A363" s="8"/>
      <c r="B363" s="27"/>
    </row>
    <row r="364" spans="1:2" ht="14.25" x14ac:dyDescent="0.2">
      <c r="A364" s="8"/>
      <c r="B364" s="27"/>
    </row>
    <row r="365" spans="1:2" ht="14.25" x14ac:dyDescent="0.2">
      <c r="A365" s="8"/>
      <c r="B365" s="27"/>
    </row>
    <row r="366" spans="1:2" ht="14.25" x14ac:dyDescent="0.2">
      <c r="A366" s="8"/>
      <c r="B366" s="27"/>
    </row>
    <row r="367" spans="1:2" ht="14.25" x14ac:dyDescent="0.2">
      <c r="A367" s="8"/>
      <c r="B367" s="27"/>
    </row>
    <row r="368" spans="1:2" ht="14.25" x14ac:dyDescent="0.2">
      <c r="A368" s="8"/>
      <c r="B368" s="27"/>
    </row>
    <row r="369" spans="1:2" ht="14.25" x14ac:dyDescent="0.2">
      <c r="A369" s="8"/>
      <c r="B369" s="27"/>
    </row>
    <row r="370" spans="1:2" ht="14.25" x14ac:dyDescent="0.2">
      <c r="A370" s="8"/>
      <c r="B370" s="27"/>
    </row>
    <row r="371" spans="1:2" ht="14.25" x14ac:dyDescent="0.2">
      <c r="A371" s="8"/>
      <c r="B371" s="27"/>
    </row>
    <row r="372" spans="1:2" ht="14.25" x14ac:dyDescent="0.2">
      <c r="A372" s="8"/>
      <c r="B372" s="27"/>
    </row>
    <row r="373" spans="1:2" ht="14.25" x14ac:dyDescent="0.2">
      <c r="A373" s="8"/>
      <c r="B373" s="27"/>
    </row>
    <row r="374" spans="1:2" ht="14.25" x14ac:dyDescent="0.2">
      <c r="A374" s="8"/>
      <c r="B374" s="27"/>
    </row>
    <row r="375" spans="1:2" ht="14.25" x14ac:dyDescent="0.2">
      <c r="A375" s="8"/>
      <c r="B375" s="27"/>
    </row>
    <row r="376" spans="1:2" ht="14.25" x14ac:dyDescent="0.2">
      <c r="A376" s="8"/>
      <c r="B376" s="27"/>
    </row>
    <row r="377" spans="1:2" ht="14.25" x14ac:dyDescent="0.2">
      <c r="A377" s="8"/>
      <c r="B377" s="27"/>
    </row>
    <row r="378" spans="1:2" ht="14.25" x14ac:dyDescent="0.2">
      <c r="A378" s="8"/>
      <c r="B378" s="27"/>
    </row>
    <row r="379" spans="1:2" ht="14.25" x14ac:dyDescent="0.2">
      <c r="A379" s="8"/>
      <c r="B379" s="27"/>
    </row>
    <row r="380" spans="1:2" ht="14.25" x14ac:dyDescent="0.2">
      <c r="A380" s="8"/>
      <c r="B380" s="27"/>
    </row>
    <row r="381" spans="1:2" ht="14.25" x14ac:dyDescent="0.2">
      <c r="A381" s="8"/>
      <c r="B381" s="27"/>
    </row>
    <row r="382" spans="1:2" ht="14.25" x14ac:dyDescent="0.2">
      <c r="A382" s="8"/>
      <c r="B382" s="27"/>
    </row>
    <row r="383" spans="1:2" ht="14.25" x14ac:dyDescent="0.2">
      <c r="A383" s="8"/>
      <c r="B383" s="27"/>
    </row>
    <row r="384" spans="1:2" ht="14.25" x14ac:dyDescent="0.2">
      <c r="A384" s="8"/>
      <c r="B384" s="27"/>
    </row>
    <row r="385" spans="1:2" ht="14.25" x14ac:dyDescent="0.2">
      <c r="A385" s="8"/>
      <c r="B385" s="27"/>
    </row>
    <row r="386" spans="1:2" ht="14.25" x14ac:dyDescent="0.2">
      <c r="A386" s="8"/>
      <c r="B386" s="27"/>
    </row>
    <row r="387" spans="1:2" ht="14.25" x14ac:dyDescent="0.2">
      <c r="A387" s="8"/>
      <c r="B387" s="27"/>
    </row>
    <row r="388" spans="1:2" ht="14.25" x14ac:dyDescent="0.2">
      <c r="A388" s="8"/>
      <c r="B388" s="27"/>
    </row>
    <row r="389" spans="1:2" ht="14.25" x14ac:dyDescent="0.2">
      <c r="A389" s="8"/>
      <c r="B389" s="27"/>
    </row>
    <row r="390" spans="1:2" ht="14.25" x14ac:dyDescent="0.2">
      <c r="A390" s="8"/>
      <c r="B390" s="27"/>
    </row>
    <row r="391" spans="1:2" ht="14.25" x14ac:dyDescent="0.2">
      <c r="A391" s="8"/>
      <c r="B391" s="27"/>
    </row>
    <row r="392" spans="1:2" ht="14.25" x14ac:dyDescent="0.2">
      <c r="A392" s="8"/>
      <c r="B392" s="27"/>
    </row>
    <row r="393" spans="1:2" ht="14.25" x14ac:dyDescent="0.2">
      <c r="A393" s="8"/>
      <c r="B393" s="27"/>
    </row>
    <row r="394" spans="1:2" ht="14.25" x14ac:dyDescent="0.2">
      <c r="A394" s="8"/>
      <c r="B394" s="27"/>
    </row>
    <row r="395" spans="1:2" ht="14.25" x14ac:dyDescent="0.2">
      <c r="A395" s="8"/>
      <c r="B395" s="27"/>
    </row>
    <row r="396" spans="1:2" ht="14.25" x14ac:dyDescent="0.2">
      <c r="A396" s="8"/>
      <c r="B396" s="27"/>
    </row>
    <row r="397" spans="1:2" ht="14.25" x14ac:dyDescent="0.2">
      <c r="A397" s="8"/>
      <c r="B397" s="27"/>
    </row>
    <row r="398" spans="1:2" ht="14.25" x14ac:dyDescent="0.2">
      <c r="A398" s="8"/>
      <c r="B398" s="27"/>
    </row>
    <row r="399" spans="1:2" ht="14.25" x14ac:dyDescent="0.2">
      <c r="A399" s="8"/>
      <c r="B399" s="27"/>
    </row>
    <row r="400" spans="1:2" ht="14.25" x14ac:dyDescent="0.2">
      <c r="A400" s="8"/>
      <c r="B400" s="27"/>
    </row>
    <row r="401" spans="1:2" ht="14.25" x14ac:dyDescent="0.2">
      <c r="A401" s="8"/>
      <c r="B401" s="27"/>
    </row>
    <row r="402" spans="1:2" ht="14.25" x14ac:dyDescent="0.2">
      <c r="A402" s="8"/>
      <c r="B402" s="27"/>
    </row>
    <row r="403" spans="1:2" ht="14.25" x14ac:dyDescent="0.2">
      <c r="A403" s="8"/>
      <c r="B403" s="27"/>
    </row>
    <row r="404" spans="1:2" ht="14.25" x14ac:dyDescent="0.2">
      <c r="A404" s="8"/>
      <c r="B404" s="27"/>
    </row>
    <row r="405" spans="1:2" ht="14.25" x14ac:dyDescent="0.2">
      <c r="A405" s="8"/>
      <c r="B405" s="27"/>
    </row>
    <row r="406" spans="1:2" ht="14.25" x14ac:dyDescent="0.2">
      <c r="A406" s="8"/>
      <c r="B406" s="27"/>
    </row>
    <row r="407" spans="1:2" ht="14.25" x14ac:dyDescent="0.2">
      <c r="A407" s="8"/>
      <c r="B407" s="27"/>
    </row>
    <row r="408" spans="1:2" ht="14.25" x14ac:dyDescent="0.2">
      <c r="A408" s="8"/>
      <c r="B408" s="27"/>
    </row>
    <row r="409" spans="1:2" ht="14.25" x14ac:dyDescent="0.2">
      <c r="A409" s="8"/>
      <c r="B409" s="27"/>
    </row>
    <row r="410" spans="1:2" ht="14.25" x14ac:dyDescent="0.2">
      <c r="A410" s="8"/>
      <c r="B410" s="27"/>
    </row>
    <row r="411" spans="1:2" ht="14.25" x14ac:dyDescent="0.2">
      <c r="A411" s="8"/>
      <c r="B411" s="27"/>
    </row>
    <row r="412" spans="1:2" ht="14.25" x14ac:dyDescent="0.2">
      <c r="A412" s="8"/>
      <c r="B412" s="27"/>
    </row>
    <row r="413" spans="1:2" ht="14.25" x14ac:dyDescent="0.2">
      <c r="A413" s="8"/>
      <c r="B413" s="27"/>
    </row>
    <row r="414" spans="1:2" ht="14.25" x14ac:dyDescent="0.2">
      <c r="A414" s="8"/>
      <c r="B414" s="27"/>
    </row>
    <row r="415" spans="1:2" ht="14.25" x14ac:dyDescent="0.2">
      <c r="A415" s="8"/>
      <c r="B415" s="27"/>
    </row>
    <row r="416" spans="1:2" ht="14.25" x14ac:dyDescent="0.2">
      <c r="A416" s="8"/>
      <c r="B416" s="27"/>
    </row>
    <row r="417" spans="1:2" ht="14.25" x14ac:dyDescent="0.2">
      <c r="A417" s="8"/>
      <c r="B417" s="27"/>
    </row>
    <row r="418" spans="1:2" ht="14.25" x14ac:dyDescent="0.2">
      <c r="A418" s="8"/>
      <c r="B418" s="27"/>
    </row>
    <row r="419" spans="1:2" ht="14.25" x14ac:dyDescent="0.2">
      <c r="A419" s="8"/>
      <c r="B419" s="27"/>
    </row>
    <row r="420" spans="1:2" ht="14.25" x14ac:dyDescent="0.2">
      <c r="A420" s="8"/>
      <c r="B420" s="27"/>
    </row>
    <row r="421" spans="1:2" ht="14.25" x14ac:dyDescent="0.2">
      <c r="A421" s="8"/>
      <c r="B421" s="27"/>
    </row>
    <row r="422" spans="1:2" ht="14.25" x14ac:dyDescent="0.2">
      <c r="A422" s="8"/>
      <c r="B422" s="27"/>
    </row>
    <row r="423" spans="1:2" ht="14.25" x14ac:dyDescent="0.2">
      <c r="A423" s="8"/>
      <c r="B423" s="27"/>
    </row>
    <row r="424" spans="1:2" ht="14.25" x14ac:dyDescent="0.2">
      <c r="A424" s="8"/>
      <c r="B424" s="27"/>
    </row>
    <row r="425" spans="1:2" ht="14.25" x14ac:dyDescent="0.2">
      <c r="A425" s="8"/>
      <c r="B425" s="27"/>
    </row>
    <row r="426" spans="1:2" ht="14.25" x14ac:dyDescent="0.2">
      <c r="A426" s="8"/>
      <c r="B426" s="27"/>
    </row>
    <row r="427" spans="1:2" ht="14.25" x14ac:dyDescent="0.2">
      <c r="A427" s="8"/>
      <c r="B427" s="27"/>
    </row>
    <row r="428" spans="1:2" ht="14.25" x14ac:dyDescent="0.2">
      <c r="A428" s="8"/>
      <c r="B428" s="27"/>
    </row>
    <row r="429" spans="1:2" ht="14.25" x14ac:dyDescent="0.2">
      <c r="A429" s="8"/>
      <c r="B429" s="27"/>
    </row>
    <row r="430" spans="1:2" ht="14.25" x14ac:dyDescent="0.2">
      <c r="A430" s="8"/>
      <c r="B430" s="27"/>
    </row>
    <row r="431" spans="1:2" ht="14.25" x14ac:dyDescent="0.2">
      <c r="A431" s="8"/>
      <c r="B431" s="27"/>
    </row>
    <row r="432" spans="1:2" ht="14.25" x14ac:dyDescent="0.2">
      <c r="A432" s="8"/>
      <c r="B432" s="27"/>
    </row>
    <row r="433" spans="1:2" ht="14.25" x14ac:dyDescent="0.2">
      <c r="A433" s="8"/>
      <c r="B433" s="27"/>
    </row>
    <row r="434" spans="1:2" ht="14.25" x14ac:dyDescent="0.2">
      <c r="A434" s="8"/>
      <c r="B434" s="27"/>
    </row>
    <row r="435" spans="1:2" ht="14.25" x14ac:dyDescent="0.2">
      <c r="A435" s="8"/>
      <c r="B435" s="27"/>
    </row>
    <row r="436" spans="1:2" ht="14.25" x14ac:dyDescent="0.2">
      <c r="A436" s="8"/>
      <c r="B436" s="27"/>
    </row>
    <row r="437" spans="1:2" ht="14.25" x14ac:dyDescent="0.2">
      <c r="A437" s="8"/>
      <c r="B437" s="27"/>
    </row>
    <row r="438" spans="1:2" ht="14.25" x14ac:dyDescent="0.2">
      <c r="A438" s="8"/>
      <c r="B438" s="27"/>
    </row>
    <row r="439" spans="1:2" ht="14.25" x14ac:dyDescent="0.2">
      <c r="A439" s="8"/>
      <c r="B439" s="27"/>
    </row>
    <row r="440" spans="1:2" ht="14.25" x14ac:dyDescent="0.2">
      <c r="A440" s="8"/>
      <c r="B440" s="27"/>
    </row>
    <row r="441" spans="1:2" ht="14.25" x14ac:dyDescent="0.2">
      <c r="A441" s="8"/>
      <c r="B441" s="27"/>
    </row>
    <row r="442" spans="1:2" ht="14.25" x14ac:dyDescent="0.2">
      <c r="A442" s="8"/>
      <c r="B442" s="27"/>
    </row>
    <row r="443" spans="1:2" ht="14.25" x14ac:dyDescent="0.2">
      <c r="A443" s="8"/>
      <c r="B443" s="27"/>
    </row>
    <row r="444" spans="1:2" ht="14.25" x14ac:dyDescent="0.2">
      <c r="A444" s="8"/>
      <c r="B444" s="27"/>
    </row>
    <row r="445" spans="1:2" ht="14.25" x14ac:dyDescent="0.2">
      <c r="A445" s="8"/>
      <c r="B445" s="27"/>
    </row>
    <row r="446" spans="1:2" ht="14.25" x14ac:dyDescent="0.2">
      <c r="A446" s="8"/>
      <c r="B446" s="27"/>
    </row>
    <row r="447" spans="1:2" ht="14.25" x14ac:dyDescent="0.2">
      <c r="A447" s="8"/>
      <c r="B447" s="27"/>
    </row>
    <row r="448" spans="1:2" ht="14.25" x14ac:dyDescent="0.2">
      <c r="A448" s="8"/>
      <c r="B448" s="27"/>
    </row>
    <row r="449" spans="1:2" ht="14.25" x14ac:dyDescent="0.2">
      <c r="A449" s="8"/>
      <c r="B449" s="27"/>
    </row>
    <row r="450" spans="1:2" ht="14.25" x14ac:dyDescent="0.2">
      <c r="A450" s="8"/>
      <c r="B450" s="27"/>
    </row>
    <row r="451" spans="1:2" ht="14.25" x14ac:dyDescent="0.2">
      <c r="A451" s="8"/>
      <c r="B451" s="27"/>
    </row>
    <row r="452" spans="1:2" ht="14.25" x14ac:dyDescent="0.2">
      <c r="A452" s="8"/>
      <c r="B452" s="27"/>
    </row>
    <row r="453" spans="1:2" ht="14.25" x14ac:dyDescent="0.2">
      <c r="A453" s="8"/>
      <c r="B453" s="27"/>
    </row>
    <row r="454" spans="1:2" ht="14.25" x14ac:dyDescent="0.2">
      <c r="A454" s="8"/>
      <c r="B454" s="27"/>
    </row>
    <row r="455" spans="1:2" ht="14.25" x14ac:dyDescent="0.2">
      <c r="A455" s="8"/>
      <c r="B455" s="27"/>
    </row>
    <row r="456" spans="1:2" ht="14.25" x14ac:dyDescent="0.2">
      <c r="A456" s="8"/>
      <c r="B456" s="27"/>
    </row>
    <row r="457" spans="1:2" ht="14.25" x14ac:dyDescent="0.2">
      <c r="A457" s="8"/>
      <c r="B457" s="27"/>
    </row>
    <row r="458" spans="1:2" ht="14.25" x14ac:dyDescent="0.2">
      <c r="A458" s="8"/>
      <c r="B458" s="27"/>
    </row>
    <row r="459" spans="1:2" ht="14.25" x14ac:dyDescent="0.2">
      <c r="A459" s="8"/>
      <c r="B459" s="27"/>
    </row>
    <row r="460" spans="1:2" ht="14.25" x14ac:dyDescent="0.2">
      <c r="A460" s="8"/>
      <c r="B460" s="27"/>
    </row>
    <row r="461" spans="1:2" ht="14.25" x14ac:dyDescent="0.2">
      <c r="A461" s="8"/>
      <c r="B461" s="27"/>
    </row>
    <row r="462" spans="1:2" ht="14.25" x14ac:dyDescent="0.2">
      <c r="A462" s="8"/>
      <c r="B462" s="27"/>
    </row>
    <row r="463" spans="1:2" ht="14.25" x14ac:dyDescent="0.2">
      <c r="A463" s="8"/>
      <c r="B463" s="27"/>
    </row>
    <row r="464" spans="1:2" ht="14.25" x14ac:dyDescent="0.2">
      <c r="A464" s="8"/>
      <c r="B464" s="27"/>
    </row>
    <row r="465" spans="1:2" ht="14.25" x14ac:dyDescent="0.2">
      <c r="A465" s="8"/>
      <c r="B465" s="27"/>
    </row>
    <row r="466" spans="1:2" ht="14.25" x14ac:dyDescent="0.2">
      <c r="A466" s="8"/>
      <c r="B466" s="27"/>
    </row>
    <row r="467" spans="1:2" ht="14.25" x14ac:dyDescent="0.2">
      <c r="A467" s="8"/>
      <c r="B467" s="27"/>
    </row>
    <row r="468" spans="1:2" ht="14.25" x14ac:dyDescent="0.2">
      <c r="A468" s="8"/>
      <c r="B468" s="27"/>
    </row>
    <row r="469" spans="1:2" ht="14.25" x14ac:dyDescent="0.2">
      <c r="A469" s="8"/>
      <c r="B469" s="27"/>
    </row>
    <row r="470" spans="1:2" ht="14.25" x14ac:dyDescent="0.2">
      <c r="A470" s="8"/>
      <c r="B470" s="27"/>
    </row>
    <row r="471" spans="1:2" ht="14.25" x14ac:dyDescent="0.2">
      <c r="A471" s="8"/>
      <c r="B471" s="27"/>
    </row>
    <row r="472" spans="1:2" ht="14.25" x14ac:dyDescent="0.2">
      <c r="A472" s="8"/>
      <c r="B472" s="27"/>
    </row>
    <row r="473" spans="1:2" ht="14.25" x14ac:dyDescent="0.2">
      <c r="A473" s="8"/>
      <c r="B473" s="27"/>
    </row>
    <row r="474" spans="1:2" ht="14.25" x14ac:dyDescent="0.2">
      <c r="A474" s="8"/>
      <c r="B474" s="27"/>
    </row>
    <row r="475" spans="1:2" ht="14.25" x14ac:dyDescent="0.2">
      <c r="A475" s="8"/>
      <c r="B475" s="27"/>
    </row>
    <row r="476" spans="1:2" ht="14.25" x14ac:dyDescent="0.2">
      <c r="A476" s="8"/>
      <c r="B476" s="27"/>
    </row>
    <row r="477" spans="1:2" ht="14.25" x14ac:dyDescent="0.2">
      <c r="A477" s="8"/>
      <c r="B477" s="27"/>
    </row>
    <row r="478" spans="1:2" ht="14.25" x14ac:dyDescent="0.2">
      <c r="A478" s="8"/>
      <c r="B478" s="27"/>
    </row>
    <row r="479" spans="1:2" ht="14.25" x14ac:dyDescent="0.2">
      <c r="A479" s="8"/>
      <c r="B479" s="27"/>
    </row>
    <row r="480" spans="1:2" ht="14.25" x14ac:dyDescent="0.2">
      <c r="A480" s="8"/>
      <c r="B480" s="27"/>
    </row>
    <row r="481" spans="1:2" ht="14.25" x14ac:dyDescent="0.2">
      <c r="A481" s="8"/>
      <c r="B481" s="27"/>
    </row>
    <row r="482" spans="1:2" ht="14.25" x14ac:dyDescent="0.2">
      <c r="A482" s="8"/>
      <c r="B482" s="27"/>
    </row>
    <row r="483" spans="1:2" ht="14.25" x14ac:dyDescent="0.2">
      <c r="A483" s="8"/>
      <c r="B483" s="27"/>
    </row>
    <row r="484" spans="1:2" ht="14.25" x14ac:dyDescent="0.2">
      <c r="A484" s="8"/>
      <c r="B484" s="27"/>
    </row>
    <row r="485" spans="1:2" ht="14.25" x14ac:dyDescent="0.2">
      <c r="A485" s="8"/>
      <c r="B485" s="27"/>
    </row>
    <row r="486" spans="1:2" ht="14.25" x14ac:dyDescent="0.2">
      <c r="A486" s="8"/>
      <c r="B486" s="27"/>
    </row>
    <row r="487" spans="1:2" ht="14.25" x14ac:dyDescent="0.2">
      <c r="A487" s="8"/>
      <c r="B487" s="27"/>
    </row>
    <row r="488" spans="1:2" ht="14.25" x14ac:dyDescent="0.2">
      <c r="A488" s="8"/>
      <c r="B488" s="27"/>
    </row>
    <row r="489" spans="1:2" ht="14.25" x14ac:dyDescent="0.2">
      <c r="A489" s="8"/>
      <c r="B489" s="27"/>
    </row>
    <row r="490" spans="1:2" ht="14.25" x14ac:dyDescent="0.2">
      <c r="A490" s="8"/>
      <c r="B490" s="27"/>
    </row>
    <row r="491" spans="1:2" ht="14.25" x14ac:dyDescent="0.2">
      <c r="A491" s="8"/>
      <c r="B491" s="27"/>
    </row>
    <row r="492" spans="1:2" ht="14.25" x14ac:dyDescent="0.2">
      <c r="A492" s="8"/>
      <c r="B492" s="27"/>
    </row>
    <row r="493" spans="1:2" ht="14.25" x14ac:dyDescent="0.2">
      <c r="A493" s="8"/>
      <c r="B493" s="27"/>
    </row>
    <row r="494" spans="1:2" ht="14.25" x14ac:dyDescent="0.2">
      <c r="A494" s="8"/>
      <c r="B494" s="27"/>
    </row>
    <row r="495" spans="1:2" ht="14.25" x14ac:dyDescent="0.2">
      <c r="A495" s="8"/>
      <c r="B495" s="27"/>
    </row>
    <row r="496" spans="1:2" ht="14.25" x14ac:dyDescent="0.2">
      <c r="A496" s="8"/>
      <c r="B496" s="27"/>
    </row>
    <row r="497" spans="1:2" ht="14.25" x14ac:dyDescent="0.2">
      <c r="A497" s="8"/>
      <c r="B497" s="27"/>
    </row>
    <row r="498" spans="1:2" ht="14.25" x14ac:dyDescent="0.2">
      <c r="A498" s="8"/>
      <c r="B498" s="27"/>
    </row>
    <row r="499" spans="1:2" ht="14.25" x14ac:dyDescent="0.2">
      <c r="A499" s="8"/>
      <c r="B499" s="27"/>
    </row>
    <row r="500" spans="1:2" ht="14.25" x14ac:dyDescent="0.2">
      <c r="A500" s="8"/>
      <c r="B500" s="27"/>
    </row>
    <row r="501" spans="1:2" ht="14.25" x14ac:dyDescent="0.2">
      <c r="A501" s="8"/>
      <c r="B501" s="27"/>
    </row>
    <row r="502" spans="1:2" ht="14.25" x14ac:dyDescent="0.2">
      <c r="A502" s="8"/>
      <c r="B502" s="27"/>
    </row>
    <row r="503" spans="1:2" ht="14.25" x14ac:dyDescent="0.2">
      <c r="A503" s="8"/>
      <c r="B503" s="27"/>
    </row>
    <row r="504" spans="1:2" ht="14.25" x14ac:dyDescent="0.2">
      <c r="A504" s="8"/>
      <c r="B504" s="27"/>
    </row>
    <row r="505" spans="1:2" ht="14.25" x14ac:dyDescent="0.2">
      <c r="A505" s="8"/>
      <c r="B505" s="27"/>
    </row>
    <row r="506" spans="1:2" ht="14.25" x14ac:dyDescent="0.2">
      <c r="A506" s="8"/>
      <c r="B506" s="27"/>
    </row>
    <row r="507" spans="1:2" ht="14.25" x14ac:dyDescent="0.2">
      <c r="A507" s="8"/>
      <c r="B507" s="27"/>
    </row>
    <row r="508" spans="1:2" ht="14.25" x14ac:dyDescent="0.2">
      <c r="A508" s="8"/>
      <c r="B508" s="27"/>
    </row>
    <row r="509" spans="1:2" ht="14.25" x14ac:dyDescent="0.2">
      <c r="A509" s="8"/>
      <c r="B509" s="27"/>
    </row>
    <row r="510" spans="1:2" ht="14.25" x14ac:dyDescent="0.2">
      <c r="A510" s="8"/>
      <c r="B510" s="27"/>
    </row>
    <row r="511" spans="1:2" ht="14.25" x14ac:dyDescent="0.2">
      <c r="A511" s="8"/>
      <c r="B511" s="27"/>
    </row>
    <row r="512" spans="1:2" ht="14.25" x14ac:dyDescent="0.2">
      <c r="A512" s="8"/>
      <c r="B512" s="27"/>
    </row>
    <row r="513" spans="1:2" ht="14.25" x14ac:dyDescent="0.2">
      <c r="A513" s="8"/>
      <c r="B513" s="27"/>
    </row>
    <row r="514" spans="1:2" ht="14.25" x14ac:dyDescent="0.2">
      <c r="A514" s="8"/>
      <c r="B514" s="27"/>
    </row>
    <row r="515" spans="1:2" ht="14.25" x14ac:dyDescent="0.2">
      <c r="A515" s="8"/>
      <c r="B515" s="27"/>
    </row>
    <row r="516" spans="1:2" ht="14.25" x14ac:dyDescent="0.2">
      <c r="A516" s="8"/>
      <c r="B516" s="27"/>
    </row>
    <row r="517" spans="1:2" ht="14.25" x14ac:dyDescent="0.2">
      <c r="A517" s="8"/>
      <c r="B517" s="27"/>
    </row>
    <row r="518" spans="1:2" ht="14.25" x14ac:dyDescent="0.2">
      <c r="A518" s="8"/>
      <c r="B518" s="27"/>
    </row>
    <row r="519" spans="1:2" ht="14.25" x14ac:dyDescent="0.2">
      <c r="A519" s="8"/>
      <c r="B519" s="27"/>
    </row>
    <row r="520" spans="1:2" ht="14.25" x14ac:dyDescent="0.2">
      <c r="A520" s="8"/>
      <c r="B520" s="27"/>
    </row>
    <row r="521" spans="1:2" ht="14.25" x14ac:dyDescent="0.2">
      <c r="A521" s="8"/>
      <c r="B521" s="27"/>
    </row>
    <row r="522" spans="1:2" ht="14.25" x14ac:dyDescent="0.2">
      <c r="A522" s="8"/>
      <c r="B522" s="27"/>
    </row>
    <row r="523" spans="1:2" ht="14.25" x14ac:dyDescent="0.2">
      <c r="A523" s="8"/>
      <c r="B523" s="27"/>
    </row>
    <row r="524" spans="1:2" ht="14.25" x14ac:dyDescent="0.2">
      <c r="A524" s="8"/>
      <c r="B524" s="27"/>
    </row>
    <row r="525" spans="1:2" ht="14.25" x14ac:dyDescent="0.2">
      <c r="A525" s="8"/>
      <c r="B525" s="27"/>
    </row>
    <row r="526" spans="1:2" ht="14.25" x14ac:dyDescent="0.2">
      <c r="A526" s="8"/>
      <c r="B526" s="27"/>
    </row>
    <row r="527" spans="1:2" ht="14.25" x14ac:dyDescent="0.2">
      <c r="A527" s="8"/>
      <c r="B527" s="27"/>
    </row>
    <row r="528" spans="1:2" ht="14.25" x14ac:dyDescent="0.2">
      <c r="A528" s="8"/>
      <c r="B528" s="27"/>
    </row>
    <row r="529" spans="1:2" ht="14.25" x14ac:dyDescent="0.2">
      <c r="A529" s="8"/>
      <c r="B529" s="27"/>
    </row>
    <row r="530" spans="1:2" ht="14.25" x14ac:dyDescent="0.2">
      <c r="A530" s="8"/>
      <c r="B530" s="27"/>
    </row>
    <row r="531" spans="1:2" ht="14.25" x14ac:dyDescent="0.2">
      <c r="A531" s="8"/>
      <c r="B531" s="27"/>
    </row>
    <row r="532" spans="1:2" ht="14.25" x14ac:dyDescent="0.2">
      <c r="A532" s="8"/>
      <c r="B532" s="27"/>
    </row>
    <row r="533" spans="1:2" ht="14.25" x14ac:dyDescent="0.2">
      <c r="A533" s="8"/>
      <c r="B533" s="27"/>
    </row>
    <row r="534" spans="1:2" ht="14.25" x14ac:dyDescent="0.2">
      <c r="A534" s="8"/>
      <c r="B534" s="27"/>
    </row>
    <row r="535" spans="1:2" ht="14.25" x14ac:dyDescent="0.2">
      <c r="A535" s="8"/>
      <c r="B535" s="27"/>
    </row>
    <row r="536" spans="1:2" ht="14.25" x14ac:dyDescent="0.2">
      <c r="A536" s="8"/>
      <c r="B536" s="27"/>
    </row>
    <row r="537" spans="1:2" ht="14.25" x14ac:dyDescent="0.2">
      <c r="A537" s="8"/>
      <c r="B537" s="27"/>
    </row>
    <row r="538" spans="1:2" ht="14.25" x14ac:dyDescent="0.2">
      <c r="A538" s="8"/>
      <c r="B538" s="27"/>
    </row>
    <row r="539" spans="1:2" ht="14.25" x14ac:dyDescent="0.2">
      <c r="A539" s="8"/>
      <c r="B539" s="27"/>
    </row>
    <row r="540" spans="1:2" ht="14.25" x14ac:dyDescent="0.2">
      <c r="A540" s="8"/>
      <c r="B540" s="27"/>
    </row>
    <row r="541" spans="1:2" ht="14.25" x14ac:dyDescent="0.2">
      <c r="A541" s="8"/>
      <c r="B541" s="27"/>
    </row>
    <row r="542" spans="1:2" ht="14.25" x14ac:dyDescent="0.2">
      <c r="A542" s="8"/>
      <c r="B542" s="27"/>
    </row>
    <row r="543" spans="1:2" ht="14.25" x14ac:dyDescent="0.2">
      <c r="A543" s="8"/>
      <c r="B543" s="27"/>
    </row>
    <row r="544" spans="1:2" ht="14.25" x14ac:dyDescent="0.2">
      <c r="A544" s="8"/>
      <c r="B544" s="27"/>
    </row>
    <row r="545" spans="1:2" ht="14.25" x14ac:dyDescent="0.2">
      <c r="A545" s="8"/>
      <c r="B545" s="27"/>
    </row>
    <row r="546" spans="1:2" ht="14.25" x14ac:dyDescent="0.2">
      <c r="A546" s="8"/>
      <c r="B546" s="27"/>
    </row>
    <row r="547" spans="1:2" ht="14.25" x14ac:dyDescent="0.2">
      <c r="A547" s="8"/>
      <c r="B547" s="27"/>
    </row>
    <row r="548" spans="1:2" ht="14.25" x14ac:dyDescent="0.2">
      <c r="A548" s="8"/>
      <c r="B548" s="27"/>
    </row>
    <row r="549" spans="1:2" ht="14.25" x14ac:dyDescent="0.2">
      <c r="A549" s="8"/>
      <c r="B549" s="27"/>
    </row>
    <row r="550" spans="1:2" ht="14.25" x14ac:dyDescent="0.2">
      <c r="A550" s="8"/>
      <c r="B550" s="27"/>
    </row>
    <row r="551" spans="1:2" ht="14.25" x14ac:dyDescent="0.2">
      <c r="A551" s="8"/>
      <c r="B551" s="27"/>
    </row>
    <row r="552" spans="1:2" ht="14.25" x14ac:dyDescent="0.2">
      <c r="A552" s="8"/>
      <c r="B552" s="27"/>
    </row>
    <row r="553" spans="1:2" ht="14.25" x14ac:dyDescent="0.2">
      <c r="A553" s="8"/>
      <c r="B553" s="27"/>
    </row>
    <row r="554" spans="1:2" ht="14.25" x14ac:dyDescent="0.2">
      <c r="A554" s="8"/>
      <c r="B554" s="27"/>
    </row>
    <row r="555" spans="1:2" ht="14.25" x14ac:dyDescent="0.2">
      <c r="A555" s="8"/>
      <c r="B555" s="27"/>
    </row>
    <row r="556" spans="1:2" ht="14.25" x14ac:dyDescent="0.2">
      <c r="A556" s="8"/>
      <c r="B556" s="27"/>
    </row>
    <row r="557" spans="1:2" ht="14.25" x14ac:dyDescent="0.2">
      <c r="A557" s="8"/>
      <c r="B557" s="27"/>
    </row>
    <row r="558" spans="1:2" ht="14.25" x14ac:dyDescent="0.2">
      <c r="A558" s="8"/>
      <c r="B558" s="27"/>
    </row>
    <row r="559" spans="1:2" ht="14.25" x14ac:dyDescent="0.2">
      <c r="A559" s="8"/>
      <c r="B559" s="27"/>
    </row>
    <row r="560" spans="1:2" ht="14.25" x14ac:dyDescent="0.2">
      <c r="A560" s="8"/>
      <c r="B560" s="27"/>
    </row>
    <row r="561" spans="1:2" ht="14.25" x14ac:dyDescent="0.2">
      <c r="A561" s="8"/>
      <c r="B561" s="27"/>
    </row>
    <row r="562" spans="1:2" ht="14.25" x14ac:dyDescent="0.2">
      <c r="A562" s="8"/>
      <c r="B562" s="27"/>
    </row>
    <row r="563" spans="1:2" ht="14.25" x14ac:dyDescent="0.2">
      <c r="A563" s="8"/>
      <c r="B563" s="27"/>
    </row>
    <row r="564" spans="1:2" ht="14.25" x14ac:dyDescent="0.2">
      <c r="A564" s="8"/>
      <c r="B564" s="27"/>
    </row>
    <row r="565" spans="1:2" ht="14.25" x14ac:dyDescent="0.2">
      <c r="A565" s="8"/>
      <c r="B565" s="27"/>
    </row>
    <row r="566" spans="1:2" ht="14.25" x14ac:dyDescent="0.2">
      <c r="A566" s="8"/>
      <c r="B566" s="27"/>
    </row>
    <row r="567" spans="1:2" ht="14.25" x14ac:dyDescent="0.2">
      <c r="A567" s="8"/>
      <c r="B567" s="27"/>
    </row>
    <row r="568" spans="1:2" ht="14.25" x14ac:dyDescent="0.2">
      <c r="A568" s="8"/>
      <c r="B568" s="27"/>
    </row>
    <row r="569" spans="1:2" ht="14.25" x14ac:dyDescent="0.2">
      <c r="A569" s="8"/>
      <c r="B569" s="27"/>
    </row>
    <row r="570" spans="1:2" ht="14.25" x14ac:dyDescent="0.2">
      <c r="A570" s="8"/>
      <c r="B570" s="27"/>
    </row>
    <row r="571" spans="1:2" ht="14.25" x14ac:dyDescent="0.2">
      <c r="A571" s="8"/>
      <c r="B571" s="27"/>
    </row>
    <row r="572" spans="1:2" ht="14.25" x14ac:dyDescent="0.2">
      <c r="A572" s="8"/>
      <c r="B572" s="27"/>
    </row>
    <row r="573" spans="1:2" ht="14.25" x14ac:dyDescent="0.2">
      <c r="A573" s="8"/>
      <c r="B573" s="27"/>
    </row>
    <row r="574" spans="1:2" ht="14.25" x14ac:dyDescent="0.2">
      <c r="A574" s="8"/>
      <c r="B574" s="27"/>
    </row>
    <row r="575" spans="1:2" ht="14.25" x14ac:dyDescent="0.2">
      <c r="A575" s="8"/>
      <c r="B575" s="27"/>
    </row>
    <row r="576" spans="1:2" ht="14.25" x14ac:dyDescent="0.2">
      <c r="A576" s="8"/>
      <c r="B576" s="27"/>
    </row>
    <row r="577" spans="1:2" ht="14.25" x14ac:dyDescent="0.2">
      <c r="A577" s="8"/>
      <c r="B577" s="27"/>
    </row>
    <row r="578" spans="1:2" ht="14.25" x14ac:dyDescent="0.2">
      <c r="A578" s="8"/>
      <c r="B578" s="27"/>
    </row>
    <row r="579" spans="1:2" ht="14.25" x14ac:dyDescent="0.2">
      <c r="A579" s="8"/>
      <c r="B579" s="27"/>
    </row>
    <row r="580" spans="1:2" ht="14.25" x14ac:dyDescent="0.2">
      <c r="A580" s="8"/>
      <c r="B580" s="27"/>
    </row>
    <row r="581" spans="1:2" ht="14.25" x14ac:dyDescent="0.2">
      <c r="A581" s="8"/>
      <c r="B581" s="27"/>
    </row>
    <row r="582" spans="1:2" ht="14.25" x14ac:dyDescent="0.2">
      <c r="A582" s="8"/>
      <c r="B582" s="27"/>
    </row>
    <row r="583" spans="1:2" ht="14.25" x14ac:dyDescent="0.2">
      <c r="A583" s="8"/>
      <c r="B583" s="27"/>
    </row>
    <row r="584" spans="1:2" ht="14.25" x14ac:dyDescent="0.2">
      <c r="A584" s="8"/>
      <c r="B584" s="27"/>
    </row>
    <row r="585" spans="1:2" ht="14.25" x14ac:dyDescent="0.2">
      <c r="A585" s="8"/>
      <c r="B585" s="27"/>
    </row>
    <row r="586" spans="1:2" ht="14.25" x14ac:dyDescent="0.2">
      <c r="A586" s="8"/>
      <c r="B586" s="27"/>
    </row>
    <row r="587" spans="1:2" ht="14.25" x14ac:dyDescent="0.2">
      <c r="A587" s="8"/>
      <c r="B587" s="27"/>
    </row>
    <row r="588" spans="1:2" ht="14.25" x14ac:dyDescent="0.2">
      <c r="A588" s="8"/>
      <c r="B588" s="27"/>
    </row>
    <row r="589" spans="1:2" ht="14.25" x14ac:dyDescent="0.2">
      <c r="A589" s="8"/>
      <c r="B589" s="27"/>
    </row>
    <row r="590" spans="1:2" ht="14.25" x14ac:dyDescent="0.2">
      <c r="A590" s="8"/>
      <c r="B590" s="27"/>
    </row>
    <row r="591" spans="1:2" ht="14.25" x14ac:dyDescent="0.2">
      <c r="A591" s="8"/>
      <c r="B591" s="27"/>
    </row>
    <row r="592" spans="1:2" ht="14.25" x14ac:dyDescent="0.2">
      <c r="A592" s="8"/>
      <c r="B592" s="27"/>
    </row>
    <row r="593" spans="1:2" ht="14.25" x14ac:dyDescent="0.2">
      <c r="A593" s="8"/>
      <c r="B593" s="27"/>
    </row>
    <row r="594" spans="1:2" ht="14.25" x14ac:dyDescent="0.2">
      <c r="A594" s="8"/>
      <c r="B594" s="27"/>
    </row>
    <row r="595" spans="1:2" ht="14.25" x14ac:dyDescent="0.2">
      <c r="A595" s="8"/>
      <c r="B595" s="27"/>
    </row>
    <row r="596" spans="1:2" ht="14.25" x14ac:dyDescent="0.2">
      <c r="A596" s="8"/>
      <c r="B596" s="27"/>
    </row>
    <row r="597" spans="1:2" ht="14.25" x14ac:dyDescent="0.2">
      <c r="A597" s="8"/>
      <c r="B597" s="27"/>
    </row>
    <row r="598" spans="1:2" ht="14.25" x14ac:dyDescent="0.2">
      <c r="A598" s="8"/>
      <c r="B598" s="27"/>
    </row>
    <row r="599" spans="1:2" ht="14.25" x14ac:dyDescent="0.2">
      <c r="A599" s="8"/>
      <c r="B599" s="27"/>
    </row>
    <row r="600" spans="1:2" ht="14.25" x14ac:dyDescent="0.2">
      <c r="A600" s="8"/>
      <c r="B600" s="27"/>
    </row>
    <row r="601" spans="1:2" ht="14.25" x14ac:dyDescent="0.2">
      <c r="A601" s="8"/>
      <c r="B601" s="27"/>
    </row>
    <row r="602" spans="1:2" ht="14.25" x14ac:dyDescent="0.2">
      <c r="A602" s="8"/>
      <c r="B602" s="27"/>
    </row>
    <row r="603" spans="1:2" ht="14.25" x14ac:dyDescent="0.2">
      <c r="A603" s="8"/>
      <c r="B603" s="27"/>
    </row>
    <row r="604" spans="1:2" ht="14.25" x14ac:dyDescent="0.2">
      <c r="A604" s="8"/>
      <c r="B604" s="27"/>
    </row>
    <row r="605" spans="1:2" ht="14.25" x14ac:dyDescent="0.2">
      <c r="A605" s="8"/>
      <c r="B605" s="27"/>
    </row>
    <row r="606" spans="1:2" ht="14.25" x14ac:dyDescent="0.2">
      <c r="A606" s="8"/>
      <c r="B606" s="27"/>
    </row>
    <row r="607" spans="1:2" ht="14.25" x14ac:dyDescent="0.2">
      <c r="A607" s="8"/>
      <c r="B607" s="27"/>
    </row>
    <row r="608" spans="1:2" ht="14.25" x14ac:dyDescent="0.2">
      <c r="A608" s="8"/>
      <c r="B608" s="27"/>
    </row>
    <row r="609" spans="1:2" ht="14.25" x14ac:dyDescent="0.2">
      <c r="A609" s="8"/>
      <c r="B609" s="27"/>
    </row>
    <row r="610" spans="1:2" ht="14.25" x14ac:dyDescent="0.2">
      <c r="A610" s="8"/>
      <c r="B610" s="27"/>
    </row>
    <row r="611" spans="1:2" ht="14.25" x14ac:dyDescent="0.2">
      <c r="A611" s="8"/>
      <c r="B611" s="27"/>
    </row>
    <row r="612" spans="1:2" ht="14.25" x14ac:dyDescent="0.2">
      <c r="A612" s="8"/>
      <c r="B612" s="27"/>
    </row>
    <row r="613" spans="1:2" ht="14.25" x14ac:dyDescent="0.2">
      <c r="A613" s="8"/>
      <c r="B613" s="27"/>
    </row>
    <row r="614" spans="1:2" ht="14.25" x14ac:dyDescent="0.2">
      <c r="A614" s="8"/>
      <c r="B614" s="27"/>
    </row>
    <row r="615" spans="1:2" ht="14.25" x14ac:dyDescent="0.2">
      <c r="A615" s="8"/>
      <c r="B615" s="27"/>
    </row>
    <row r="616" spans="1:2" ht="14.25" x14ac:dyDescent="0.2">
      <c r="A616" s="8"/>
      <c r="B616" s="27"/>
    </row>
    <row r="617" spans="1:2" ht="14.25" x14ac:dyDescent="0.2">
      <c r="A617" s="8"/>
      <c r="B617" s="27"/>
    </row>
    <row r="618" spans="1:2" ht="14.25" x14ac:dyDescent="0.2">
      <c r="A618" s="8"/>
      <c r="B618" s="27"/>
    </row>
    <row r="619" spans="1:2" ht="14.25" x14ac:dyDescent="0.2">
      <c r="A619" s="8"/>
      <c r="B619" s="27"/>
    </row>
    <row r="620" spans="1:2" ht="14.25" x14ac:dyDescent="0.2">
      <c r="A620" s="8"/>
      <c r="B620" s="27"/>
    </row>
    <row r="621" spans="1:2" ht="14.25" x14ac:dyDescent="0.2">
      <c r="A621" s="8"/>
      <c r="B621" s="27"/>
    </row>
    <row r="622" spans="1:2" ht="14.25" x14ac:dyDescent="0.2">
      <c r="A622" s="8"/>
      <c r="B622" s="27"/>
    </row>
    <row r="623" spans="1:2" ht="14.25" x14ac:dyDescent="0.2">
      <c r="A623" s="8"/>
      <c r="B623" s="27"/>
    </row>
    <row r="624" spans="1:2" ht="14.25" x14ac:dyDescent="0.2">
      <c r="A624" s="8"/>
      <c r="B624" s="27"/>
    </row>
    <row r="625" spans="1:2" ht="14.25" x14ac:dyDescent="0.2">
      <c r="A625" s="8"/>
      <c r="B625" s="27"/>
    </row>
    <row r="626" spans="1:2" ht="14.25" x14ac:dyDescent="0.2">
      <c r="A626" s="8"/>
      <c r="B626" s="27"/>
    </row>
    <row r="627" spans="1:2" ht="14.25" x14ac:dyDescent="0.2">
      <c r="A627" s="8"/>
      <c r="B627" s="27"/>
    </row>
    <row r="628" spans="1:2" ht="14.25" x14ac:dyDescent="0.2">
      <c r="A628" s="8"/>
      <c r="B628" s="27"/>
    </row>
    <row r="629" spans="1:2" ht="14.25" x14ac:dyDescent="0.2">
      <c r="A629" s="8"/>
      <c r="B629" s="27"/>
    </row>
    <row r="630" spans="1:2" ht="14.25" x14ac:dyDescent="0.2">
      <c r="A630" s="8"/>
      <c r="B630" s="27"/>
    </row>
    <row r="631" spans="1:2" ht="14.25" x14ac:dyDescent="0.2">
      <c r="A631" s="8"/>
      <c r="B631" s="27"/>
    </row>
    <row r="632" spans="1:2" ht="14.25" x14ac:dyDescent="0.2">
      <c r="A632" s="8"/>
      <c r="B632" s="27"/>
    </row>
    <row r="633" spans="1:2" ht="14.25" x14ac:dyDescent="0.2">
      <c r="A633" s="8"/>
      <c r="B633" s="27"/>
    </row>
    <row r="634" spans="1:2" ht="14.25" x14ac:dyDescent="0.2">
      <c r="A634" s="8"/>
      <c r="B634" s="27"/>
    </row>
    <row r="635" spans="1:2" ht="14.25" x14ac:dyDescent="0.2">
      <c r="A635" s="8"/>
      <c r="B635" s="27"/>
    </row>
    <row r="636" spans="1:2" ht="14.25" x14ac:dyDescent="0.2">
      <c r="A636" s="8"/>
      <c r="B636" s="27"/>
    </row>
    <row r="637" spans="1:2" ht="14.25" x14ac:dyDescent="0.2">
      <c r="A637" s="8"/>
      <c r="B637" s="27"/>
    </row>
    <row r="638" spans="1:2" ht="14.25" x14ac:dyDescent="0.2">
      <c r="A638" s="8"/>
      <c r="B638" s="27"/>
    </row>
    <row r="639" spans="1:2" ht="14.25" x14ac:dyDescent="0.2">
      <c r="A639" s="8"/>
      <c r="B639" s="27"/>
    </row>
    <row r="640" spans="1:2" ht="14.25" x14ac:dyDescent="0.2">
      <c r="A640" s="8"/>
      <c r="B640" s="27"/>
    </row>
    <row r="641" spans="1:2" ht="14.25" x14ac:dyDescent="0.2">
      <c r="A641" s="8"/>
      <c r="B641" s="27"/>
    </row>
    <row r="642" spans="1:2" ht="14.25" x14ac:dyDescent="0.2">
      <c r="A642" s="8"/>
      <c r="B642" s="27"/>
    </row>
    <row r="643" spans="1:2" ht="14.25" x14ac:dyDescent="0.2">
      <c r="A643" s="8"/>
      <c r="B643" s="27"/>
    </row>
    <row r="644" spans="1:2" ht="14.25" x14ac:dyDescent="0.2">
      <c r="A644" s="8"/>
      <c r="B644" s="27"/>
    </row>
    <row r="645" spans="1:2" ht="14.25" x14ac:dyDescent="0.2">
      <c r="A645" s="8"/>
      <c r="B645" s="27"/>
    </row>
    <row r="646" spans="1:2" ht="14.25" x14ac:dyDescent="0.2">
      <c r="A646" s="8"/>
      <c r="B646" s="27"/>
    </row>
    <row r="647" spans="1:2" ht="14.25" x14ac:dyDescent="0.2">
      <c r="A647" s="8"/>
      <c r="B647" s="27"/>
    </row>
    <row r="648" spans="1:2" ht="14.25" x14ac:dyDescent="0.2">
      <c r="A648" s="8"/>
      <c r="B648" s="27"/>
    </row>
    <row r="649" spans="1:2" ht="14.25" x14ac:dyDescent="0.2">
      <c r="A649" s="8"/>
      <c r="B649" s="27"/>
    </row>
    <row r="650" spans="1:2" ht="14.25" x14ac:dyDescent="0.2">
      <c r="A650" s="8"/>
      <c r="B650" s="27"/>
    </row>
    <row r="651" spans="1:2" ht="14.25" x14ac:dyDescent="0.2">
      <c r="A651" s="8"/>
      <c r="B651" s="27"/>
    </row>
    <row r="652" spans="1:2" ht="14.25" x14ac:dyDescent="0.2">
      <c r="A652" s="8"/>
      <c r="B652" s="27"/>
    </row>
    <row r="653" spans="1:2" ht="14.25" x14ac:dyDescent="0.2">
      <c r="A653" s="8"/>
      <c r="B653" s="27"/>
    </row>
    <row r="654" spans="1:2" ht="14.25" x14ac:dyDescent="0.2">
      <c r="A654" s="8"/>
      <c r="B654" s="27"/>
    </row>
    <row r="655" spans="1:2" ht="14.25" x14ac:dyDescent="0.2">
      <c r="A655" s="8"/>
      <c r="B655" s="27"/>
    </row>
    <row r="656" spans="1:2" ht="14.25" x14ac:dyDescent="0.2">
      <c r="A656" s="8"/>
      <c r="B656" s="27"/>
    </row>
    <row r="657" spans="1:2" ht="14.25" x14ac:dyDescent="0.2">
      <c r="A657" s="8"/>
      <c r="B657" s="27"/>
    </row>
    <row r="658" spans="1:2" ht="14.25" x14ac:dyDescent="0.2">
      <c r="A658" s="8"/>
      <c r="B658" s="27"/>
    </row>
    <row r="659" spans="1:2" ht="14.25" x14ac:dyDescent="0.2">
      <c r="A659" s="8"/>
      <c r="B659" s="27"/>
    </row>
    <row r="660" spans="1:2" ht="14.25" x14ac:dyDescent="0.2">
      <c r="A660" s="8"/>
      <c r="B660" s="27"/>
    </row>
    <row r="661" spans="1:2" ht="14.25" x14ac:dyDescent="0.2">
      <c r="A661" s="8"/>
      <c r="B661" s="27"/>
    </row>
    <row r="662" spans="1:2" ht="14.25" x14ac:dyDescent="0.2">
      <c r="A662" s="8"/>
      <c r="B662" s="27"/>
    </row>
    <row r="663" spans="1:2" ht="14.25" x14ac:dyDescent="0.2">
      <c r="A663" s="8"/>
      <c r="B663" s="27"/>
    </row>
    <row r="664" spans="1:2" ht="14.25" x14ac:dyDescent="0.2">
      <c r="A664" s="8"/>
      <c r="B664" s="27"/>
    </row>
    <row r="665" spans="1:2" ht="14.25" x14ac:dyDescent="0.2">
      <c r="A665" s="8"/>
      <c r="B665" s="27"/>
    </row>
    <row r="666" spans="1:2" ht="14.25" x14ac:dyDescent="0.2">
      <c r="A666" s="8"/>
      <c r="B666" s="27"/>
    </row>
    <row r="667" spans="1:2" ht="14.25" x14ac:dyDescent="0.2">
      <c r="A667" s="8"/>
      <c r="B667" s="27"/>
    </row>
    <row r="668" spans="1:2" ht="14.25" x14ac:dyDescent="0.2">
      <c r="A668" s="8"/>
      <c r="B668" s="27"/>
    </row>
    <row r="669" spans="1:2" ht="14.25" x14ac:dyDescent="0.2">
      <c r="A669" s="8"/>
      <c r="B669" s="27"/>
    </row>
    <row r="670" spans="1:2" ht="14.25" x14ac:dyDescent="0.2">
      <c r="A670" s="8"/>
      <c r="B670" s="27"/>
    </row>
    <row r="671" spans="1:2" ht="14.25" x14ac:dyDescent="0.2">
      <c r="A671" s="8"/>
      <c r="B671" s="27"/>
    </row>
    <row r="672" spans="1:2" ht="14.25" x14ac:dyDescent="0.2">
      <c r="A672" s="8"/>
      <c r="B672" s="27"/>
    </row>
    <row r="673" spans="1:2" ht="14.25" x14ac:dyDescent="0.2">
      <c r="A673" s="8"/>
      <c r="B673" s="27"/>
    </row>
    <row r="674" spans="1:2" ht="14.25" x14ac:dyDescent="0.2">
      <c r="A674" s="8"/>
      <c r="B674" s="27"/>
    </row>
    <row r="675" spans="1:2" ht="14.25" x14ac:dyDescent="0.2">
      <c r="A675" s="8"/>
      <c r="B675" s="27"/>
    </row>
    <row r="676" spans="1:2" ht="14.25" x14ac:dyDescent="0.2">
      <c r="A676" s="8"/>
      <c r="B676" s="27"/>
    </row>
    <row r="677" spans="1:2" ht="14.25" x14ac:dyDescent="0.2">
      <c r="A677" s="8"/>
      <c r="B677" s="27"/>
    </row>
    <row r="678" spans="1:2" ht="14.25" x14ac:dyDescent="0.2">
      <c r="A678" s="8"/>
      <c r="B678" s="27"/>
    </row>
    <row r="679" spans="1:2" ht="14.25" x14ac:dyDescent="0.2">
      <c r="A679" s="8"/>
      <c r="B679" s="27"/>
    </row>
    <row r="680" spans="1:2" ht="14.25" x14ac:dyDescent="0.2">
      <c r="A680" s="8"/>
      <c r="B680" s="27"/>
    </row>
    <row r="681" spans="1:2" ht="14.25" x14ac:dyDescent="0.2">
      <c r="A681" s="8"/>
      <c r="B681" s="27"/>
    </row>
    <row r="682" spans="1:2" ht="14.25" x14ac:dyDescent="0.2">
      <c r="A682" s="8"/>
      <c r="B682" s="27"/>
    </row>
    <row r="683" spans="1:2" ht="14.25" x14ac:dyDescent="0.2">
      <c r="A683" s="8"/>
      <c r="B683" s="27"/>
    </row>
    <row r="684" spans="1:2" ht="14.25" x14ac:dyDescent="0.2">
      <c r="A684" s="8"/>
      <c r="B684" s="27"/>
    </row>
    <row r="685" spans="1:2" ht="14.25" x14ac:dyDescent="0.2">
      <c r="A685" s="8"/>
      <c r="B685" s="27"/>
    </row>
    <row r="686" spans="1:2" ht="14.25" x14ac:dyDescent="0.2">
      <c r="A686" s="8"/>
      <c r="B686" s="27"/>
    </row>
    <row r="687" spans="1:2" ht="14.25" x14ac:dyDescent="0.2">
      <c r="A687" s="8"/>
      <c r="B687" s="27"/>
    </row>
    <row r="688" spans="1:2" ht="14.25" x14ac:dyDescent="0.2">
      <c r="A688" s="8"/>
      <c r="B688" s="27"/>
    </row>
    <row r="689" spans="1:2" ht="14.25" x14ac:dyDescent="0.2">
      <c r="A689" s="8"/>
      <c r="B689" s="27"/>
    </row>
    <row r="690" spans="1:2" ht="14.25" x14ac:dyDescent="0.2">
      <c r="A690" s="8"/>
      <c r="B690" s="27"/>
    </row>
    <row r="691" spans="1:2" ht="14.25" x14ac:dyDescent="0.2">
      <c r="A691" s="8"/>
      <c r="B691" s="27"/>
    </row>
    <row r="692" spans="1:2" ht="14.25" x14ac:dyDescent="0.2">
      <c r="A692" s="8"/>
      <c r="B692" s="27"/>
    </row>
    <row r="693" spans="1:2" ht="14.25" x14ac:dyDescent="0.2">
      <c r="A693" s="8"/>
      <c r="B693" s="27"/>
    </row>
    <row r="694" spans="1:2" ht="14.25" x14ac:dyDescent="0.2">
      <c r="A694" s="8"/>
      <c r="B694" s="27"/>
    </row>
    <row r="695" spans="1:2" ht="14.25" x14ac:dyDescent="0.2">
      <c r="A695" s="8"/>
      <c r="B695" s="27"/>
    </row>
    <row r="696" spans="1:2" ht="14.25" x14ac:dyDescent="0.2">
      <c r="A696" s="8"/>
      <c r="B696" s="27"/>
    </row>
    <row r="697" spans="1:2" ht="14.25" x14ac:dyDescent="0.2">
      <c r="A697" s="8"/>
      <c r="B697" s="27"/>
    </row>
    <row r="698" spans="1:2" ht="14.25" x14ac:dyDescent="0.2">
      <c r="A698" s="8"/>
      <c r="B698" s="27"/>
    </row>
    <row r="699" spans="1:2" ht="14.25" x14ac:dyDescent="0.2">
      <c r="A699" s="8"/>
      <c r="B699" s="27"/>
    </row>
    <row r="700" spans="1:2" ht="14.25" x14ac:dyDescent="0.2">
      <c r="A700" s="8"/>
      <c r="B700" s="27"/>
    </row>
    <row r="701" spans="1:2" ht="14.25" x14ac:dyDescent="0.2">
      <c r="A701" s="8"/>
      <c r="B701" s="27"/>
    </row>
    <row r="702" spans="1:2" ht="14.25" x14ac:dyDescent="0.2">
      <c r="A702" s="8"/>
      <c r="B702" s="27"/>
    </row>
    <row r="703" spans="1:2" ht="14.25" x14ac:dyDescent="0.2">
      <c r="A703" s="8"/>
      <c r="B703" s="27"/>
    </row>
    <row r="704" spans="1:2" ht="14.25" x14ac:dyDescent="0.2">
      <c r="A704" s="8"/>
      <c r="B704" s="27"/>
    </row>
    <row r="705" spans="1:2" ht="14.25" x14ac:dyDescent="0.2">
      <c r="A705" s="8"/>
      <c r="B705" s="27"/>
    </row>
    <row r="706" spans="1:2" ht="14.25" x14ac:dyDescent="0.2">
      <c r="A706" s="8"/>
      <c r="B706" s="27"/>
    </row>
    <row r="707" spans="1:2" ht="14.25" x14ac:dyDescent="0.2">
      <c r="A707" s="8"/>
      <c r="B707" s="27"/>
    </row>
    <row r="708" spans="1:2" ht="14.25" x14ac:dyDescent="0.2">
      <c r="A708" s="8"/>
      <c r="B708" s="27"/>
    </row>
    <row r="709" spans="1:2" ht="14.25" x14ac:dyDescent="0.2">
      <c r="A709" s="8"/>
      <c r="B709" s="27"/>
    </row>
    <row r="710" spans="1:2" ht="14.25" x14ac:dyDescent="0.2">
      <c r="A710" s="8"/>
      <c r="B710" s="27"/>
    </row>
    <row r="711" spans="1:2" ht="14.25" x14ac:dyDescent="0.2">
      <c r="A711" s="8"/>
      <c r="B711" s="27"/>
    </row>
    <row r="712" spans="1:2" ht="14.25" x14ac:dyDescent="0.2">
      <c r="A712" s="8"/>
      <c r="B712" s="27"/>
    </row>
    <row r="713" spans="1:2" ht="14.25" x14ac:dyDescent="0.2">
      <c r="A713" s="8"/>
      <c r="B713" s="27"/>
    </row>
    <row r="714" spans="1:2" ht="14.25" x14ac:dyDescent="0.2">
      <c r="A714" s="8"/>
      <c r="B714" s="27"/>
    </row>
    <row r="715" spans="1:2" ht="14.25" x14ac:dyDescent="0.2">
      <c r="A715" s="8"/>
      <c r="B715" s="27"/>
    </row>
    <row r="716" spans="1:2" ht="14.25" x14ac:dyDescent="0.2">
      <c r="A716" s="8"/>
      <c r="B716" s="27"/>
    </row>
    <row r="717" spans="1:2" ht="14.25" x14ac:dyDescent="0.2">
      <c r="A717" s="8"/>
      <c r="B717" s="27"/>
    </row>
    <row r="718" spans="1:2" ht="14.25" x14ac:dyDescent="0.2">
      <c r="A718" s="8"/>
      <c r="B718" s="27"/>
    </row>
    <row r="719" spans="1:2" ht="14.25" x14ac:dyDescent="0.2">
      <c r="A719" s="8"/>
      <c r="B719" s="27"/>
    </row>
    <row r="720" spans="1:2" ht="14.25" x14ac:dyDescent="0.2">
      <c r="A720" s="8"/>
      <c r="B720" s="27"/>
    </row>
    <row r="721" spans="1:2" ht="14.25" x14ac:dyDescent="0.2">
      <c r="A721" s="8"/>
      <c r="B721" s="27"/>
    </row>
    <row r="722" spans="1:2" ht="14.25" x14ac:dyDescent="0.2">
      <c r="A722" s="8"/>
      <c r="B722" s="27"/>
    </row>
    <row r="723" spans="1:2" ht="14.25" x14ac:dyDescent="0.2">
      <c r="A723" s="8"/>
      <c r="B723" s="27"/>
    </row>
    <row r="724" spans="1:2" ht="14.25" x14ac:dyDescent="0.2">
      <c r="A724" s="8"/>
      <c r="B724" s="27"/>
    </row>
    <row r="725" spans="1:2" ht="14.25" x14ac:dyDescent="0.2">
      <c r="A725" s="8"/>
      <c r="B725" s="27"/>
    </row>
    <row r="726" spans="1:2" ht="14.25" x14ac:dyDescent="0.2">
      <c r="A726" s="8"/>
      <c r="B726" s="27"/>
    </row>
    <row r="727" spans="1:2" ht="14.25" x14ac:dyDescent="0.2">
      <c r="A727" s="8"/>
      <c r="B727" s="27"/>
    </row>
    <row r="728" spans="1:2" ht="14.25" x14ac:dyDescent="0.2">
      <c r="A728" s="8"/>
      <c r="B728" s="27"/>
    </row>
    <row r="729" spans="1:2" ht="14.25" x14ac:dyDescent="0.2">
      <c r="A729" s="8"/>
      <c r="B729" s="27"/>
    </row>
    <row r="730" spans="1:2" ht="14.25" x14ac:dyDescent="0.2">
      <c r="A730" s="8"/>
      <c r="B730" s="27"/>
    </row>
    <row r="731" spans="1:2" ht="14.25" x14ac:dyDescent="0.2">
      <c r="A731" s="8"/>
      <c r="B731" s="27"/>
    </row>
    <row r="732" spans="1:2" ht="14.25" x14ac:dyDescent="0.2">
      <c r="A732" s="8"/>
      <c r="B732" s="27"/>
    </row>
    <row r="733" spans="1:2" ht="14.25" x14ac:dyDescent="0.2">
      <c r="A733" s="8"/>
      <c r="B733" s="27"/>
    </row>
    <row r="734" spans="1:2" ht="14.25" x14ac:dyDescent="0.2">
      <c r="A734" s="8"/>
      <c r="B734" s="27"/>
    </row>
    <row r="735" spans="1:2" ht="14.25" x14ac:dyDescent="0.2">
      <c r="A735" s="8"/>
      <c r="B735" s="27"/>
    </row>
    <row r="736" spans="1:2" ht="14.25" x14ac:dyDescent="0.2">
      <c r="A736" s="8"/>
      <c r="B736" s="27"/>
    </row>
    <row r="737" spans="1:2" ht="14.25" x14ac:dyDescent="0.2">
      <c r="A737" s="8"/>
      <c r="B737" s="27"/>
    </row>
    <row r="738" spans="1:2" ht="14.25" x14ac:dyDescent="0.2">
      <c r="A738" s="8"/>
      <c r="B738" s="27"/>
    </row>
    <row r="739" spans="1:2" ht="14.25" x14ac:dyDescent="0.2">
      <c r="A739" s="8"/>
      <c r="B739" s="27"/>
    </row>
    <row r="740" spans="1:2" ht="14.25" x14ac:dyDescent="0.2">
      <c r="A740" s="8"/>
      <c r="B740" s="27"/>
    </row>
    <row r="741" spans="1:2" ht="14.25" x14ac:dyDescent="0.2">
      <c r="A741" s="8"/>
      <c r="B741" s="27"/>
    </row>
    <row r="742" spans="1:2" ht="14.25" x14ac:dyDescent="0.2">
      <c r="A742" s="8"/>
      <c r="B742" s="27"/>
    </row>
    <row r="743" spans="1:2" ht="14.25" x14ac:dyDescent="0.2">
      <c r="A743" s="8"/>
      <c r="B743" s="27"/>
    </row>
    <row r="744" spans="1:2" ht="14.25" x14ac:dyDescent="0.2">
      <c r="A744" s="8"/>
      <c r="B744" s="27"/>
    </row>
    <row r="745" spans="1:2" ht="14.25" x14ac:dyDescent="0.2">
      <c r="A745" s="8"/>
      <c r="B745" s="27"/>
    </row>
    <row r="746" spans="1:2" ht="14.25" x14ac:dyDescent="0.2">
      <c r="A746" s="8"/>
      <c r="B746" s="27"/>
    </row>
    <row r="747" spans="1:2" ht="14.25" x14ac:dyDescent="0.2">
      <c r="A747" s="8"/>
      <c r="B747" s="27"/>
    </row>
    <row r="748" spans="1:2" ht="14.25" x14ac:dyDescent="0.2">
      <c r="A748" s="8"/>
      <c r="B748" s="27"/>
    </row>
    <row r="749" spans="1:2" ht="14.25" x14ac:dyDescent="0.2">
      <c r="A749" s="8"/>
      <c r="B749" s="27"/>
    </row>
    <row r="750" spans="1:2" ht="14.25" x14ac:dyDescent="0.2">
      <c r="A750" s="8"/>
      <c r="B750" s="27"/>
    </row>
    <row r="751" spans="1:2" ht="14.25" x14ac:dyDescent="0.2">
      <c r="A751" s="8"/>
      <c r="B751" s="27"/>
    </row>
    <row r="752" spans="1:2" ht="14.25" x14ac:dyDescent="0.2">
      <c r="A752" s="8"/>
      <c r="B752" s="27"/>
    </row>
    <row r="753" spans="1:2" ht="14.25" x14ac:dyDescent="0.2">
      <c r="A753" s="8"/>
      <c r="B753" s="27"/>
    </row>
    <row r="754" spans="1:2" ht="14.25" x14ac:dyDescent="0.2">
      <c r="A754" s="8"/>
      <c r="B754" s="27"/>
    </row>
    <row r="755" spans="1:2" ht="14.25" x14ac:dyDescent="0.2">
      <c r="A755" s="8"/>
      <c r="B755" s="27"/>
    </row>
    <row r="756" spans="1:2" ht="14.25" x14ac:dyDescent="0.2">
      <c r="A756" s="8"/>
      <c r="B756" s="27"/>
    </row>
    <row r="757" spans="1:2" ht="14.25" x14ac:dyDescent="0.2">
      <c r="A757" s="8"/>
      <c r="B757" s="27"/>
    </row>
    <row r="758" spans="1:2" ht="14.25" x14ac:dyDescent="0.2">
      <c r="A758" s="8"/>
      <c r="B758" s="27"/>
    </row>
    <row r="759" spans="1:2" ht="14.25" x14ac:dyDescent="0.2">
      <c r="A759" s="8"/>
      <c r="B759" s="27"/>
    </row>
    <row r="760" spans="1:2" ht="14.25" x14ac:dyDescent="0.2">
      <c r="A760" s="8"/>
      <c r="B760" s="27"/>
    </row>
    <row r="761" spans="1:2" ht="14.25" x14ac:dyDescent="0.2">
      <c r="A761" s="8"/>
      <c r="B761" s="27"/>
    </row>
    <row r="762" spans="1:2" ht="14.25" x14ac:dyDescent="0.2">
      <c r="A762" s="8"/>
      <c r="B762" s="27"/>
    </row>
    <row r="763" spans="1:2" ht="14.25" x14ac:dyDescent="0.2">
      <c r="A763" s="8"/>
      <c r="B763" s="27"/>
    </row>
    <row r="764" spans="1:2" ht="14.25" x14ac:dyDescent="0.2">
      <c r="A764" s="8"/>
      <c r="B764" s="27"/>
    </row>
    <row r="765" spans="1:2" ht="14.25" x14ac:dyDescent="0.2">
      <c r="A765" s="8"/>
      <c r="B765" s="27"/>
    </row>
    <row r="766" spans="1:2" ht="14.25" x14ac:dyDescent="0.2">
      <c r="A766" s="8"/>
      <c r="B766" s="27"/>
    </row>
    <row r="767" spans="1:2" ht="14.25" x14ac:dyDescent="0.2">
      <c r="A767" s="8"/>
      <c r="B767" s="27"/>
    </row>
    <row r="768" spans="1:2" ht="14.25" x14ac:dyDescent="0.2">
      <c r="A768" s="8"/>
      <c r="B768" s="27"/>
    </row>
    <row r="769" spans="1:2" ht="14.25" x14ac:dyDescent="0.2">
      <c r="A769" s="8"/>
      <c r="B769" s="27"/>
    </row>
    <row r="770" spans="1:2" ht="14.25" x14ac:dyDescent="0.2">
      <c r="A770" s="8"/>
      <c r="B770" s="27"/>
    </row>
    <row r="771" spans="1:2" ht="14.25" x14ac:dyDescent="0.2">
      <c r="A771" s="8"/>
      <c r="B771" s="27"/>
    </row>
    <row r="772" spans="1:2" ht="14.25" x14ac:dyDescent="0.2">
      <c r="A772" s="8"/>
      <c r="B772" s="27"/>
    </row>
    <row r="773" spans="1:2" ht="14.25" x14ac:dyDescent="0.2">
      <c r="A773" s="8"/>
      <c r="B773" s="27"/>
    </row>
    <row r="774" spans="1:2" ht="14.25" x14ac:dyDescent="0.2">
      <c r="A774" s="8"/>
      <c r="B774" s="27"/>
    </row>
    <row r="775" spans="1:2" ht="14.25" x14ac:dyDescent="0.2">
      <c r="A775" s="8"/>
      <c r="B775" s="27"/>
    </row>
    <row r="776" spans="1:2" ht="14.25" x14ac:dyDescent="0.2">
      <c r="A776" s="8"/>
      <c r="B776" s="27"/>
    </row>
    <row r="777" spans="1:2" ht="14.25" x14ac:dyDescent="0.2">
      <c r="A777" s="8"/>
      <c r="B777" s="27"/>
    </row>
    <row r="778" spans="1:2" ht="14.25" x14ac:dyDescent="0.2">
      <c r="A778" s="8"/>
      <c r="B778" s="27"/>
    </row>
    <row r="779" spans="1:2" ht="14.25" x14ac:dyDescent="0.2">
      <c r="A779" s="8"/>
      <c r="B779" s="27"/>
    </row>
    <row r="780" spans="1:2" ht="14.25" x14ac:dyDescent="0.2">
      <c r="A780" s="8"/>
      <c r="B780" s="27"/>
    </row>
    <row r="781" spans="1:2" ht="14.25" x14ac:dyDescent="0.2">
      <c r="A781" s="8"/>
      <c r="B781" s="27"/>
    </row>
    <row r="782" spans="1:2" ht="14.25" x14ac:dyDescent="0.2">
      <c r="A782" s="8"/>
      <c r="B782" s="27"/>
    </row>
    <row r="783" spans="1:2" ht="14.25" x14ac:dyDescent="0.2">
      <c r="A783" s="8"/>
      <c r="B783" s="27"/>
    </row>
    <row r="784" spans="1:2" ht="14.25" x14ac:dyDescent="0.2">
      <c r="A784" s="8"/>
      <c r="B784" s="27"/>
    </row>
    <row r="785" spans="1:2" ht="14.25" x14ac:dyDescent="0.2">
      <c r="A785" s="8"/>
      <c r="B785" s="27"/>
    </row>
    <row r="786" spans="1:2" ht="14.25" x14ac:dyDescent="0.2">
      <c r="A786" s="8"/>
      <c r="B786" s="27"/>
    </row>
    <row r="787" spans="1:2" ht="14.25" x14ac:dyDescent="0.2">
      <c r="A787" s="8"/>
      <c r="B787" s="27"/>
    </row>
    <row r="788" spans="1:2" ht="14.25" x14ac:dyDescent="0.2">
      <c r="A788" s="8"/>
      <c r="B788" s="27"/>
    </row>
    <row r="789" spans="1:2" ht="14.25" x14ac:dyDescent="0.2">
      <c r="A789" s="8"/>
      <c r="B789" s="27"/>
    </row>
    <row r="790" spans="1:2" ht="14.25" x14ac:dyDescent="0.2">
      <c r="A790" s="8"/>
      <c r="B790" s="27"/>
    </row>
    <row r="791" spans="1:2" ht="14.25" x14ac:dyDescent="0.2">
      <c r="A791" s="8"/>
      <c r="B791" s="27"/>
    </row>
    <row r="792" spans="1:2" ht="14.25" x14ac:dyDescent="0.2">
      <c r="A792" s="8"/>
      <c r="B792" s="27"/>
    </row>
    <row r="793" spans="1:2" ht="14.25" x14ac:dyDescent="0.2">
      <c r="A793" s="8"/>
      <c r="B793" s="27"/>
    </row>
    <row r="794" spans="1:2" ht="14.25" x14ac:dyDescent="0.2">
      <c r="A794" s="8"/>
      <c r="B794" s="27"/>
    </row>
    <row r="795" spans="1:2" ht="14.25" x14ac:dyDescent="0.2">
      <c r="A795" s="8"/>
      <c r="B795" s="27"/>
    </row>
    <row r="796" spans="1:2" ht="14.25" x14ac:dyDescent="0.2">
      <c r="A796" s="8"/>
      <c r="B796" s="27"/>
    </row>
    <row r="797" spans="1:2" ht="14.25" x14ac:dyDescent="0.2">
      <c r="A797" s="8"/>
      <c r="B797" s="27"/>
    </row>
    <row r="798" spans="1:2" ht="14.25" x14ac:dyDescent="0.2">
      <c r="A798" s="8"/>
      <c r="B798" s="27"/>
    </row>
    <row r="799" spans="1:2" ht="14.25" x14ac:dyDescent="0.2">
      <c r="A799" s="8"/>
      <c r="B799" s="27"/>
    </row>
    <row r="800" spans="1:2" ht="14.25" x14ac:dyDescent="0.2">
      <c r="A800" s="8"/>
      <c r="B800" s="27"/>
    </row>
    <row r="801" spans="1:2" ht="14.25" x14ac:dyDescent="0.2">
      <c r="A801" s="8"/>
      <c r="B801" s="27"/>
    </row>
    <row r="802" spans="1:2" ht="14.25" x14ac:dyDescent="0.2">
      <c r="A802" s="8"/>
      <c r="B802" s="27"/>
    </row>
    <row r="803" spans="1:2" ht="14.25" x14ac:dyDescent="0.2">
      <c r="A803" s="8"/>
      <c r="B803" s="27"/>
    </row>
    <row r="804" spans="1:2" ht="14.25" x14ac:dyDescent="0.2">
      <c r="A804" s="8"/>
      <c r="B804" s="27"/>
    </row>
    <row r="805" spans="1:2" ht="14.25" x14ac:dyDescent="0.2">
      <c r="A805" s="8"/>
      <c r="B805" s="27"/>
    </row>
    <row r="806" spans="1:2" ht="14.25" x14ac:dyDescent="0.2">
      <c r="A806" s="8"/>
      <c r="B806" s="27"/>
    </row>
    <row r="807" spans="1:2" ht="14.25" x14ac:dyDescent="0.2">
      <c r="A807" s="8"/>
      <c r="B807" s="27"/>
    </row>
    <row r="808" spans="1:2" ht="14.25" x14ac:dyDescent="0.2">
      <c r="A808" s="8"/>
      <c r="B808" s="27"/>
    </row>
    <row r="809" spans="1:2" ht="14.25" x14ac:dyDescent="0.2">
      <c r="A809" s="8"/>
      <c r="B809" s="27"/>
    </row>
    <row r="810" spans="1:2" ht="14.25" x14ac:dyDescent="0.2">
      <c r="A810" s="8"/>
      <c r="B810" s="27"/>
    </row>
    <row r="811" spans="1:2" ht="14.25" x14ac:dyDescent="0.2">
      <c r="A811" s="8"/>
      <c r="B811" s="27"/>
    </row>
    <row r="812" spans="1:2" ht="14.25" x14ac:dyDescent="0.2">
      <c r="A812" s="8"/>
      <c r="B812" s="27"/>
    </row>
    <row r="813" spans="1:2" ht="14.25" x14ac:dyDescent="0.2">
      <c r="A813" s="8"/>
      <c r="B813" s="27"/>
    </row>
    <row r="814" spans="1:2" ht="14.25" x14ac:dyDescent="0.2">
      <c r="A814" s="8"/>
      <c r="B814" s="27"/>
    </row>
    <row r="815" spans="1:2" ht="14.25" x14ac:dyDescent="0.2">
      <c r="A815" s="8"/>
      <c r="B815" s="27"/>
    </row>
    <row r="816" spans="1:2" ht="14.25" x14ac:dyDescent="0.2">
      <c r="A816" s="8"/>
      <c r="B816" s="27"/>
    </row>
    <row r="817" spans="1:2" ht="14.25" x14ac:dyDescent="0.2">
      <c r="A817" s="8"/>
      <c r="B817" s="27"/>
    </row>
    <row r="818" spans="1:2" ht="14.25" x14ac:dyDescent="0.2">
      <c r="A818" s="8"/>
      <c r="B818" s="27"/>
    </row>
    <row r="819" spans="1:2" ht="14.25" x14ac:dyDescent="0.2">
      <c r="A819" s="8"/>
      <c r="B819" s="27"/>
    </row>
    <row r="820" spans="1:2" ht="14.25" x14ac:dyDescent="0.2">
      <c r="A820" s="8"/>
      <c r="B820" s="27"/>
    </row>
    <row r="821" spans="1:2" ht="14.25" x14ac:dyDescent="0.2">
      <c r="A821" s="8"/>
      <c r="B821" s="27"/>
    </row>
    <row r="822" spans="1:2" ht="14.25" x14ac:dyDescent="0.2">
      <c r="A822" s="8"/>
      <c r="B822" s="27"/>
    </row>
    <row r="823" spans="1:2" ht="14.25" x14ac:dyDescent="0.2">
      <c r="A823" s="8"/>
      <c r="B823" s="27"/>
    </row>
    <row r="824" spans="1:2" ht="14.25" x14ac:dyDescent="0.2">
      <c r="A824" s="8"/>
      <c r="B824" s="27"/>
    </row>
    <row r="825" spans="1:2" ht="14.25" x14ac:dyDescent="0.2">
      <c r="A825" s="8"/>
      <c r="B825" s="27"/>
    </row>
    <row r="826" spans="1:2" ht="14.25" x14ac:dyDescent="0.2">
      <c r="A826" s="8"/>
      <c r="B826" s="27"/>
    </row>
    <row r="827" spans="1:2" ht="14.25" x14ac:dyDescent="0.2">
      <c r="A827" s="8"/>
      <c r="B827" s="27"/>
    </row>
    <row r="828" spans="1:2" ht="14.25" x14ac:dyDescent="0.2">
      <c r="A828" s="8"/>
      <c r="B828" s="27"/>
    </row>
    <row r="829" spans="1:2" ht="14.25" x14ac:dyDescent="0.2">
      <c r="A829" s="8"/>
      <c r="B829" s="27"/>
    </row>
    <row r="830" spans="1:2" ht="14.25" x14ac:dyDescent="0.2">
      <c r="A830" s="8"/>
      <c r="B830" s="27"/>
    </row>
    <row r="831" spans="1:2" ht="14.25" x14ac:dyDescent="0.2">
      <c r="A831" s="8"/>
      <c r="B831" s="27"/>
    </row>
    <row r="832" spans="1:2" ht="14.25" x14ac:dyDescent="0.2">
      <c r="A832" s="8"/>
      <c r="B832" s="27"/>
    </row>
    <row r="833" spans="1:2" ht="14.25" x14ac:dyDescent="0.2">
      <c r="A833" s="8"/>
      <c r="B833" s="27"/>
    </row>
    <row r="834" spans="1:2" ht="14.25" x14ac:dyDescent="0.2">
      <c r="A834" s="8"/>
      <c r="B834" s="27"/>
    </row>
    <row r="835" spans="1:2" ht="14.25" x14ac:dyDescent="0.2">
      <c r="A835" s="8"/>
      <c r="B835" s="27"/>
    </row>
    <row r="836" spans="1:2" ht="14.25" x14ac:dyDescent="0.2">
      <c r="A836" s="8"/>
      <c r="B836" s="27"/>
    </row>
    <row r="837" spans="1:2" ht="14.25" x14ac:dyDescent="0.2">
      <c r="A837" s="8"/>
      <c r="B837" s="27"/>
    </row>
    <row r="838" spans="1:2" ht="14.25" x14ac:dyDescent="0.2">
      <c r="A838" s="8"/>
      <c r="B838" s="27"/>
    </row>
    <row r="839" spans="1:2" ht="14.25" x14ac:dyDescent="0.2">
      <c r="A839" s="8"/>
      <c r="B839" s="27"/>
    </row>
    <row r="840" spans="1:2" ht="14.25" x14ac:dyDescent="0.2">
      <c r="A840" s="8"/>
      <c r="B840" s="27"/>
    </row>
    <row r="841" spans="1:2" ht="14.25" x14ac:dyDescent="0.2">
      <c r="A841" s="8"/>
      <c r="B841" s="27"/>
    </row>
    <row r="842" spans="1:2" ht="14.25" x14ac:dyDescent="0.2">
      <c r="A842" s="8"/>
      <c r="B842" s="27"/>
    </row>
    <row r="843" spans="1:2" ht="14.25" x14ac:dyDescent="0.2">
      <c r="A843" s="8"/>
      <c r="B843" s="27"/>
    </row>
    <row r="844" spans="1:2" ht="14.25" x14ac:dyDescent="0.2">
      <c r="A844" s="8"/>
      <c r="B844" s="27"/>
    </row>
    <row r="845" spans="1:2" ht="14.25" x14ac:dyDescent="0.2">
      <c r="A845" s="8"/>
      <c r="B845" s="27"/>
    </row>
    <row r="846" spans="1:2" ht="14.25" x14ac:dyDescent="0.2">
      <c r="A846" s="8"/>
      <c r="B846" s="27"/>
    </row>
    <row r="847" spans="1:2" ht="14.25" x14ac:dyDescent="0.2">
      <c r="A847" s="8"/>
      <c r="B847" s="27"/>
    </row>
    <row r="848" spans="1:2" ht="14.25" x14ac:dyDescent="0.2">
      <c r="A848" s="8"/>
      <c r="B848" s="27"/>
    </row>
    <row r="849" spans="1:2" ht="14.25" x14ac:dyDescent="0.2">
      <c r="A849" s="8"/>
      <c r="B849" s="27"/>
    </row>
    <row r="850" spans="1:2" ht="14.25" x14ac:dyDescent="0.2">
      <c r="A850" s="8"/>
      <c r="B850" s="27"/>
    </row>
    <row r="851" spans="1:2" ht="14.25" x14ac:dyDescent="0.2">
      <c r="A851" s="8"/>
      <c r="B851" s="27"/>
    </row>
    <row r="852" spans="1:2" ht="14.25" x14ac:dyDescent="0.2">
      <c r="A852" s="8"/>
      <c r="B852" s="27"/>
    </row>
    <row r="853" spans="1:2" ht="14.25" x14ac:dyDescent="0.2">
      <c r="A853" s="8"/>
      <c r="B853" s="27"/>
    </row>
    <row r="854" spans="1:2" ht="14.25" x14ac:dyDescent="0.2">
      <c r="A854" s="8"/>
      <c r="B854" s="27"/>
    </row>
    <row r="855" spans="1:2" ht="14.25" x14ac:dyDescent="0.2">
      <c r="A855" s="8"/>
      <c r="B855" s="27"/>
    </row>
    <row r="856" spans="1:2" ht="14.25" x14ac:dyDescent="0.2">
      <c r="A856" s="8"/>
      <c r="B856" s="27"/>
    </row>
    <row r="857" spans="1:2" ht="14.25" x14ac:dyDescent="0.2">
      <c r="A857" s="8"/>
      <c r="B857" s="27"/>
    </row>
    <row r="858" spans="1:2" ht="14.25" x14ac:dyDescent="0.2">
      <c r="A858" s="8"/>
      <c r="B858" s="27"/>
    </row>
    <row r="859" spans="1:2" ht="14.25" x14ac:dyDescent="0.2">
      <c r="A859" s="8"/>
      <c r="B859" s="27"/>
    </row>
    <row r="860" spans="1:2" ht="14.25" x14ac:dyDescent="0.2">
      <c r="A860" s="8"/>
      <c r="B860" s="27"/>
    </row>
    <row r="861" spans="1:2" ht="14.25" x14ac:dyDescent="0.2">
      <c r="A861" s="8"/>
      <c r="B861" s="27"/>
    </row>
    <row r="862" spans="1:2" ht="14.25" x14ac:dyDescent="0.2">
      <c r="A862" s="8"/>
      <c r="B862" s="27"/>
    </row>
    <row r="863" spans="1:2" ht="14.25" x14ac:dyDescent="0.2">
      <c r="A863" s="8"/>
      <c r="B863" s="27"/>
    </row>
    <row r="864" spans="1:2" ht="14.25" x14ac:dyDescent="0.2">
      <c r="A864" s="8"/>
      <c r="B864" s="27"/>
    </row>
    <row r="865" spans="1:2" ht="14.25" x14ac:dyDescent="0.2">
      <c r="A865" s="8"/>
      <c r="B865" s="27"/>
    </row>
    <row r="866" spans="1:2" ht="14.25" x14ac:dyDescent="0.2">
      <c r="A866" s="8"/>
      <c r="B866" s="27"/>
    </row>
    <row r="867" spans="1:2" ht="14.25" x14ac:dyDescent="0.2">
      <c r="A867" s="8"/>
      <c r="B867" s="27"/>
    </row>
    <row r="868" spans="1:2" ht="14.25" x14ac:dyDescent="0.2">
      <c r="A868" s="8"/>
      <c r="B868" s="27"/>
    </row>
    <row r="869" spans="1:2" ht="14.25" x14ac:dyDescent="0.2">
      <c r="A869" s="8"/>
      <c r="B869" s="27"/>
    </row>
    <row r="870" spans="1:2" ht="14.25" x14ac:dyDescent="0.2">
      <c r="A870" s="8"/>
      <c r="B870" s="27"/>
    </row>
    <row r="871" spans="1:2" ht="14.25" x14ac:dyDescent="0.2">
      <c r="A871" s="8"/>
      <c r="B871" s="27"/>
    </row>
    <row r="872" spans="1:2" ht="14.25" x14ac:dyDescent="0.2">
      <c r="A872" s="8"/>
      <c r="B872" s="27"/>
    </row>
    <row r="873" spans="1:2" ht="14.25" x14ac:dyDescent="0.2">
      <c r="A873" s="8"/>
      <c r="B873" s="27"/>
    </row>
    <row r="874" spans="1:2" ht="14.25" x14ac:dyDescent="0.2">
      <c r="A874" s="8"/>
      <c r="B874" s="27"/>
    </row>
    <row r="875" spans="1:2" ht="14.25" x14ac:dyDescent="0.2">
      <c r="A875" s="8"/>
      <c r="B875" s="27"/>
    </row>
    <row r="876" spans="1:2" ht="14.25" x14ac:dyDescent="0.2">
      <c r="A876" s="8"/>
      <c r="B876" s="27"/>
    </row>
    <row r="877" spans="1:2" ht="14.25" x14ac:dyDescent="0.2">
      <c r="A877" s="8"/>
      <c r="B877" s="27"/>
    </row>
    <row r="878" spans="1:2" ht="14.25" x14ac:dyDescent="0.2">
      <c r="A878" s="8"/>
      <c r="B878" s="27"/>
    </row>
    <row r="879" spans="1:2" ht="14.25" x14ac:dyDescent="0.2">
      <c r="A879" s="8"/>
      <c r="B879" s="27"/>
    </row>
    <row r="880" spans="1:2" ht="14.25" x14ac:dyDescent="0.2">
      <c r="A880" s="8"/>
      <c r="B880" s="27"/>
    </row>
    <row r="881" spans="1:2" ht="14.25" x14ac:dyDescent="0.2">
      <c r="A881" s="8"/>
      <c r="B881" s="27"/>
    </row>
    <row r="882" spans="1:2" ht="14.25" x14ac:dyDescent="0.2">
      <c r="A882" s="8"/>
      <c r="B882" s="27"/>
    </row>
    <row r="883" spans="1:2" ht="14.25" x14ac:dyDescent="0.2">
      <c r="A883" s="8"/>
      <c r="B883" s="27"/>
    </row>
    <row r="884" spans="1:2" ht="14.25" x14ac:dyDescent="0.2">
      <c r="A884" s="8"/>
      <c r="B884" s="27"/>
    </row>
    <row r="885" spans="1:2" ht="14.25" x14ac:dyDescent="0.2">
      <c r="A885" s="8"/>
      <c r="B885" s="27"/>
    </row>
    <row r="886" spans="1:2" ht="14.25" x14ac:dyDescent="0.2">
      <c r="A886" s="8"/>
      <c r="B886" s="27"/>
    </row>
    <row r="887" spans="1:2" ht="14.25" x14ac:dyDescent="0.2">
      <c r="A887" s="8"/>
      <c r="B887" s="27"/>
    </row>
    <row r="888" spans="1:2" ht="14.25" x14ac:dyDescent="0.2">
      <c r="A888" s="8"/>
      <c r="B888" s="27"/>
    </row>
    <row r="889" spans="1:2" ht="14.25" x14ac:dyDescent="0.2">
      <c r="A889" s="8"/>
      <c r="B889" s="27"/>
    </row>
    <row r="890" spans="1:2" ht="14.25" x14ac:dyDescent="0.2">
      <c r="A890" s="8"/>
      <c r="B890" s="27"/>
    </row>
    <row r="891" spans="1:2" ht="14.25" x14ac:dyDescent="0.2">
      <c r="A891" s="8"/>
      <c r="B891" s="27"/>
    </row>
    <row r="892" spans="1:2" ht="14.25" x14ac:dyDescent="0.2">
      <c r="A892" s="8"/>
      <c r="B892" s="27"/>
    </row>
    <row r="893" spans="1:2" ht="14.25" x14ac:dyDescent="0.2">
      <c r="A893" s="8"/>
      <c r="B893" s="27"/>
    </row>
    <row r="894" spans="1:2" ht="14.25" x14ac:dyDescent="0.2">
      <c r="A894" s="8"/>
      <c r="B894" s="27"/>
    </row>
    <row r="895" spans="1:2" ht="14.25" x14ac:dyDescent="0.2">
      <c r="A895" s="8"/>
      <c r="B895" s="27"/>
    </row>
    <row r="896" spans="1:2" ht="14.25" x14ac:dyDescent="0.2">
      <c r="A896" s="8"/>
      <c r="B896" s="27"/>
    </row>
    <row r="897" spans="1:2" ht="14.25" x14ac:dyDescent="0.2">
      <c r="A897" s="8"/>
      <c r="B897" s="27"/>
    </row>
    <row r="898" spans="1:2" ht="14.25" x14ac:dyDescent="0.2">
      <c r="A898" s="8"/>
      <c r="B898" s="27"/>
    </row>
    <row r="899" spans="1:2" ht="14.25" x14ac:dyDescent="0.2">
      <c r="A899" s="8"/>
      <c r="B899" s="27"/>
    </row>
    <row r="900" spans="1:2" ht="14.25" x14ac:dyDescent="0.2">
      <c r="A900" s="8"/>
      <c r="B900" s="27"/>
    </row>
    <row r="901" spans="1:2" ht="14.25" x14ac:dyDescent="0.2">
      <c r="A901" s="8"/>
      <c r="B901" s="27"/>
    </row>
    <row r="902" spans="1:2" ht="14.25" x14ac:dyDescent="0.2">
      <c r="A902" s="8"/>
      <c r="B902" s="27"/>
    </row>
    <row r="903" spans="1:2" ht="14.25" x14ac:dyDescent="0.2">
      <c r="A903" s="8"/>
      <c r="B903" s="27"/>
    </row>
    <row r="904" spans="1:2" ht="14.25" x14ac:dyDescent="0.2">
      <c r="A904" s="8"/>
      <c r="B904" s="27"/>
    </row>
    <row r="905" spans="1:2" ht="14.25" x14ac:dyDescent="0.2">
      <c r="A905" s="8"/>
      <c r="B905" s="27"/>
    </row>
    <row r="906" spans="1:2" ht="14.25" x14ac:dyDescent="0.2">
      <c r="A906" s="8"/>
      <c r="B906" s="27"/>
    </row>
    <row r="907" spans="1:2" ht="14.25" x14ac:dyDescent="0.2">
      <c r="A907" s="8"/>
      <c r="B907" s="27"/>
    </row>
    <row r="908" spans="1:2" ht="14.25" x14ac:dyDescent="0.2">
      <c r="A908" s="8"/>
      <c r="B908" s="27"/>
    </row>
    <row r="909" spans="1:2" ht="14.25" x14ac:dyDescent="0.2">
      <c r="A909" s="8"/>
      <c r="B909" s="27"/>
    </row>
    <row r="910" spans="1:2" ht="14.25" x14ac:dyDescent="0.2">
      <c r="A910" s="8"/>
      <c r="B910" s="27"/>
    </row>
    <row r="911" spans="1:2" ht="14.25" x14ac:dyDescent="0.2">
      <c r="A911" s="8"/>
      <c r="B911" s="27"/>
    </row>
    <row r="912" spans="1:2" ht="14.25" x14ac:dyDescent="0.2">
      <c r="A912" s="8"/>
      <c r="B912" s="27"/>
    </row>
    <row r="913" spans="1:2" ht="14.25" x14ac:dyDescent="0.2">
      <c r="A913" s="8"/>
      <c r="B913" s="27"/>
    </row>
    <row r="914" spans="1:2" ht="14.25" x14ac:dyDescent="0.2">
      <c r="A914" s="8"/>
      <c r="B914" s="27"/>
    </row>
    <row r="915" spans="1:2" ht="14.25" x14ac:dyDescent="0.2">
      <c r="A915" s="8"/>
      <c r="B915" s="27"/>
    </row>
    <row r="916" spans="1:2" ht="14.25" x14ac:dyDescent="0.2">
      <c r="A916" s="8"/>
      <c r="B916" s="27"/>
    </row>
    <row r="917" spans="1:2" ht="14.25" x14ac:dyDescent="0.2">
      <c r="A917" s="8"/>
      <c r="B917" s="27"/>
    </row>
    <row r="918" spans="1:2" ht="14.25" x14ac:dyDescent="0.2">
      <c r="A918" s="8"/>
      <c r="B918" s="27"/>
    </row>
    <row r="919" spans="1:2" ht="14.25" x14ac:dyDescent="0.2">
      <c r="A919" s="8"/>
      <c r="B919" s="27"/>
    </row>
    <row r="920" spans="1:2" ht="14.25" x14ac:dyDescent="0.2">
      <c r="A920" s="8"/>
      <c r="B920" s="27"/>
    </row>
    <row r="921" spans="1:2" ht="14.25" x14ac:dyDescent="0.2">
      <c r="A921" s="8"/>
      <c r="B921" s="27"/>
    </row>
    <row r="922" spans="1:2" ht="14.25" x14ac:dyDescent="0.2">
      <c r="A922" s="8"/>
      <c r="B922" s="27"/>
    </row>
    <row r="923" spans="1:2" ht="14.25" x14ac:dyDescent="0.2">
      <c r="A923" s="8"/>
      <c r="B923" s="27"/>
    </row>
    <row r="924" spans="1:2" ht="14.25" x14ac:dyDescent="0.2">
      <c r="A924" s="8"/>
      <c r="B924" s="27"/>
    </row>
    <row r="925" spans="1:2" ht="14.25" x14ac:dyDescent="0.2">
      <c r="A925" s="8"/>
      <c r="B925" s="27"/>
    </row>
    <row r="926" spans="1:2" ht="14.25" x14ac:dyDescent="0.2">
      <c r="A926" s="8"/>
      <c r="B926" s="27"/>
    </row>
    <row r="927" spans="1:2" ht="14.25" x14ac:dyDescent="0.2">
      <c r="A927" s="8"/>
      <c r="B927" s="27"/>
    </row>
    <row r="928" spans="1:2" ht="14.25" x14ac:dyDescent="0.2">
      <c r="A928" s="8"/>
      <c r="B928" s="27"/>
    </row>
    <row r="929" spans="1:2" ht="14.25" x14ac:dyDescent="0.2">
      <c r="A929" s="8"/>
      <c r="B929" s="27"/>
    </row>
    <row r="930" spans="1:2" ht="14.25" x14ac:dyDescent="0.2">
      <c r="A930" s="8"/>
      <c r="B930" s="27"/>
    </row>
    <row r="931" spans="1:2" ht="14.25" x14ac:dyDescent="0.2">
      <c r="A931" s="8"/>
      <c r="B931" s="27"/>
    </row>
    <row r="932" spans="1:2" ht="14.25" x14ac:dyDescent="0.2">
      <c r="A932" s="8"/>
      <c r="B932" s="27"/>
    </row>
    <row r="933" spans="1:2" ht="14.25" x14ac:dyDescent="0.2">
      <c r="A933" s="8"/>
      <c r="B933" s="27"/>
    </row>
    <row r="934" spans="1:2" ht="14.25" x14ac:dyDescent="0.2">
      <c r="A934" s="8"/>
      <c r="B934" s="27"/>
    </row>
    <row r="935" spans="1:2" ht="14.25" x14ac:dyDescent="0.2">
      <c r="A935" s="8"/>
      <c r="B935" s="27"/>
    </row>
    <row r="936" spans="1:2" ht="14.25" x14ac:dyDescent="0.2">
      <c r="A936" s="8"/>
      <c r="B936" s="27"/>
    </row>
    <row r="937" spans="1:2" ht="14.25" x14ac:dyDescent="0.2">
      <c r="A937" s="8"/>
      <c r="B937" s="27"/>
    </row>
    <row r="938" spans="1:2" ht="14.25" x14ac:dyDescent="0.2">
      <c r="A938" s="8"/>
      <c r="B938" s="27"/>
    </row>
    <row r="939" spans="1:2" ht="14.25" x14ac:dyDescent="0.2">
      <c r="A939" s="8"/>
      <c r="B939" s="27"/>
    </row>
    <row r="940" spans="1:2" ht="14.25" x14ac:dyDescent="0.2">
      <c r="A940" s="8"/>
      <c r="B940" s="27"/>
    </row>
    <row r="941" spans="1:2" ht="14.25" x14ac:dyDescent="0.2">
      <c r="A941" s="8"/>
      <c r="B941" s="27"/>
    </row>
    <row r="942" spans="1:2" ht="14.25" x14ac:dyDescent="0.2">
      <c r="A942" s="8"/>
      <c r="B942" s="27"/>
    </row>
    <row r="943" spans="1:2" ht="14.25" x14ac:dyDescent="0.2">
      <c r="A943" s="8"/>
      <c r="B943" s="27"/>
    </row>
    <row r="944" spans="1:2" ht="14.25" x14ac:dyDescent="0.2">
      <c r="A944" s="8"/>
      <c r="B944" s="27"/>
    </row>
    <row r="945" spans="1:2" ht="14.25" x14ac:dyDescent="0.2">
      <c r="A945" s="8"/>
      <c r="B945" s="27"/>
    </row>
    <row r="946" spans="1:2" ht="14.25" x14ac:dyDescent="0.2">
      <c r="A946" s="8"/>
      <c r="B946" s="27"/>
    </row>
    <row r="947" spans="1:2" ht="14.25" x14ac:dyDescent="0.2">
      <c r="A947" s="8"/>
      <c r="B947" s="27"/>
    </row>
    <row r="948" spans="1:2" ht="14.25" x14ac:dyDescent="0.2">
      <c r="A948" s="8"/>
      <c r="B948" s="27"/>
    </row>
    <row r="949" spans="1:2" ht="14.25" x14ac:dyDescent="0.2">
      <c r="A949" s="8"/>
      <c r="B949" s="27"/>
    </row>
    <row r="950" spans="1:2" ht="14.25" x14ac:dyDescent="0.2">
      <c r="A950" s="8"/>
      <c r="B950" s="27"/>
    </row>
    <row r="951" spans="1:2" ht="14.25" x14ac:dyDescent="0.2">
      <c r="A951" s="8"/>
      <c r="B951" s="27"/>
    </row>
    <row r="952" spans="1:2" ht="14.25" x14ac:dyDescent="0.2">
      <c r="A952" s="8"/>
      <c r="B952" s="27"/>
    </row>
    <row r="953" spans="1:2" ht="14.25" x14ac:dyDescent="0.2">
      <c r="A953" s="8"/>
      <c r="B953" s="27"/>
    </row>
    <row r="954" spans="1:2" ht="14.25" x14ac:dyDescent="0.2">
      <c r="A954" s="8"/>
      <c r="B954" s="27"/>
    </row>
    <row r="955" spans="1:2" ht="14.25" x14ac:dyDescent="0.2">
      <c r="A955" s="8"/>
      <c r="B955" s="27"/>
    </row>
    <row r="956" spans="1:2" ht="14.25" x14ac:dyDescent="0.2">
      <c r="A956" s="8"/>
      <c r="B956" s="27"/>
    </row>
    <row r="957" spans="1:2" ht="14.25" x14ac:dyDescent="0.2">
      <c r="A957" s="8"/>
      <c r="B957" s="27"/>
    </row>
    <row r="958" spans="1:2" ht="14.25" x14ac:dyDescent="0.2">
      <c r="A958" s="8"/>
      <c r="B958" s="27"/>
    </row>
    <row r="959" spans="1:2" ht="14.25" x14ac:dyDescent="0.2">
      <c r="A959" s="8"/>
      <c r="B959" s="27"/>
    </row>
    <row r="960" spans="1:2" ht="14.25" x14ac:dyDescent="0.2">
      <c r="A960" s="8"/>
      <c r="B960" s="27"/>
    </row>
    <row r="961" spans="1:2" ht="14.25" x14ac:dyDescent="0.2">
      <c r="A961" s="8"/>
      <c r="B961" s="27"/>
    </row>
    <row r="962" spans="1:2" ht="14.25" x14ac:dyDescent="0.2">
      <c r="A962" s="8"/>
      <c r="B962" s="27"/>
    </row>
    <row r="963" spans="1:2" ht="14.25" x14ac:dyDescent="0.2">
      <c r="A963" s="8"/>
      <c r="B963" s="27"/>
    </row>
    <row r="964" spans="1:2" ht="14.25" x14ac:dyDescent="0.2">
      <c r="A964" s="8"/>
      <c r="B964" s="27"/>
    </row>
    <row r="965" spans="1:2" ht="14.25" x14ac:dyDescent="0.2">
      <c r="A965" s="8"/>
      <c r="B965" s="27"/>
    </row>
    <row r="966" spans="1:2" ht="14.25" x14ac:dyDescent="0.2">
      <c r="A966" s="8"/>
      <c r="B966" s="27"/>
    </row>
    <row r="967" spans="1:2" ht="14.25" x14ac:dyDescent="0.2">
      <c r="A967" s="8"/>
      <c r="B967" s="27"/>
    </row>
    <row r="968" spans="1:2" ht="14.25" x14ac:dyDescent="0.2">
      <c r="A968" s="8"/>
      <c r="B968" s="27"/>
    </row>
    <row r="969" spans="1:2" ht="14.25" x14ac:dyDescent="0.2">
      <c r="A969" s="8"/>
      <c r="B969" s="27"/>
    </row>
    <row r="970" spans="1:2" ht="14.25" x14ac:dyDescent="0.2">
      <c r="A970" s="8"/>
      <c r="B970" s="27"/>
    </row>
    <row r="971" spans="1:2" ht="14.25" x14ac:dyDescent="0.2">
      <c r="A971" s="8"/>
      <c r="B971" s="27"/>
    </row>
    <row r="972" spans="1:2" ht="14.25" x14ac:dyDescent="0.2">
      <c r="A972" s="8"/>
      <c r="B972" s="27"/>
    </row>
    <row r="973" spans="1:2" ht="14.25" x14ac:dyDescent="0.2">
      <c r="A973" s="8"/>
      <c r="B973" s="27"/>
    </row>
    <row r="974" spans="1:2" ht="14.25" x14ac:dyDescent="0.2">
      <c r="A974" s="8"/>
      <c r="B974" s="27"/>
    </row>
    <row r="975" spans="1:2" ht="14.25" x14ac:dyDescent="0.2">
      <c r="A975" s="8"/>
      <c r="B975" s="27"/>
    </row>
    <row r="976" spans="1:2" ht="14.25" x14ac:dyDescent="0.2">
      <c r="A976" s="8"/>
      <c r="B976" s="27"/>
    </row>
    <row r="977" spans="1:2" ht="14.25" x14ac:dyDescent="0.2">
      <c r="A977" s="8"/>
      <c r="B977" s="27"/>
    </row>
    <row r="978" spans="1:2" ht="14.25" x14ac:dyDescent="0.2">
      <c r="A978" s="8"/>
      <c r="B978" s="27"/>
    </row>
    <row r="979" spans="1:2" ht="14.25" x14ac:dyDescent="0.2">
      <c r="A979" s="8"/>
      <c r="B979" s="27"/>
    </row>
    <row r="980" spans="1:2" ht="14.25" x14ac:dyDescent="0.2">
      <c r="A980" s="8"/>
      <c r="B980" s="27"/>
    </row>
    <row r="981" spans="1:2" ht="14.25" x14ac:dyDescent="0.2">
      <c r="A981" s="8"/>
      <c r="B981" s="27"/>
    </row>
    <row r="982" spans="1:2" ht="14.25" x14ac:dyDescent="0.2">
      <c r="A982" s="8"/>
      <c r="B982" s="27"/>
    </row>
    <row r="983" spans="1:2" ht="14.25" x14ac:dyDescent="0.2">
      <c r="A983" s="8"/>
      <c r="B983" s="27"/>
    </row>
    <row r="984" spans="1:2" ht="14.25" x14ac:dyDescent="0.2">
      <c r="A984" s="8"/>
      <c r="B984" s="27"/>
    </row>
    <row r="985" spans="1:2" ht="14.25" x14ac:dyDescent="0.2">
      <c r="A985" s="8"/>
      <c r="B985" s="27"/>
    </row>
    <row r="986" spans="1:2" ht="14.25" x14ac:dyDescent="0.2">
      <c r="A986" s="8"/>
      <c r="B986" s="27"/>
    </row>
    <row r="987" spans="1:2" ht="14.25" x14ac:dyDescent="0.2">
      <c r="A987" s="8"/>
      <c r="B987" s="27"/>
    </row>
    <row r="988" spans="1:2" ht="14.25" x14ac:dyDescent="0.2">
      <c r="A988" s="8"/>
      <c r="B988" s="27"/>
    </row>
    <row r="989" spans="1:2" ht="14.25" x14ac:dyDescent="0.2">
      <c r="A989" s="8"/>
      <c r="B989" s="27"/>
    </row>
    <row r="990" spans="1:2" ht="14.25" x14ac:dyDescent="0.2">
      <c r="A990" s="8"/>
      <c r="B990" s="27"/>
    </row>
    <row r="991" spans="1:2" ht="14.25" x14ac:dyDescent="0.2">
      <c r="A991" s="8"/>
      <c r="B991" s="27"/>
    </row>
    <row r="992" spans="1:2" ht="14.25" x14ac:dyDescent="0.2">
      <c r="A992" s="8"/>
      <c r="B992" s="27"/>
    </row>
    <row r="993" spans="1:2" ht="14.25" x14ac:dyDescent="0.2">
      <c r="A993" s="8"/>
      <c r="B993" s="27"/>
    </row>
    <row r="994" spans="1:2" ht="14.25" x14ac:dyDescent="0.2">
      <c r="A994" s="8"/>
      <c r="B994" s="27"/>
    </row>
    <row r="995" spans="1:2" ht="14.25" x14ac:dyDescent="0.2">
      <c r="A995" s="8"/>
      <c r="B995" s="27"/>
    </row>
    <row r="996" spans="1:2" ht="14.25" x14ac:dyDescent="0.2">
      <c r="A996" s="8"/>
      <c r="B996" s="27"/>
    </row>
    <row r="997" spans="1:2" ht="14.25" x14ac:dyDescent="0.2">
      <c r="A997" s="8"/>
      <c r="B997" s="27"/>
    </row>
    <row r="998" spans="1:2" ht="14.25" x14ac:dyDescent="0.2">
      <c r="A998" s="8"/>
      <c r="B998" s="27"/>
    </row>
    <row r="999" spans="1:2" ht="14.25" x14ac:dyDescent="0.2">
      <c r="A999" s="8"/>
      <c r="B999" s="27"/>
    </row>
    <row r="1000" spans="1:2" ht="14.25" x14ac:dyDescent="0.2">
      <c r="A1000" s="8"/>
      <c r="B1000" s="27"/>
    </row>
    <row r="1001" spans="1:2" ht="14.25" x14ac:dyDescent="0.2">
      <c r="A1001" s="8"/>
      <c r="B1001" s="27"/>
    </row>
    <row r="1002" spans="1:2" ht="14.25" x14ac:dyDescent="0.2">
      <c r="A1002" s="8"/>
      <c r="B1002" s="27"/>
    </row>
    <row r="1003" spans="1:2" ht="14.25" x14ac:dyDescent="0.2">
      <c r="A1003" s="8"/>
      <c r="B1003" s="27"/>
    </row>
    <row r="1004" spans="1:2" ht="14.25" x14ac:dyDescent="0.2">
      <c r="A1004" s="8"/>
      <c r="B1004" s="27"/>
    </row>
    <row r="1005" spans="1:2" ht="14.25" x14ac:dyDescent="0.2">
      <c r="A1005" s="8"/>
      <c r="B1005" s="27"/>
    </row>
    <row r="1006" spans="1:2" ht="14.25" x14ac:dyDescent="0.2">
      <c r="A1006" s="8"/>
      <c r="B1006" s="27"/>
    </row>
    <row r="1007" spans="1:2" ht="14.25" x14ac:dyDescent="0.2">
      <c r="A1007" s="8"/>
      <c r="B1007" s="27"/>
    </row>
    <row r="1008" spans="1:2" ht="14.25" x14ac:dyDescent="0.2">
      <c r="A1008" s="8"/>
      <c r="B1008" s="27"/>
    </row>
    <row r="1009" spans="1:2" ht="14.25" x14ac:dyDescent="0.2">
      <c r="A1009" s="8"/>
      <c r="B1009" s="27"/>
    </row>
    <row r="1010" spans="1:2" ht="14.25" x14ac:dyDescent="0.2">
      <c r="A1010" s="8"/>
      <c r="B1010" s="27"/>
    </row>
    <row r="1011" spans="1:2" ht="14.25" x14ac:dyDescent="0.2">
      <c r="A1011" s="8"/>
      <c r="B1011" s="27"/>
    </row>
    <row r="1012" spans="1:2" ht="14.25" x14ac:dyDescent="0.2">
      <c r="A1012" s="8"/>
      <c r="B1012" s="27"/>
    </row>
    <row r="1013" spans="1:2" ht="14.25" x14ac:dyDescent="0.2">
      <c r="A1013" s="8"/>
      <c r="B1013" s="27"/>
    </row>
    <row r="1014" spans="1:2" ht="14.25" x14ac:dyDescent="0.2">
      <c r="A1014" s="8"/>
      <c r="B1014" s="27"/>
    </row>
    <row r="1015" spans="1:2" ht="14.25" x14ac:dyDescent="0.2">
      <c r="A1015" s="8"/>
      <c r="B1015" s="27"/>
    </row>
    <row r="1016" spans="1:2" ht="14.25" x14ac:dyDescent="0.2">
      <c r="A1016" s="8"/>
      <c r="B1016" s="27"/>
    </row>
    <row r="1017" spans="1:2" ht="14.25" x14ac:dyDescent="0.2">
      <c r="A1017" s="8"/>
      <c r="B1017" s="27"/>
    </row>
    <row r="1018" spans="1:2" ht="14.25" x14ac:dyDescent="0.2">
      <c r="A1018" s="8"/>
      <c r="B1018" s="27"/>
    </row>
    <row r="1019" spans="1:2" ht="14.25" x14ac:dyDescent="0.2">
      <c r="A1019" s="8"/>
      <c r="B1019" s="27"/>
    </row>
    <row r="1020" spans="1:2" ht="14.25" x14ac:dyDescent="0.2">
      <c r="A1020" s="8"/>
      <c r="B1020" s="27"/>
    </row>
    <row r="1021" spans="1:2" ht="14.25" x14ac:dyDescent="0.2">
      <c r="A1021" s="8"/>
      <c r="B1021" s="27"/>
    </row>
    <row r="1022" spans="1:2" ht="14.25" x14ac:dyDescent="0.2">
      <c r="A1022" s="8"/>
      <c r="B1022" s="27"/>
    </row>
    <row r="1023" spans="1:2" ht="14.25" x14ac:dyDescent="0.2">
      <c r="A1023" s="8"/>
      <c r="B1023" s="27"/>
    </row>
    <row r="1024" spans="1:2" ht="14.25" x14ac:dyDescent="0.2">
      <c r="A1024" s="8"/>
      <c r="B1024" s="27"/>
    </row>
    <row r="1025" spans="1:2" ht="14.25" x14ac:dyDescent="0.2">
      <c r="A1025" s="8"/>
      <c r="B1025" s="27"/>
    </row>
    <row r="1026" spans="1:2" ht="14.25" x14ac:dyDescent="0.2">
      <c r="A1026" s="8"/>
      <c r="B1026" s="27"/>
    </row>
    <row r="1027" spans="1:2" ht="14.25" x14ac:dyDescent="0.2">
      <c r="A1027" s="8"/>
      <c r="B1027" s="27"/>
    </row>
    <row r="1028" spans="1:2" ht="14.25" x14ac:dyDescent="0.2">
      <c r="A1028" s="8"/>
      <c r="B1028" s="27"/>
    </row>
    <row r="1029" spans="1:2" ht="14.25" x14ac:dyDescent="0.2">
      <c r="A1029" s="8"/>
      <c r="B1029" s="27"/>
    </row>
    <row r="1030" spans="1:2" ht="14.25" x14ac:dyDescent="0.2">
      <c r="A1030" s="8"/>
      <c r="B1030" s="27"/>
    </row>
    <row r="1031" spans="1:2" ht="14.25" x14ac:dyDescent="0.2">
      <c r="A1031" s="8"/>
      <c r="B1031" s="27"/>
    </row>
    <row r="1032" spans="1:2" ht="14.25" x14ac:dyDescent="0.2">
      <c r="A1032" s="8"/>
      <c r="B1032" s="27"/>
    </row>
    <row r="1033" spans="1:2" ht="14.25" x14ac:dyDescent="0.2">
      <c r="A1033" s="8"/>
      <c r="B1033" s="27"/>
    </row>
    <row r="1034" spans="1:2" ht="14.25" x14ac:dyDescent="0.2">
      <c r="A1034" s="8"/>
      <c r="B1034" s="27"/>
    </row>
    <row r="1035" spans="1:2" ht="14.25" x14ac:dyDescent="0.2">
      <c r="A1035" s="8"/>
      <c r="B1035" s="27"/>
    </row>
    <row r="1036" spans="1:2" ht="14.25" x14ac:dyDescent="0.2">
      <c r="A1036" s="8"/>
      <c r="B1036" s="27"/>
    </row>
    <row r="1037" spans="1:2" ht="14.25" x14ac:dyDescent="0.2">
      <c r="A1037" s="8"/>
      <c r="B1037" s="27"/>
    </row>
    <row r="1038" spans="1:2" ht="14.25" x14ac:dyDescent="0.2">
      <c r="A1038" s="8"/>
      <c r="B1038" s="27"/>
    </row>
    <row r="1039" spans="1:2" ht="14.25" x14ac:dyDescent="0.2">
      <c r="A1039" s="8"/>
      <c r="B1039" s="27"/>
    </row>
    <row r="1040" spans="1:2" ht="14.25" x14ac:dyDescent="0.2">
      <c r="A1040" s="8"/>
      <c r="B1040" s="27"/>
    </row>
    <row r="1041" spans="1:2" ht="14.25" x14ac:dyDescent="0.2">
      <c r="A1041" s="8"/>
      <c r="B1041" s="27"/>
    </row>
    <row r="1042" spans="1:2" ht="14.25" x14ac:dyDescent="0.2">
      <c r="A1042" s="8"/>
      <c r="B1042" s="27"/>
    </row>
    <row r="1043" spans="1:2" ht="14.25" x14ac:dyDescent="0.2">
      <c r="A1043" s="8"/>
      <c r="B1043" s="27"/>
    </row>
    <row r="1044" spans="1:2" ht="14.25" x14ac:dyDescent="0.2">
      <c r="A1044" s="8"/>
      <c r="B1044" s="27"/>
    </row>
    <row r="1045" spans="1:2" ht="14.25" x14ac:dyDescent="0.2">
      <c r="A1045" s="8"/>
      <c r="B1045" s="27"/>
    </row>
    <row r="1046" spans="1:2" ht="14.25" x14ac:dyDescent="0.2">
      <c r="A1046" s="8"/>
      <c r="B1046" s="27"/>
    </row>
    <row r="1047" spans="1:2" ht="14.25" x14ac:dyDescent="0.2">
      <c r="A1047" s="8"/>
      <c r="B1047" s="27"/>
    </row>
    <row r="1048" spans="1:2" ht="14.25" x14ac:dyDescent="0.2">
      <c r="A1048" s="8"/>
      <c r="B1048" s="27"/>
    </row>
    <row r="1049" spans="1:2" ht="14.25" x14ac:dyDescent="0.2">
      <c r="A1049" s="8"/>
      <c r="B1049" s="27"/>
    </row>
    <row r="1050" spans="1:2" ht="14.25" x14ac:dyDescent="0.2">
      <c r="A1050" s="8"/>
      <c r="B1050" s="27"/>
    </row>
    <row r="1051" spans="1:2" ht="14.25" x14ac:dyDescent="0.2">
      <c r="A1051" s="8"/>
      <c r="B1051" s="27"/>
    </row>
    <row r="1052" spans="1:2" ht="14.25" x14ac:dyDescent="0.2">
      <c r="A1052" s="8"/>
      <c r="B1052" s="27"/>
    </row>
    <row r="1053" spans="1:2" ht="14.25" x14ac:dyDescent="0.2">
      <c r="A1053" s="8"/>
      <c r="B1053" s="27"/>
    </row>
    <row r="1054" spans="1:2" ht="14.25" x14ac:dyDescent="0.2">
      <c r="A1054" s="8"/>
      <c r="B1054" s="27"/>
    </row>
    <row r="1055" spans="1:2" ht="14.25" x14ac:dyDescent="0.2">
      <c r="A1055" s="8"/>
      <c r="B1055" s="27"/>
    </row>
    <row r="1056" spans="1:2" ht="14.25" x14ac:dyDescent="0.2">
      <c r="A1056" s="8"/>
      <c r="B1056" s="27"/>
    </row>
    <row r="1057" spans="1:2" ht="14.25" x14ac:dyDescent="0.2">
      <c r="A1057" s="8"/>
      <c r="B1057" s="27"/>
    </row>
    <row r="1058" spans="1:2" ht="14.25" x14ac:dyDescent="0.2">
      <c r="A1058" s="8"/>
      <c r="B1058" s="27"/>
    </row>
    <row r="1059" spans="1:2" ht="14.25" x14ac:dyDescent="0.2">
      <c r="A1059" s="8"/>
      <c r="B1059" s="27"/>
    </row>
    <row r="1060" spans="1:2" ht="14.25" x14ac:dyDescent="0.2">
      <c r="A1060" s="8"/>
      <c r="B1060" s="27"/>
    </row>
    <row r="1061" spans="1:2" ht="14.25" x14ac:dyDescent="0.2">
      <c r="A1061" s="8"/>
      <c r="B1061" s="27"/>
    </row>
    <row r="1062" spans="1:2" ht="14.25" x14ac:dyDescent="0.2">
      <c r="A1062" s="8"/>
      <c r="B1062" s="27"/>
    </row>
    <row r="1063" spans="1:2" ht="14.25" x14ac:dyDescent="0.2">
      <c r="A1063" s="8"/>
      <c r="B1063" s="27"/>
    </row>
    <row r="1064" spans="1:2" ht="14.25" x14ac:dyDescent="0.2">
      <c r="A1064" s="8"/>
      <c r="B1064" s="27"/>
    </row>
    <row r="1065" spans="1:2" ht="14.25" x14ac:dyDescent="0.2">
      <c r="A1065" s="8"/>
      <c r="B1065" s="27"/>
    </row>
    <row r="1066" spans="1:2" ht="14.25" x14ac:dyDescent="0.2">
      <c r="A1066" s="8"/>
      <c r="B1066" s="27"/>
    </row>
    <row r="1067" spans="1:2" ht="14.25" x14ac:dyDescent="0.2">
      <c r="A1067" s="8"/>
      <c r="B1067" s="27"/>
    </row>
    <row r="1068" spans="1:2" ht="14.25" x14ac:dyDescent="0.2">
      <c r="A1068" s="8"/>
      <c r="B1068" s="27"/>
    </row>
    <row r="1069" spans="1:2" ht="14.25" x14ac:dyDescent="0.2">
      <c r="A1069" s="8"/>
      <c r="B1069" s="27"/>
    </row>
    <row r="1070" spans="1:2" ht="14.25" x14ac:dyDescent="0.2">
      <c r="A1070" s="8"/>
      <c r="B1070" s="27"/>
    </row>
    <row r="1071" spans="1:2" ht="14.25" x14ac:dyDescent="0.2">
      <c r="A1071" s="8"/>
      <c r="B1071" s="27"/>
    </row>
    <row r="1072" spans="1:2" ht="14.25" x14ac:dyDescent="0.2">
      <c r="A1072" s="8"/>
      <c r="B1072" s="27"/>
    </row>
    <row r="1073" spans="1:2" ht="14.25" x14ac:dyDescent="0.2">
      <c r="A1073" s="8"/>
      <c r="B1073" s="27"/>
    </row>
    <row r="1074" spans="1:2" ht="14.25" x14ac:dyDescent="0.2">
      <c r="A1074" s="8"/>
      <c r="B1074" s="27"/>
    </row>
    <row r="1075" spans="1:2" ht="14.25" x14ac:dyDescent="0.2">
      <c r="A1075" s="8"/>
      <c r="B1075" s="27"/>
    </row>
    <row r="1076" spans="1:2" ht="14.25" x14ac:dyDescent="0.2">
      <c r="A1076" s="8"/>
      <c r="B1076" s="27"/>
    </row>
    <row r="1077" spans="1:2" ht="14.25" x14ac:dyDescent="0.2">
      <c r="A1077" s="8"/>
      <c r="B1077" s="27"/>
    </row>
    <row r="1078" spans="1:2" ht="14.25" x14ac:dyDescent="0.2">
      <c r="A1078" s="8"/>
      <c r="B1078" s="27"/>
    </row>
    <row r="1079" spans="1:2" ht="14.25" x14ac:dyDescent="0.2">
      <c r="A1079" s="8"/>
      <c r="B1079" s="27"/>
    </row>
    <row r="1080" spans="1:2" ht="14.25" x14ac:dyDescent="0.2">
      <c r="A1080" s="8"/>
      <c r="B1080" s="27"/>
    </row>
    <row r="1081" spans="1:2" ht="14.25" x14ac:dyDescent="0.2">
      <c r="A1081" s="8"/>
      <c r="B1081" s="27"/>
    </row>
    <row r="1082" spans="1:2" ht="14.25" x14ac:dyDescent="0.2">
      <c r="A1082" s="8"/>
      <c r="B1082" s="27"/>
    </row>
    <row r="1083" spans="1:2" ht="14.25" x14ac:dyDescent="0.2">
      <c r="A1083" s="8"/>
      <c r="B1083" s="27"/>
    </row>
    <row r="1084" spans="1:2" ht="14.25" x14ac:dyDescent="0.2">
      <c r="A1084" s="8"/>
      <c r="B1084" s="27"/>
    </row>
    <row r="1085" spans="1:2" ht="14.25" x14ac:dyDescent="0.2">
      <c r="A1085" s="8"/>
      <c r="B1085" s="27"/>
    </row>
    <row r="1086" spans="1:2" ht="14.25" x14ac:dyDescent="0.2">
      <c r="A1086" s="8"/>
      <c r="B1086" s="27"/>
    </row>
    <row r="1087" spans="1:2" ht="14.25" x14ac:dyDescent="0.2">
      <c r="A1087" s="8"/>
      <c r="B1087" s="27"/>
    </row>
    <row r="1088" spans="1:2" ht="14.25" x14ac:dyDescent="0.2">
      <c r="A1088" s="8"/>
      <c r="B1088" s="27"/>
    </row>
    <row r="1089" spans="1:2" ht="14.25" x14ac:dyDescent="0.2">
      <c r="A1089" s="8"/>
      <c r="B1089" s="27"/>
    </row>
    <row r="1090" spans="1:2" ht="14.25" x14ac:dyDescent="0.2">
      <c r="A1090" s="8"/>
      <c r="B1090" s="27"/>
    </row>
    <row r="1091" spans="1:2" ht="14.25" x14ac:dyDescent="0.2">
      <c r="A1091" s="8"/>
      <c r="B1091" s="27"/>
    </row>
    <row r="1092" spans="1:2" ht="14.25" x14ac:dyDescent="0.2">
      <c r="A1092" s="8"/>
      <c r="B1092" s="27"/>
    </row>
    <row r="1093" spans="1:2" ht="14.25" x14ac:dyDescent="0.2">
      <c r="A1093" s="8"/>
      <c r="B1093" s="27"/>
    </row>
    <row r="1094" spans="1:2" ht="14.25" x14ac:dyDescent="0.2">
      <c r="A1094" s="8"/>
      <c r="B1094" s="27"/>
    </row>
    <row r="1095" spans="1:2" ht="14.25" x14ac:dyDescent="0.2">
      <c r="A1095" s="8"/>
      <c r="B1095" s="27"/>
    </row>
    <row r="1096" spans="1:2" ht="14.25" x14ac:dyDescent="0.2">
      <c r="A1096" s="8"/>
      <c r="B1096" s="27"/>
    </row>
    <row r="1097" spans="1:2" ht="14.25" x14ac:dyDescent="0.2">
      <c r="A1097" s="8"/>
      <c r="B1097" s="27"/>
    </row>
    <row r="1098" spans="1:2" ht="14.25" x14ac:dyDescent="0.2">
      <c r="A1098" s="8"/>
      <c r="B1098" s="27"/>
    </row>
    <row r="1099" spans="1:2" ht="14.25" x14ac:dyDescent="0.2">
      <c r="A1099" s="8"/>
      <c r="B1099" s="27"/>
    </row>
    <row r="1100" spans="1:2" ht="14.25" x14ac:dyDescent="0.2">
      <c r="A1100" s="8"/>
      <c r="B1100" s="27"/>
    </row>
    <row r="1101" spans="1:2" ht="14.25" x14ac:dyDescent="0.2">
      <c r="A1101" s="8"/>
      <c r="B1101" s="27"/>
    </row>
    <row r="1102" spans="1:2" ht="14.25" x14ac:dyDescent="0.2">
      <c r="A1102" s="8"/>
      <c r="B1102" s="27"/>
    </row>
    <row r="1103" spans="1:2" ht="14.25" x14ac:dyDescent="0.2">
      <c r="A1103" s="8"/>
      <c r="B1103" s="27"/>
    </row>
    <row r="1104" spans="1:2" ht="14.25" x14ac:dyDescent="0.2">
      <c r="A1104" s="8"/>
      <c r="B1104" s="27"/>
    </row>
    <row r="1105" spans="1:2" ht="14.25" x14ac:dyDescent="0.2">
      <c r="A1105" s="8"/>
      <c r="B1105" s="27"/>
    </row>
    <row r="1106" spans="1:2" ht="14.25" x14ac:dyDescent="0.2">
      <c r="A1106" s="8"/>
      <c r="B1106" s="27"/>
    </row>
    <row r="1107" spans="1:2" ht="14.25" x14ac:dyDescent="0.2">
      <c r="A1107" s="8"/>
      <c r="B1107" s="27"/>
    </row>
    <row r="1108" spans="1:2" ht="14.25" x14ac:dyDescent="0.2">
      <c r="A1108" s="8"/>
      <c r="B1108" s="27"/>
    </row>
    <row r="1109" spans="1:2" ht="14.25" x14ac:dyDescent="0.2">
      <c r="A1109" s="8"/>
      <c r="B1109" s="27"/>
    </row>
    <row r="1110" spans="1:2" ht="14.25" x14ac:dyDescent="0.2">
      <c r="A1110" s="8"/>
      <c r="B1110" s="27"/>
    </row>
    <row r="1111" spans="1:2" ht="14.25" x14ac:dyDescent="0.2">
      <c r="A1111" s="8"/>
      <c r="B1111" s="27"/>
    </row>
    <row r="1112" spans="1:2" ht="14.25" x14ac:dyDescent="0.2">
      <c r="A1112" s="8"/>
      <c r="B1112" s="27"/>
    </row>
    <row r="1113" spans="1:2" ht="14.25" x14ac:dyDescent="0.2">
      <c r="A1113" s="8"/>
      <c r="B1113" s="27"/>
    </row>
    <row r="1114" spans="1:2" ht="14.25" x14ac:dyDescent="0.2">
      <c r="A1114" s="8"/>
      <c r="B1114" s="27"/>
    </row>
    <row r="1115" spans="1:2" ht="14.25" x14ac:dyDescent="0.2">
      <c r="A1115" s="8"/>
      <c r="B1115" s="27"/>
    </row>
    <row r="1116" spans="1:2" ht="14.25" x14ac:dyDescent="0.2">
      <c r="A1116" s="8"/>
      <c r="B1116" s="27"/>
    </row>
    <row r="1117" spans="1:2" ht="14.25" x14ac:dyDescent="0.2">
      <c r="A1117" s="8"/>
      <c r="B1117" s="27"/>
    </row>
    <row r="1118" spans="1:2" ht="14.25" x14ac:dyDescent="0.2">
      <c r="A1118" s="8"/>
      <c r="B1118" s="27"/>
    </row>
    <row r="1119" spans="1:2" ht="14.25" x14ac:dyDescent="0.2">
      <c r="A1119" s="8"/>
      <c r="B1119" s="27"/>
    </row>
    <row r="1120" spans="1:2" ht="14.25" x14ac:dyDescent="0.2">
      <c r="A1120" s="8"/>
      <c r="B1120" s="27"/>
    </row>
    <row r="1121" spans="1:2" ht="14.25" x14ac:dyDescent="0.2">
      <c r="A1121" s="8"/>
      <c r="B1121" s="27"/>
    </row>
    <row r="1122" spans="1:2" ht="14.25" x14ac:dyDescent="0.2">
      <c r="A1122" s="8"/>
      <c r="B1122" s="27"/>
    </row>
    <row r="1123" spans="1:2" ht="14.25" x14ac:dyDescent="0.2">
      <c r="A1123" s="8"/>
      <c r="B1123" s="27"/>
    </row>
    <row r="1124" spans="1:2" ht="14.25" x14ac:dyDescent="0.2">
      <c r="A1124" s="8"/>
      <c r="B1124" s="27"/>
    </row>
    <row r="1125" spans="1:2" ht="14.25" x14ac:dyDescent="0.2">
      <c r="A1125" s="8"/>
      <c r="B1125" s="27"/>
    </row>
    <row r="1126" spans="1:2" ht="14.25" x14ac:dyDescent="0.2">
      <c r="A1126" s="8"/>
      <c r="B1126" s="27"/>
    </row>
    <row r="1127" spans="1:2" ht="14.25" x14ac:dyDescent="0.2">
      <c r="A1127" s="8"/>
      <c r="B1127" s="27"/>
    </row>
    <row r="1128" spans="1:2" ht="14.25" x14ac:dyDescent="0.2">
      <c r="A1128" s="8"/>
      <c r="B1128" s="27"/>
    </row>
    <row r="1129" spans="1:2" ht="14.25" x14ac:dyDescent="0.2">
      <c r="A1129" s="8"/>
      <c r="B1129" s="27"/>
    </row>
    <row r="1130" spans="1:2" ht="14.25" x14ac:dyDescent="0.2">
      <c r="A1130" s="8"/>
      <c r="B1130" s="27"/>
    </row>
    <row r="1131" spans="1:2" ht="14.25" x14ac:dyDescent="0.2">
      <c r="A1131" s="8"/>
      <c r="B1131" s="27"/>
    </row>
    <row r="1132" spans="1:2" ht="14.25" x14ac:dyDescent="0.2">
      <c r="A1132" s="8"/>
      <c r="B1132" s="27"/>
    </row>
    <row r="1133" spans="1:2" ht="14.25" x14ac:dyDescent="0.2">
      <c r="A1133" s="8"/>
      <c r="B1133" s="27"/>
    </row>
    <row r="1134" spans="1:2" ht="14.25" x14ac:dyDescent="0.2">
      <c r="A1134" s="8"/>
      <c r="B1134" s="27"/>
    </row>
    <row r="1135" spans="1:2" ht="14.25" x14ac:dyDescent="0.2">
      <c r="A1135" s="8"/>
      <c r="B1135" s="27"/>
    </row>
    <row r="1136" spans="1:2" ht="14.25" x14ac:dyDescent="0.2">
      <c r="A1136" s="8"/>
      <c r="B1136" s="27"/>
    </row>
    <row r="1137" spans="1:2" ht="14.25" x14ac:dyDescent="0.2">
      <c r="A1137" s="8"/>
      <c r="B1137" s="27"/>
    </row>
    <row r="1138" spans="1:2" ht="14.25" x14ac:dyDescent="0.2">
      <c r="A1138" s="8"/>
      <c r="B1138" s="27"/>
    </row>
    <row r="1139" spans="1:2" ht="14.25" x14ac:dyDescent="0.2">
      <c r="A1139" s="8"/>
      <c r="B1139" s="27"/>
    </row>
    <row r="1140" spans="1:2" ht="14.25" x14ac:dyDescent="0.2">
      <c r="A1140" s="8"/>
      <c r="B1140" s="27"/>
    </row>
    <row r="1141" spans="1:2" ht="14.25" x14ac:dyDescent="0.2">
      <c r="A1141" s="8"/>
      <c r="B1141" s="27"/>
    </row>
    <row r="1142" spans="1:2" ht="14.25" x14ac:dyDescent="0.2">
      <c r="A1142" s="8"/>
      <c r="B1142" s="27"/>
    </row>
    <row r="1143" spans="1:2" ht="14.25" x14ac:dyDescent="0.2">
      <c r="A1143" s="8"/>
      <c r="B1143" s="27"/>
    </row>
    <row r="1144" spans="1:2" ht="14.25" x14ac:dyDescent="0.2">
      <c r="A1144" s="8"/>
      <c r="B1144" s="27"/>
    </row>
    <row r="1145" spans="1:2" ht="14.25" x14ac:dyDescent="0.2">
      <c r="A1145" s="8"/>
      <c r="B1145" s="27"/>
    </row>
    <row r="1146" spans="1:2" ht="14.25" x14ac:dyDescent="0.2">
      <c r="A1146" s="8"/>
      <c r="B1146" s="27"/>
    </row>
    <row r="1147" spans="1:2" ht="14.25" x14ac:dyDescent="0.2">
      <c r="A1147" s="8"/>
      <c r="B1147" s="27"/>
    </row>
    <row r="1148" spans="1:2" ht="14.25" x14ac:dyDescent="0.2">
      <c r="A1148" s="8"/>
      <c r="B1148" s="27"/>
    </row>
    <row r="1149" spans="1:2" ht="14.25" x14ac:dyDescent="0.2">
      <c r="A1149" s="8"/>
      <c r="B1149" s="27"/>
    </row>
    <row r="1150" spans="1:2" ht="14.25" x14ac:dyDescent="0.2">
      <c r="A1150" s="8"/>
      <c r="B1150" s="27"/>
    </row>
    <row r="1151" spans="1:2" ht="14.25" x14ac:dyDescent="0.2">
      <c r="A1151" s="8"/>
      <c r="B1151" s="27"/>
    </row>
    <row r="1152" spans="1:2" ht="14.25" x14ac:dyDescent="0.2">
      <c r="A1152" s="8"/>
      <c r="B1152" s="27"/>
    </row>
    <row r="1153" spans="1:2" ht="14.25" x14ac:dyDescent="0.2">
      <c r="A1153" s="8"/>
      <c r="B1153" s="27"/>
    </row>
    <row r="1154" spans="1:2" ht="14.25" x14ac:dyDescent="0.2">
      <c r="A1154" s="8"/>
      <c r="B1154" s="27"/>
    </row>
    <row r="1155" spans="1:2" ht="14.25" x14ac:dyDescent="0.2">
      <c r="A1155" s="8"/>
      <c r="B1155" s="27"/>
    </row>
    <row r="1156" spans="1:2" ht="14.25" x14ac:dyDescent="0.2">
      <c r="A1156" s="8"/>
      <c r="B1156" s="27"/>
    </row>
    <row r="1157" spans="1:2" ht="14.25" x14ac:dyDescent="0.2">
      <c r="A1157" s="8"/>
      <c r="B1157" s="27"/>
    </row>
    <row r="1158" spans="1:2" ht="14.25" x14ac:dyDescent="0.2">
      <c r="A1158" s="8"/>
      <c r="B1158" s="27"/>
    </row>
    <row r="1159" spans="1:2" ht="14.25" x14ac:dyDescent="0.2">
      <c r="A1159" s="8"/>
      <c r="B1159" s="27"/>
    </row>
    <row r="1160" spans="1:2" ht="14.25" x14ac:dyDescent="0.2">
      <c r="A1160" s="8"/>
      <c r="B1160" s="27"/>
    </row>
    <row r="1161" spans="1:2" ht="14.25" x14ac:dyDescent="0.2">
      <c r="A1161" s="8"/>
      <c r="B1161" s="27"/>
    </row>
    <row r="1162" spans="1:2" ht="14.25" x14ac:dyDescent="0.2">
      <c r="A1162" s="8"/>
      <c r="B1162" s="27"/>
    </row>
    <row r="1163" spans="1:2" ht="14.25" x14ac:dyDescent="0.2">
      <c r="A1163" s="8"/>
      <c r="B1163" s="27"/>
    </row>
    <row r="1164" spans="1:2" ht="14.25" x14ac:dyDescent="0.2">
      <c r="A1164" s="8"/>
      <c r="B1164" s="27"/>
    </row>
    <row r="1165" spans="1:2" ht="14.25" x14ac:dyDescent="0.2">
      <c r="A1165" s="8"/>
      <c r="B1165" s="27"/>
    </row>
    <row r="1166" spans="1:2" ht="14.25" x14ac:dyDescent="0.2">
      <c r="A1166" s="8"/>
      <c r="B1166" s="27"/>
    </row>
    <row r="1167" spans="1:2" ht="14.25" x14ac:dyDescent="0.2">
      <c r="A1167" s="8"/>
      <c r="B1167" s="27"/>
    </row>
    <row r="1168" spans="1:2" ht="14.25" x14ac:dyDescent="0.2">
      <c r="A1168" s="8"/>
      <c r="B1168" s="27"/>
    </row>
    <row r="1169" spans="1:2" ht="14.25" x14ac:dyDescent="0.2">
      <c r="A1169" s="8"/>
      <c r="B1169" s="27"/>
    </row>
    <row r="1170" spans="1:2" ht="14.25" x14ac:dyDescent="0.2">
      <c r="A1170" s="8"/>
      <c r="B1170" s="27"/>
    </row>
    <row r="1171" spans="1:2" ht="14.25" x14ac:dyDescent="0.2">
      <c r="A1171" s="8"/>
      <c r="B1171" s="27"/>
    </row>
    <row r="1172" spans="1:2" ht="14.25" x14ac:dyDescent="0.2">
      <c r="A1172" s="8"/>
      <c r="B1172" s="27"/>
    </row>
    <row r="1173" spans="1:2" ht="14.25" x14ac:dyDescent="0.2">
      <c r="A1173" s="8"/>
      <c r="B1173" s="27"/>
    </row>
    <row r="1174" spans="1:2" ht="14.25" x14ac:dyDescent="0.2">
      <c r="A1174" s="8"/>
      <c r="B1174" s="27"/>
    </row>
    <row r="1175" spans="1:2" ht="14.25" x14ac:dyDescent="0.2">
      <c r="A1175" s="8"/>
      <c r="B1175" s="27"/>
    </row>
    <row r="1176" spans="1:2" ht="14.25" x14ac:dyDescent="0.2">
      <c r="A1176" s="8"/>
      <c r="B1176" s="27"/>
    </row>
    <row r="1177" spans="1:2" ht="14.25" x14ac:dyDescent="0.2">
      <c r="A1177" s="8"/>
      <c r="B1177" s="27"/>
    </row>
    <row r="1178" spans="1:2" ht="14.25" x14ac:dyDescent="0.2">
      <c r="A1178" s="8"/>
      <c r="B1178" s="27"/>
    </row>
    <row r="1179" spans="1:2" ht="14.25" x14ac:dyDescent="0.2">
      <c r="A1179" s="8"/>
      <c r="B1179" s="27"/>
    </row>
    <row r="1180" spans="1:2" ht="14.25" x14ac:dyDescent="0.2">
      <c r="A1180" s="8"/>
      <c r="B1180" s="27"/>
    </row>
    <row r="1181" spans="1:2" ht="14.25" x14ac:dyDescent="0.2">
      <c r="A1181" s="8"/>
      <c r="B1181" s="27"/>
    </row>
    <row r="1182" spans="1:2" ht="14.25" x14ac:dyDescent="0.2">
      <c r="A1182" s="8"/>
      <c r="B1182" s="27"/>
    </row>
    <row r="1183" spans="1:2" ht="14.25" x14ac:dyDescent="0.2">
      <c r="A1183" s="8"/>
      <c r="B1183" s="27"/>
    </row>
    <row r="1184" spans="1:2" ht="14.25" x14ac:dyDescent="0.2">
      <c r="A1184" s="8"/>
      <c r="B1184" s="27"/>
    </row>
    <row r="1185" spans="1:2" ht="14.25" x14ac:dyDescent="0.2">
      <c r="A1185" s="8"/>
      <c r="B1185" s="27"/>
    </row>
    <row r="1186" spans="1:2" ht="14.25" x14ac:dyDescent="0.2">
      <c r="A1186" s="8"/>
      <c r="B1186" s="27"/>
    </row>
    <row r="1187" spans="1:2" ht="14.25" x14ac:dyDescent="0.2">
      <c r="A1187" s="8"/>
      <c r="B1187" s="27"/>
    </row>
    <row r="1188" spans="1:2" ht="14.25" x14ac:dyDescent="0.2">
      <c r="A1188" s="8"/>
      <c r="B1188" s="27"/>
    </row>
    <row r="1189" spans="1:2" ht="14.25" x14ac:dyDescent="0.2">
      <c r="A1189" s="8"/>
      <c r="B1189" s="27"/>
    </row>
    <row r="1190" spans="1:2" ht="14.25" x14ac:dyDescent="0.2">
      <c r="A1190" s="8"/>
      <c r="B1190" s="27"/>
    </row>
    <row r="1191" spans="1:2" ht="14.25" x14ac:dyDescent="0.2">
      <c r="A1191" s="8"/>
      <c r="B1191" s="27"/>
    </row>
    <row r="1192" spans="1:2" ht="14.25" x14ac:dyDescent="0.2">
      <c r="A1192" s="8"/>
      <c r="B1192" s="27"/>
    </row>
    <row r="1193" spans="1:2" ht="14.25" x14ac:dyDescent="0.2">
      <c r="A1193" s="8"/>
      <c r="B1193" s="27"/>
    </row>
    <row r="1194" spans="1:2" ht="14.25" x14ac:dyDescent="0.2">
      <c r="A1194" s="8"/>
      <c r="B1194" s="27"/>
    </row>
    <row r="1195" spans="1:2" ht="14.25" x14ac:dyDescent="0.2">
      <c r="A1195" s="8"/>
      <c r="B1195" s="27"/>
    </row>
    <row r="1196" spans="1:2" ht="14.25" x14ac:dyDescent="0.2">
      <c r="A1196" s="8"/>
      <c r="B1196" s="27"/>
    </row>
    <row r="1197" spans="1:2" ht="14.25" x14ac:dyDescent="0.2">
      <c r="A1197" s="8"/>
      <c r="B1197" s="27"/>
    </row>
    <row r="1198" spans="1:2" ht="14.25" x14ac:dyDescent="0.2">
      <c r="A1198" s="8"/>
      <c r="B1198" s="27"/>
    </row>
    <row r="1199" spans="1:2" ht="14.25" x14ac:dyDescent="0.2">
      <c r="A1199" s="8"/>
      <c r="B1199" s="27"/>
    </row>
    <row r="1200" spans="1:2" ht="14.25" x14ac:dyDescent="0.2">
      <c r="A1200" s="8"/>
      <c r="B1200" s="27"/>
    </row>
    <row r="1201" spans="1:2" ht="14.25" x14ac:dyDescent="0.2">
      <c r="A1201" s="8"/>
      <c r="B1201" s="27"/>
    </row>
    <row r="1202" spans="1:2" ht="14.25" x14ac:dyDescent="0.2">
      <c r="A1202" s="8"/>
      <c r="B1202" s="27"/>
    </row>
    <row r="1203" spans="1:2" ht="14.25" x14ac:dyDescent="0.2">
      <c r="A1203" s="8"/>
      <c r="B1203" s="27"/>
    </row>
    <row r="1204" spans="1:2" ht="14.25" x14ac:dyDescent="0.2">
      <c r="A1204" s="8"/>
      <c r="B1204" s="27"/>
    </row>
    <row r="1205" spans="1:2" ht="14.25" x14ac:dyDescent="0.2">
      <c r="A1205" s="8"/>
      <c r="B1205" s="27"/>
    </row>
    <row r="1206" spans="1:2" ht="14.25" x14ac:dyDescent="0.2">
      <c r="A1206" s="8"/>
      <c r="B1206" s="27"/>
    </row>
    <row r="1207" spans="1:2" ht="14.25" x14ac:dyDescent="0.2">
      <c r="A1207" s="8"/>
      <c r="B1207" s="27"/>
    </row>
    <row r="1208" spans="1:2" ht="14.25" x14ac:dyDescent="0.2">
      <c r="A1208" s="8"/>
      <c r="B1208" s="27"/>
    </row>
    <row r="1209" spans="1:2" ht="14.25" x14ac:dyDescent="0.2">
      <c r="A1209" s="8"/>
      <c r="B1209" s="27"/>
    </row>
    <row r="1210" spans="1:2" ht="14.25" x14ac:dyDescent="0.2">
      <c r="A1210" s="8"/>
      <c r="B1210" s="27"/>
    </row>
    <row r="1211" spans="1:2" ht="14.25" x14ac:dyDescent="0.2">
      <c r="A1211" s="8"/>
      <c r="B1211" s="27"/>
    </row>
    <row r="1212" spans="1:2" ht="14.25" x14ac:dyDescent="0.2">
      <c r="A1212" s="8"/>
      <c r="B1212" s="27"/>
    </row>
    <row r="1213" spans="1:2" ht="14.25" x14ac:dyDescent="0.2">
      <c r="A1213" s="8"/>
      <c r="B1213" s="27"/>
    </row>
    <row r="1214" spans="1:2" ht="14.25" x14ac:dyDescent="0.2">
      <c r="A1214" s="8"/>
      <c r="B1214" s="27"/>
    </row>
    <row r="1215" spans="1:2" ht="14.25" x14ac:dyDescent="0.2">
      <c r="A1215" s="8"/>
      <c r="B1215" s="27"/>
    </row>
    <row r="1216" spans="1:2" ht="14.25" x14ac:dyDescent="0.2">
      <c r="A1216" s="8"/>
      <c r="B1216" s="27"/>
    </row>
    <row r="1217" spans="1:2" ht="14.25" x14ac:dyDescent="0.2">
      <c r="A1217" s="8"/>
      <c r="B1217" s="27"/>
    </row>
    <row r="1218" spans="1:2" ht="14.25" x14ac:dyDescent="0.2">
      <c r="A1218" s="8"/>
      <c r="B1218" s="27"/>
    </row>
    <row r="1219" spans="1:2" ht="14.25" x14ac:dyDescent="0.2">
      <c r="A1219" s="8"/>
      <c r="B1219" s="27"/>
    </row>
    <row r="1220" spans="1:2" ht="14.25" x14ac:dyDescent="0.2">
      <c r="A1220" s="8"/>
      <c r="B1220" s="27"/>
    </row>
    <row r="1221" spans="1:2" ht="14.25" x14ac:dyDescent="0.2">
      <c r="A1221" s="8"/>
      <c r="B1221" s="27"/>
    </row>
    <row r="1222" spans="1:2" ht="14.25" x14ac:dyDescent="0.2">
      <c r="A1222" s="8"/>
      <c r="B1222" s="27"/>
    </row>
    <row r="1223" spans="1:2" ht="14.25" x14ac:dyDescent="0.2">
      <c r="A1223" s="8"/>
      <c r="B1223" s="27"/>
    </row>
    <row r="1224" spans="1:2" ht="14.25" x14ac:dyDescent="0.2">
      <c r="A1224" s="8"/>
      <c r="B1224" s="27"/>
    </row>
    <row r="1225" spans="1:2" ht="14.25" x14ac:dyDescent="0.2">
      <c r="A1225" s="8"/>
      <c r="B1225" s="27"/>
    </row>
    <row r="1226" spans="1:2" ht="14.25" x14ac:dyDescent="0.2">
      <c r="A1226" s="8"/>
      <c r="B1226" s="27"/>
    </row>
    <row r="1227" spans="1:2" ht="14.25" x14ac:dyDescent="0.2">
      <c r="A1227" s="8"/>
      <c r="B1227" s="27"/>
    </row>
    <row r="1228" spans="1:2" ht="14.25" x14ac:dyDescent="0.2">
      <c r="A1228" s="8"/>
      <c r="B1228" s="27"/>
    </row>
    <row r="1229" spans="1:2" ht="14.25" x14ac:dyDescent="0.2">
      <c r="A1229" s="8"/>
      <c r="B1229" s="27"/>
    </row>
    <row r="1230" spans="1:2" ht="14.25" x14ac:dyDescent="0.2">
      <c r="A1230" s="8"/>
      <c r="B1230" s="27"/>
    </row>
    <row r="1231" spans="1:2" ht="14.25" x14ac:dyDescent="0.2">
      <c r="A1231" s="8"/>
      <c r="B1231" s="27"/>
    </row>
    <row r="1232" spans="1:2" ht="14.25" x14ac:dyDescent="0.2">
      <c r="A1232" s="8"/>
      <c r="B1232" s="27"/>
    </row>
    <row r="1233" spans="1:2" ht="14.25" x14ac:dyDescent="0.2">
      <c r="A1233" s="8"/>
      <c r="B1233" s="27"/>
    </row>
    <row r="1234" spans="1:2" ht="14.25" x14ac:dyDescent="0.2">
      <c r="A1234" s="8"/>
      <c r="B1234" s="27"/>
    </row>
    <row r="1235" spans="1:2" ht="14.25" x14ac:dyDescent="0.2">
      <c r="A1235" s="8"/>
      <c r="B1235" s="27"/>
    </row>
    <row r="1236" spans="1:2" ht="14.25" x14ac:dyDescent="0.2">
      <c r="A1236" s="8"/>
      <c r="B1236" s="27"/>
    </row>
    <row r="1237" spans="1:2" ht="14.25" x14ac:dyDescent="0.2">
      <c r="A1237" s="8"/>
      <c r="B1237" s="27"/>
    </row>
    <row r="1238" spans="1:2" ht="14.25" x14ac:dyDescent="0.2">
      <c r="A1238" s="8"/>
      <c r="B1238" s="27"/>
    </row>
    <row r="1239" spans="1:2" ht="14.25" x14ac:dyDescent="0.2">
      <c r="A1239" s="8"/>
      <c r="B1239" s="27"/>
    </row>
    <row r="1240" spans="1:2" ht="14.25" x14ac:dyDescent="0.2">
      <c r="A1240" s="8"/>
      <c r="B1240" s="27"/>
    </row>
    <row r="1241" spans="1:2" ht="14.25" x14ac:dyDescent="0.2">
      <c r="A1241" s="8"/>
      <c r="B1241" s="27"/>
    </row>
    <row r="1242" spans="1:2" ht="14.25" x14ac:dyDescent="0.2">
      <c r="A1242" s="8"/>
      <c r="B1242" s="27"/>
    </row>
    <row r="1243" spans="1:2" ht="14.25" x14ac:dyDescent="0.2">
      <c r="A1243" s="8"/>
      <c r="B1243" s="27"/>
    </row>
    <row r="1244" spans="1:2" ht="14.25" x14ac:dyDescent="0.2">
      <c r="A1244" s="8"/>
      <c r="B1244" s="27"/>
    </row>
    <row r="1245" spans="1:2" ht="14.25" x14ac:dyDescent="0.2">
      <c r="A1245" s="8"/>
      <c r="B1245" s="27"/>
    </row>
    <row r="1246" spans="1:2" ht="14.25" x14ac:dyDescent="0.2">
      <c r="A1246" s="8"/>
      <c r="B1246" s="27"/>
    </row>
    <row r="1247" spans="1:2" ht="14.25" x14ac:dyDescent="0.2">
      <c r="A1247" s="8"/>
      <c r="B1247" s="27"/>
    </row>
    <row r="1248" spans="1:2" ht="14.25" x14ac:dyDescent="0.2">
      <c r="A1248" s="8"/>
      <c r="B1248" s="27"/>
    </row>
    <row r="1249" spans="1:2" ht="14.25" x14ac:dyDescent="0.2">
      <c r="A1249" s="8"/>
      <c r="B1249" s="27"/>
    </row>
    <row r="1250" spans="1:2" ht="14.25" x14ac:dyDescent="0.2">
      <c r="A1250" s="8"/>
      <c r="B1250" s="27"/>
    </row>
    <row r="1251" spans="1:2" ht="14.25" x14ac:dyDescent="0.2">
      <c r="A1251" s="8"/>
      <c r="B1251" s="27"/>
    </row>
    <row r="1252" spans="1:2" ht="14.25" x14ac:dyDescent="0.2">
      <c r="A1252" s="8"/>
      <c r="B1252" s="27"/>
    </row>
    <row r="1253" spans="1:2" ht="14.25" x14ac:dyDescent="0.2">
      <c r="A1253" s="8"/>
      <c r="B1253" s="27"/>
    </row>
    <row r="1254" spans="1:2" ht="14.25" x14ac:dyDescent="0.2">
      <c r="A1254" s="8"/>
      <c r="B1254" s="27"/>
    </row>
    <row r="1255" spans="1:2" ht="14.25" x14ac:dyDescent="0.2">
      <c r="A1255" s="8"/>
      <c r="B1255" s="27"/>
    </row>
    <row r="1256" spans="1:2" ht="14.25" x14ac:dyDescent="0.2">
      <c r="A1256" s="8"/>
      <c r="B1256" s="27"/>
    </row>
    <row r="1257" spans="1:2" ht="14.25" x14ac:dyDescent="0.2">
      <c r="A1257" s="8"/>
      <c r="B1257" s="27"/>
    </row>
    <row r="1258" spans="1:2" ht="14.25" x14ac:dyDescent="0.2">
      <c r="A1258" s="8"/>
      <c r="B1258" s="27"/>
    </row>
    <row r="1259" spans="1:2" ht="14.25" x14ac:dyDescent="0.2">
      <c r="A1259" s="8"/>
      <c r="B1259" s="27"/>
    </row>
    <row r="1260" spans="1:2" ht="14.25" x14ac:dyDescent="0.2">
      <c r="A1260" s="8"/>
      <c r="B1260" s="27"/>
    </row>
    <row r="1261" spans="1:2" ht="14.25" x14ac:dyDescent="0.2">
      <c r="A1261" s="8"/>
      <c r="B1261" s="27"/>
    </row>
    <row r="1262" spans="1:2" ht="14.25" x14ac:dyDescent="0.2">
      <c r="A1262" s="8"/>
      <c r="B1262" s="27"/>
    </row>
    <row r="1263" spans="1:2" ht="14.25" x14ac:dyDescent="0.2">
      <c r="A1263" s="8"/>
      <c r="B1263" s="27"/>
    </row>
    <row r="1264" spans="1:2" ht="14.25" x14ac:dyDescent="0.2">
      <c r="A1264" s="8"/>
      <c r="B1264" s="27"/>
    </row>
    <row r="1265" spans="1:2" ht="14.25" x14ac:dyDescent="0.2">
      <c r="A1265" s="8"/>
      <c r="B1265" s="27"/>
    </row>
    <row r="1266" spans="1:2" ht="14.25" x14ac:dyDescent="0.2">
      <c r="A1266" s="8"/>
      <c r="B1266" s="27"/>
    </row>
    <row r="1267" spans="1:2" ht="14.25" x14ac:dyDescent="0.2">
      <c r="A1267" s="8"/>
      <c r="B1267" s="27"/>
    </row>
    <row r="1268" spans="1:2" ht="14.25" x14ac:dyDescent="0.2">
      <c r="A1268" s="8"/>
      <c r="B1268" s="27"/>
    </row>
    <row r="1269" spans="1:2" ht="14.25" x14ac:dyDescent="0.2">
      <c r="A1269" s="8"/>
      <c r="B1269" s="27"/>
    </row>
    <row r="1270" spans="1:2" ht="14.25" x14ac:dyDescent="0.2">
      <c r="A1270" s="8"/>
      <c r="B1270" s="27"/>
    </row>
    <row r="1271" spans="1:2" ht="14.25" x14ac:dyDescent="0.2">
      <c r="A1271" s="8"/>
      <c r="B1271" s="27"/>
    </row>
    <row r="1272" spans="1:2" ht="14.25" x14ac:dyDescent="0.2">
      <c r="A1272" s="8"/>
      <c r="B1272" s="27"/>
    </row>
    <row r="1273" spans="1:2" ht="14.25" x14ac:dyDescent="0.2">
      <c r="A1273" s="8"/>
      <c r="B1273" s="27"/>
    </row>
    <row r="1274" spans="1:2" ht="14.25" x14ac:dyDescent="0.2">
      <c r="A1274" s="8"/>
      <c r="B1274" s="27"/>
    </row>
    <row r="1275" spans="1:2" ht="14.25" x14ac:dyDescent="0.2">
      <c r="A1275" s="8"/>
      <c r="B1275" s="27"/>
    </row>
    <row r="1276" spans="1:2" ht="14.25" x14ac:dyDescent="0.2">
      <c r="A1276" s="8"/>
      <c r="B1276" s="27"/>
    </row>
    <row r="1277" spans="1:2" ht="14.25" x14ac:dyDescent="0.2">
      <c r="A1277" s="8"/>
      <c r="B1277" s="27"/>
    </row>
    <row r="1278" spans="1:2" ht="14.25" x14ac:dyDescent="0.2">
      <c r="A1278" s="8"/>
      <c r="B1278" s="27"/>
    </row>
    <row r="1279" spans="1:2" ht="14.25" x14ac:dyDescent="0.2">
      <c r="A1279" s="8"/>
      <c r="B1279" s="27"/>
    </row>
    <row r="1280" spans="1:2" ht="14.25" x14ac:dyDescent="0.2">
      <c r="A1280" s="8"/>
      <c r="B1280" s="27"/>
    </row>
    <row r="1281" spans="1:2" ht="14.25" x14ac:dyDescent="0.2">
      <c r="A1281" s="8"/>
      <c r="B1281" s="27"/>
    </row>
    <row r="1282" spans="1:2" ht="14.25" x14ac:dyDescent="0.2">
      <c r="A1282" s="8"/>
      <c r="B1282" s="27"/>
    </row>
    <row r="1283" spans="1:2" ht="14.25" x14ac:dyDescent="0.2">
      <c r="A1283" s="8"/>
      <c r="B1283" s="27"/>
    </row>
    <row r="1284" spans="1:2" ht="14.25" x14ac:dyDescent="0.2">
      <c r="A1284" s="8"/>
      <c r="B1284" s="27"/>
    </row>
    <row r="1285" spans="1:2" ht="14.25" x14ac:dyDescent="0.2">
      <c r="A1285" s="8"/>
      <c r="B1285" s="27"/>
    </row>
    <row r="1286" spans="1:2" ht="14.25" x14ac:dyDescent="0.2">
      <c r="A1286" s="8"/>
      <c r="B1286" s="27"/>
    </row>
    <row r="1287" spans="1:2" ht="14.25" x14ac:dyDescent="0.2">
      <c r="A1287" s="8"/>
      <c r="B1287" s="27"/>
    </row>
    <row r="1288" spans="1:2" ht="14.25" x14ac:dyDescent="0.2">
      <c r="A1288" s="8"/>
      <c r="B1288" s="27"/>
    </row>
    <row r="1289" spans="1:2" ht="14.25" x14ac:dyDescent="0.2">
      <c r="A1289" s="8"/>
      <c r="B1289" s="27"/>
    </row>
    <row r="1290" spans="1:2" ht="14.25" x14ac:dyDescent="0.2">
      <c r="A1290" s="8"/>
      <c r="B1290" s="27"/>
    </row>
    <row r="1291" spans="1:2" ht="14.25" x14ac:dyDescent="0.2">
      <c r="A1291" s="8"/>
      <c r="B1291" s="27"/>
    </row>
    <row r="1292" spans="1:2" ht="14.25" x14ac:dyDescent="0.2">
      <c r="A1292" s="8"/>
      <c r="B1292" s="27"/>
    </row>
    <row r="1293" spans="1:2" ht="14.25" x14ac:dyDescent="0.2">
      <c r="A1293" s="8"/>
      <c r="B1293" s="27"/>
    </row>
    <row r="1294" spans="1:2" ht="14.25" x14ac:dyDescent="0.2">
      <c r="A1294" s="8"/>
      <c r="B1294" s="27"/>
    </row>
    <row r="1295" spans="1:2" ht="14.25" x14ac:dyDescent="0.2">
      <c r="A1295" s="8"/>
      <c r="B1295" s="27"/>
    </row>
    <row r="1296" spans="1:2" ht="14.25" x14ac:dyDescent="0.2">
      <c r="A1296" s="8"/>
      <c r="B1296" s="27"/>
    </row>
    <row r="1297" spans="1:2" ht="14.25" x14ac:dyDescent="0.2">
      <c r="A1297" s="8"/>
      <c r="B1297" s="27"/>
    </row>
    <row r="1298" spans="1:2" ht="14.25" x14ac:dyDescent="0.2">
      <c r="A1298" s="8"/>
      <c r="B1298" s="27"/>
    </row>
    <row r="1299" spans="1:2" ht="14.25" x14ac:dyDescent="0.2">
      <c r="A1299" s="8"/>
      <c r="B1299" s="27"/>
    </row>
    <row r="1300" spans="1:2" ht="14.25" x14ac:dyDescent="0.2">
      <c r="A1300" s="8"/>
      <c r="B1300" s="27"/>
    </row>
    <row r="1301" spans="1:2" ht="14.25" x14ac:dyDescent="0.2">
      <c r="A1301" s="8"/>
      <c r="B1301" s="27"/>
    </row>
    <row r="1302" spans="1:2" ht="14.25" x14ac:dyDescent="0.2">
      <c r="A1302" s="8"/>
      <c r="B1302" s="27"/>
    </row>
    <row r="1303" spans="1:2" ht="14.25" x14ac:dyDescent="0.2">
      <c r="A1303" s="8"/>
      <c r="B1303" s="27"/>
    </row>
    <row r="1304" spans="1:2" ht="14.25" x14ac:dyDescent="0.2">
      <c r="A1304" s="8"/>
      <c r="B1304" s="27"/>
    </row>
    <row r="1305" spans="1:2" ht="14.25" x14ac:dyDescent="0.2">
      <c r="A1305" s="8"/>
      <c r="B1305" s="27"/>
    </row>
    <row r="1306" spans="1:2" ht="14.25" x14ac:dyDescent="0.2">
      <c r="A1306" s="8"/>
      <c r="B1306" s="27"/>
    </row>
    <row r="1307" spans="1:2" ht="14.25" x14ac:dyDescent="0.2">
      <c r="A1307" s="8"/>
      <c r="B1307" s="27"/>
    </row>
    <row r="1308" spans="1:2" ht="14.25" x14ac:dyDescent="0.2">
      <c r="A1308" s="8"/>
      <c r="B1308" s="27"/>
    </row>
    <row r="1309" spans="1:2" ht="14.25" x14ac:dyDescent="0.2">
      <c r="A1309" s="8"/>
      <c r="B1309" s="27"/>
    </row>
    <row r="1310" spans="1:2" ht="14.25" x14ac:dyDescent="0.2">
      <c r="A1310" s="8"/>
      <c r="B1310" s="27"/>
    </row>
    <row r="1311" spans="1:2" ht="14.25" x14ac:dyDescent="0.2">
      <c r="A1311" s="8"/>
      <c r="B1311" s="27"/>
    </row>
    <row r="1312" spans="1:2" ht="14.25" x14ac:dyDescent="0.2">
      <c r="A1312" s="8"/>
      <c r="B1312" s="27"/>
    </row>
    <row r="1313" spans="1:2" ht="14.25" x14ac:dyDescent="0.2">
      <c r="A1313" s="8"/>
      <c r="B1313" s="27"/>
    </row>
    <row r="1314" spans="1:2" ht="14.25" x14ac:dyDescent="0.2">
      <c r="A1314" s="8"/>
      <c r="B1314" s="27"/>
    </row>
    <row r="1315" spans="1:2" ht="14.25" x14ac:dyDescent="0.2">
      <c r="A1315" s="8"/>
      <c r="B1315" s="27"/>
    </row>
    <row r="1316" spans="1:2" ht="14.25" x14ac:dyDescent="0.2">
      <c r="A1316" s="8"/>
      <c r="B1316" s="27"/>
    </row>
    <row r="1317" spans="1:2" ht="14.25" x14ac:dyDescent="0.2">
      <c r="A1317" s="8"/>
      <c r="B1317" s="27"/>
    </row>
    <row r="1318" spans="1:2" ht="14.25" x14ac:dyDescent="0.2">
      <c r="A1318" s="8"/>
      <c r="B1318" s="27"/>
    </row>
    <row r="1319" spans="1:2" ht="14.25" x14ac:dyDescent="0.2">
      <c r="A1319" s="8"/>
      <c r="B1319" s="27"/>
    </row>
    <row r="1320" spans="1:2" ht="14.25" x14ac:dyDescent="0.2">
      <c r="A1320" s="8"/>
      <c r="B1320" s="27"/>
    </row>
    <row r="1321" spans="1:2" ht="14.25" x14ac:dyDescent="0.2">
      <c r="A1321" s="8"/>
      <c r="B1321" s="27"/>
    </row>
    <row r="1322" spans="1:2" ht="14.25" x14ac:dyDescent="0.2">
      <c r="A1322" s="8"/>
      <c r="B1322" s="27"/>
    </row>
    <row r="1323" spans="1:2" ht="14.25" x14ac:dyDescent="0.2">
      <c r="A1323" s="8"/>
      <c r="B1323" s="27"/>
    </row>
    <row r="1324" spans="1:2" ht="14.25" x14ac:dyDescent="0.2">
      <c r="A1324" s="8"/>
      <c r="B1324" s="27"/>
    </row>
    <row r="1325" spans="1:2" ht="14.25" x14ac:dyDescent="0.2">
      <c r="A1325" s="8"/>
      <c r="B1325" s="27"/>
    </row>
    <row r="1326" spans="1:2" ht="14.25" x14ac:dyDescent="0.2">
      <c r="A1326" s="8"/>
      <c r="B1326" s="27"/>
    </row>
    <row r="1327" spans="1:2" ht="14.25" x14ac:dyDescent="0.2">
      <c r="A1327" s="8"/>
      <c r="B1327" s="27"/>
    </row>
    <row r="1328" spans="1:2" ht="14.25" x14ac:dyDescent="0.2">
      <c r="A1328" s="8"/>
      <c r="B1328" s="27"/>
    </row>
    <row r="1329" spans="1:2" ht="14.25" x14ac:dyDescent="0.2">
      <c r="A1329" s="8"/>
      <c r="B1329" s="27"/>
    </row>
    <row r="1330" spans="1:2" ht="14.25" x14ac:dyDescent="0.2">
      <c r="A1330" s="8"/>
      <c r="B1330" s="27"/>
    </row>
    <row r="1331" spans="1:2" ht="14.25" x14ac:dyDescent="0.2">
      <c r="A1331" s="8"/>
      <c r="B1331" s="27"/>
    </row>
    <row r="1332" spans="1:2" ht="14.25" x14ac:dyDescent="0.2">
      <c r="A1332" s="8"/>
      <c r="B1332" s="27"/>
    </row>
    <row r="1333" spans="1:2" ht="14.25" x14ac:dyDescent="0.2">
      <c r="A1333" s="8"/>
      <c r="B1333" s="27"/>
    </row>
    <row r="1334" spans="1:2" ht="14.25" x14ac:dyDescent="0.2">
      <c r="A1334" s="8"/>
      <c r="B1334" s="27"/>
    </row>
    <row r="1335" spans="1:2" ht="14.25" x14ac:dyDescent="0.2">
      <c r="A1335" s="8"/>
      <c r="B1335" s="27"/>
    </row>
    <row r="1336" spans="1:2" ht="14.25" x14ac:dyDescent="0.2">
      <c r="A1336" s="8"/>
      <c r="B1336" s="27"/>
    </row>
    <row r="1337" spans="1:2" ht="14.25" x14ac:dyDescent="0.2">
      <c r="A1337" s="8"/>
      <c r="B1337" s="27"/>
    </row>
    <row r="1338" spans="1:2" ht="14.25" x14ac:dyDescent="0.2">
      <c r="A1338" s="8"/>
      <c r="B1338" s="27"/>
    </row>
    <row r="1339" spans="1:2" ht="14.25" x14ac:dyDescent="0.2">
      <c r="A1339" s="8"/>
      <c r="B1339" s="27"/>
    </row>
    <row r="1340" spans="1:2" ht="14.25" x14ac:dyDescent="0.2">
      <c r="A1340" s="8"/>
      <c r="B1340" s="27"/>
    </row>
    <row r="1341" spans="1:2" ht="14.25" x14ac:dyDescent="0.2">
      <c r="A1341" s="8"/>
      <c r="B1341" s="27"/>
    </row>
    <row r="1342" spans="1:2" ht="14.25" x14ac:dyDescent="0.2">
      <c r="A1342" s="8"/>
      <c r="B1342" s="27"/>
    </row>
    <row r="1343" spans="1:2" ht="14.25" x14ac:dyDescent="0.2">
      <c r="A1343" s="8"/>
      <c r="B1343" s="27"/>
    </row>
    <row r="1344" spans="1:2" ht="14.25" x14ac:dyDescent="0.2">
      <c r="A1344" s="8"/>
      <c r="B1344" s="27"/>
    </row>
    <row r="1345" spans="1:2" ht="14.25" x14ac:dyDescent="0.2">
      <c r="A1345" s="8"/>
      <c r="B1345" s="27"/>
    </row>
    <row r="1346" spans="1:2" ht="14.25" x14ac:dyDescent="0.2">
      <c r="A1346" s="8"/>
      <c r="B1346" s="27"/>
    </row>
    <row r="1347" spans="1:2" ht="14.25" x14ac:dyDescent="0.2">
      <c r="A1347" s="8"/>
      <c r="B1347" s="27"/>
    </row>
    <row r="1348" spans="1:2" ht="14.25" x14ac:dyDescent="0.2">
      <c r="A1348" s="8"/>
      <c r="B1348" s="27"/>
    </row>
    <row r="1349" spans="1:2" ht="14.25" x14ac:dyDescent="0.2">
      <c r="A1349" s="8"/>
      <c r="B1349" s="27"/>
    </row>
    <row r="1350" spans="1:2" ht="14.25" x14ac:dyDescent="0.2">
      <c r="A1350" s="8"/>
      <c r="B1350" s="27"/>
    </row>
    <row r="1351" spans="1:2" ht="14.25" x14ac:dyDescent="0.2">
      <c r="A1351" s="8"/>
      <c r="B1351" s="27"/>
    </row>
    <row r="1352" spans="1:2" ht="14.25" x14ac:dyDescent="0.2">
      <c r="A1352" s="8"/>
      <c r="B1352" s="27"/>
    </row>
    <row r="1353" spans="1:2" ht="14.25" x14ac:dyDescent="0.2">
      <c r="A1353" s="8"/>
      <c r="B1353" s="27"/>
    </row>
    <row r="1354" spans="1:2" ht="14.25" x14ac:dyDescent="0.2">
      <c r="A1354" s="8"/>
      <c r="B1354" s="27"/>
    </row>
    <row r="1355" spans="1:2" ht="14.25" x14ac:dyDescent="0.2">
      <c r="A1355" s="8"/>
      <c r="B1355" s="27"/>
    </row>
    <row r="1356" spans="1:2" ht="14.25" x14ac:dyDescent="0.2">
      <c r="A1356" s="8"/>
      <c r="B1356" s="27"/>
    </row>
    <row r="1357" spans="1:2" ht="14.25" x14ac:dyDescent="0.2">
      <c r="A1357" s="8"/>
      <c r="B1357" s="27"/>
    </row>
    <row r="1358" spans="1:2" ht="14.25" x14ac:dyDescent="0.2">
      <c r="A1358" s="8"/>
      <c r="B1358" s="27"/>
    </row>
    <row r="1359" spans="1:2" ht="14.25" x14ac:dyDescent="0.2">
      <c r="A1359" s="8"/>
      <c r="B1359" s="27"/>
    </row>
    <row r="1360" spans="1:2" ht="14.25" x14ac:dyDescent="0.2">
      <c r="A1360" s="8"/>
      <c r="B1360" s="27"/>
    </row>
    <row r="1361" spans="1:2" ht="14.25" x14ac:dyDescent="0.2">
      <c r="A1361" s="8"/>
      <c r="B1361" s="27"/>
    </row>
    <row r="1362" spans="1:2" ht="14.25" x14ac:dyDescent="0.2">
      <c r="A1362" s="8"/>
      <c r="B1362" s="27"/>
    </row>
    <row r="1363" spans="1:2" ht="14.25" x14ac:dyDescent="0.2">
      <c r="A1363" s="8"/>
      <c r="B1363" s="27"/>
    </row>
    <row r="1364" spans="1:2" ht="14.25" x14ac:dyDescent="0.2">
      <c r="A1364" s="8"/>
      <c r="B1364" s="27"/>
    </row>
    <row r="1365" spans="1:2" ht="14.25" x14ac:dyDescent="0.2">
      <c r="A1365" s="8"/>
      <c r="B1365" s="27"/>
    </row>
    <row r="1366" spans="1:2" ht="14.25" x14ac:dyDescent="0.2">
      <c r="A1366" s="8"/>
      <c r="B1366" s="27"/>
    </row>
    <row r="1367" spans="1:2" ht="14.25" x14ac:dyDescent="0.2">
      <c r="A1367" s="8"/>
      <c r="B1367" s="27"/>
    </row>
    <row r="1368" spans="1:2" ht="14.25" x14ac:dyDescent="0.2">
      <c r="A1368" s="8"/>
      <c r="B1368" s="27"/>
    </row>
    <row r="1369" spans="1:2" ht="14.25" x14ac:dyDescent="0.2">
      <c r="A1369" s="8"/>
      <c r="B1369" s="27"/>
    </row>
    <row r="1370" spans="1:2" ht="14.25" x14ac:dyDescent="0.2">
      <c r="A1370" s="8"/>
      <c r="B1370" s="27"/>
    </row>
    <row r="1371" spans="1:2" ht="14.25" x14ac:dyDescent="0.2">
      <c r="A1371" s="8"/>
      <c r="B1371" s="27"/>
    </row>
    <row r="1372" spans="1:2" ht="14.25" x14ac:dyDescent="0.2">
      <c r="A1372" s="8"/>
      <c r="B1372" s="27"/>
    </row>
    <row r="1373" spans="1:2" ht="14.25" x14ac:dyDescent="0.2">
      <c r="A1373" s="8"/>
      <c r="B1373" s="27"/>
    </row>
    <row r="1374" spans="1:2" ht="14.25" x14ac:dyDescent="0.2">
      <c r="A1374" s="8"/>
      <c r="B1374" s="27"/>
    </row>
    <row r="1375" spans="1:2" ht="14.25" x14ac:dyDescent="0.2">
      <c r="A1375" s="8"/>
      <c r="B1375" s="27"/>
    </row>
    <row r="1376" spans="1:2" ht="14.25" x14ac:dyDescent="0.2">
      <c r="A1376" s="8"/>
      <c r="B1376" s="27"/>
    </row>
    <row r="1377" spans="1:2" ht="14.25" x14ac:dyDescent="0.2">
      <c r="A1377" s="8"/>
      <c r="B1377" s="27"/>
    </row>
    <row r="1378" spans="1:2" ht="14.25" x14ac:dyDescent="0.2">
      <c r="A1378" s="8"/>
      <c r="B1378" s="27"/>
    </row>
    <row r="1379" spans="1:2" ht="14.25" x14ac:dyDescent="0.2">
      <c r="A1379" s="8"/>
      <c r="B1379" s="27"/>
    </row>
    <row r="1380" spans="1:2" ht="14.25" x14ac:dyDescent="0.2">
      <c r="A1380" s="8"/>
      <c r="B1380" s="27"/>
    </row>
    <row r="1381" spans="1:2" ht="14.25" x14ac:dyDescent="0.2">
      <c r="A1381" s="8"/>
      <c r="B1381" s="27"/>
    </row>
    <row r="1382" spans="1:2" ht="14.25" x14ac:dyDescent="0.2">
      <c r="A1382" s="8"/>
      <c r="B1382" s="27"/>
    </row>
    <row r="1383" spans="1:2" ht="14.25" x14ac:dyDescent="0.2">
      <c r="A1383" s="8"/>
      <c r="B1383" s="27"/>
    </row>
    <row r="1384" spans="1:2" ht="14.25" x14ac:dyDescent="0.2">
      <c r="A1384" s="8"/>
      <c r="B1384" s="27"/>
    </row>
    <row r="1385" spans="1:2" ht="14.25" x14ac:dyDescent="0.2">
      <c r="A1385" s="8"/>
      <c r="B1385" s="27"/>
    </row>
    <row r="1386" spans="1:2" ht="14.25" x14ac:dyDescent="0.2">
      <c r="A1386" s="8"/>
      <c r="B1386" s="27"/>
    </row>
    <row r="1387" spans="1:2" ht="14.25" x14ac:dyDescent="0.2">
      <c r="A1387" s="8"/>
      <c r="B1387" s="27"/>
    </row>
    <row r="1388" spans="1:2" ht="14.25" x14ac:dyDescent="0.2">
      <c r="A1388" s="8"/>
      <c r="B1388" s="27"/>
    </row>
    <row r="1389" spans="1:2" ht="14.25" x14ac:dyDescent="0.2">
      <c r="A1389" s="8"/>
      <c r="B1389" s="27"/>
    </row>
    <row r="1390" spans="1:2" ht="14.25" x14ac:dyDescent="0.2">
      <c r="A1390" s="8"/>
      <c r="B1390" s="27"/>
    </row>
    <row r="1391" spans="1:2" ht="14.25" x14ac:dyDescent="0.2">
      <c r="A1391" s="8"/>
      <c r="B1391" s="27"/>
    </row>
    <row r="1392" spans="1:2" ht="14.25" x14ac:dyDescent="0.2">
      <c r="A1392" s="8"/>
      <c r="B1392" s="27"/>
    </row>
    <row r="1393" spans="1:2" ht="14.25" x14ac:dyDescent="0.2">
      <c r="A1393" s="8"/>
      <c r="B1393" s="27"/>
    </row>
    <row r="1394" spans="1:2" ht="14.25" x14ac:dyDescent="0.2">
      <c r="A1394" s="8"/>
      <c r="B1394" s="27"/>
    </row>
    <row r="1395" spans="1:2" ht="14.25" x14ac:dyDescent="0.2">
      <c r="A1395" s="8"/>
      <c r="B1395" s="27"/>
    </row>
    <row r="1396" spans="1:2" ht="14.25" x14ac:dyDescent="0.2">
      <c r="A1396" s="8"/>
      <c r="B1396" s="27"/>
    </row>
    <row r="1397" spans="1:2" ht="14.25" x14ac:dyDescent="0.2">
      <c r="A1397" s="8"/>
      <c r="B1397" s="27"/>
    </row>
    <row r="1398" spans="1:2" ht="14.25" x14ac:dyDescent="0.2">
      <c r="A1398" s="8"/>
      <c r="B1398" s="27"/>
    </row>
    <row r="1399" spans="1:2" ht="14.25" x14ac:dyDescent="0.2">
      <c r="A1399" s="8"/>
      <c r="B1399" s="27"/>
    </row>
    <row r="1400" spans="1:2" ht="14.25" x14ac:dyDescent="0.2">
      <c r="A1400" s="8"/>
      <c r="B1400" s="27"/>
    </row>
    <row r="1401" spans="1:2" ht="14.25" x14ac:dyDescent="0.2">
      <c r="A1401" s="8"/>
      <c r="B1401" s="27"/>
    </row>
    <row r="1402" spans="1:2" ht="14.25" x14ac:dyDescent="0.2">
      <c r="A1402" s="8"/>
      <c r="B1402" s="27"/>
    </row>
    <row r="1403" spans="1:2" ht="14.25" x14ac:dyDescent="0.2">
      <c r="A1403" s="8"/>
      <c r="B1403" s="27"/>
    </row>
    <row r="1404" spans="1:2" ht="14.25" x14ac:dyDescent="0.2">
      <c r="A1404" s="8"/>
      <c r="B1404" s="27"/>
    </row>
    <row r="1405" spans="1:2" ht="14.25" x14ac:dyDescent="0.2">
      <c r="A1405" s="8"/>
      <c r="B1405" s="27"/>
    </row>
    <row r="1406" spans="1:2" ht="14.25" x14ac:dyDescent="0.2">
      <c r="A1406" s="8"/>
      <c r="B1406" s="27"/>
    </row>
    <row r="1407" spans="1:2" ht="14.25" x14ac:dyDescent="0.2">
      <c r="A1407" s="8"/>
      <c r="B1407" s="27"/>
    </row>
    <row r="1408" spans="1:2" ht="14.25" x14ac:dyDescent="0.2">
      <c r="A1408" s="8"/>
      <c r="B1408" s="27"/>
    </row>
    <row r="1409" spans="1:2" ht="14.25" x14ac:dyDescent="0.2">
      <c r="A1409" s="8"/>
      <c r="B1409" s="27"/>
    </row>
    <row r="1410" spans="1:2" ht="14.25" x14ac:dyDescent="0.2">
      <c r="A1410" s="8"/>
      <c r="B1410" s="27"/>
    </row>
    <row r="1411" spans="1:2" ht="14.25" x14ac:dyDescent="0.2">
      <c r="A1411" s="8"/>
      <c r="B1411" s="27"/>
    </row>
    <row r="1412" spans="1:2" ht="14.25" x14ac:dyDescent="0.2">
      <c r="A1412" s="8"/>
      <c r="B1412" s="27"/>
    </row>
    <row r="1413" spans="1:2" ht="14.25" x14ac:dyDescent="0.2">
      <c r="A1413" s="8"/>
      <c r="B1413" s="27"/>
    </row>
    <row r="1414" spans="1:2" ht="14.25" x14ac:dyDescent="0.2">
      <c r="A1414" s="8"/>
      <c r="B1414" s="27"/>
    </row>
    <row r="1415" spans="1:2" ht="14.25" x14ac:dyDescent="0.2">
      <c r="A1415" s="8"/>
      <c r="B1415" s="27"/>
    </row>
    <row r="1416" spans="1:2" ht="14.25" x14ac:dyDescent="0.2">
      <c r="A1416" s="8"/>
      <c r="B1416" s="27"/>
    </row>
    <row r="1417" spans="1:2" ht="14.25" x14ac:dyDescent="0.2">
      <c r="A1417" s="8"/>
      <c r="B1417" s="27"/>
    </row>
    <row r="1418" spans="1:2" ht="14.25" x14ac:dyDescent="0.2">
      <c r="A1418" s="8"/>
      <c r="B1418" s="27"/>
    </row>
    <row r="1419" spans="1:2" ht="14.25" x14ac:dyDescent="0.2">
      <c r="A1419" s="8"/>
      <c r="B1419" s="27"/>
    </row>
    <row r="1420" spans="1:2" ht="14.25" x14ac:dyDescent="0.2">
      <c r="A1420" s="8"/>
      <c r="B1420" s="27"/>
    </row>
    <row r="1421" spans="1:2" ht="14.25" x14ac:dyDescent="0.2">
      <c r="A1421" s="8"/>
      <c r="B1421" s="27"/>
    </row>
    <row r="1422" spans="1:2" ht="14.25" x14ac:dyDescent="0.2">
      <c r="A1422" s="8"/>
      <c r="B1422" s="27"/>
    </row>
    <row r="1423" spans="1:2" ht="14.25" x14ac:dyDescent="0.2">
      <c r="A1423" s="8"/>
      <c r="B1423" s="27"/>
    </row>
    <row r="1424" spans="1:2" ht="14.25" x14ac:dyDescent="0.2">
      <c r="A1424" s="8"/>
      <c r="B1424" s="27"/>
    </row>
    <row r="1425" spans="1:2" ht="14.25" x14ac:dyDescent="0.2">
      <c r="A1425" s="8"/>
      <c r="B1425" s="27"/>
    </row>
    <row r="1426" spans="1:2" ht="14.25" x14ac:dyDescent="0.2">
      <c r="A1426" s="8"/>
      <c r="B1426" s="27"/>
    </row>
    <row r="1427" spans="1:2" ht="14.25" x14ac:dyDescent="0.2">
      <c r="A1427" s="8"/>
      <c r="B1427" s="27"/>
    </row>
    <row r="1428" spans="1:2" ht="14.25" x14ac:dyDescent="0.2">
      <c r="A1428" s="8"/>
      <c r="B1428" s="27"/>
    </row>
    <row r="1429" spans="1:2" ht="14.25" x14ac:dyDescent="0.2">
      <c r="A1429" s="8"/>
      <c r="B1429" s="27"/>
    </row>
    <row r="1430" spans="1:2" ht="14.25" x14ac:dyDescent="0.2">
      <c r="A1430" s="8"/>
      <c r="B1430" s="27"/>
    </row>
    <row r="1431" spans="1:2" ht="14.25" x14ac:dyDescent="0.2">
      <c r="A1431" s="8"/>
      <c r="B1431" s="27"/>
    </row>
    <row r="1432" spans="1:2" ht="14.25" x14ac:dyDescent="0.2">
      <c r="A1432" s="8"/>
      <c r="B1432" s="27"/>
    </row>
    <row r="1433" spans="1:2" ht="14.25" x14ac:dyDescent="0.2">
      <c r="A1433" s="8"/>
      <c r="B1433" s="27"/>
    </row>
    <row r="1434" spans="1:2" ht="14.25" x14ac:dyDescent="0.2">
      <c r="A1434" s="8"/>
      <c r="B1434" s="27"/>
    </row>
    <row r="1435" spans="1:2" ht="14.25" x14ac:dyDescent="0.2">
      <c r="A1435" s="8"/>
      <c r="B1435" s="27"/>
    </row>
    <row r="1436" spans="1:2" ht="14.25" x14ac:dyDescent="0.2">
      <c r="A1436" s="8"/>
      <c r="B1436" s="27"/>
    </row>
    <row r="1437" spans="1:2" ht="14.25" x14ac:dyDescent="0.2">
      <c r="A1437" s="8"/>
      <c r="B1437" s="27"/>
    </row>
    <row r="1438" spans="1:2" ht="14.25" x14ac:dyDescent="0.2">
      <c r="A1438" s="8"/>
      <c r="B1438" s="27"/>
    </row>
    <row r="1439" spans="1:2" ht="14.25" x14ac:dyDescent="0.2">
      <c r="A1439" s="8"/>
      <c r="B1439" s="27"/>
    </row>
    <row r="1440" spans="1:2" ht="14.25" x14ac:dyDescent="0.2">
      <c r="A1440" s="8"/>
      <c r="B1440" s="27"/>
    </row>
    <row r="1441" spans="1:2" ht="14.25" x14ac:dyDescent="0.2">
      <c r="A1441" s="8"/>
      <c r="B1441" s="27"/>
    </row>
    <row r="1442" spans="1:2" ht="14.25" x14ac:dyDescent="0.2">
      <c r="A1442" s="8"/>
      <c r="B1442" s="27"/>
    </row>
    <row r="1443" spans="1:2" ht="14.25" x14ac:dyDescent="0.2">
      <c r="A1443" s="8"/>
      <c r="B1443" s="27"/>
    </row>
    <row r="1444" spans="1:2" ht="14.25" x14ac:dyDescent="0.2">
      <c r="A1444" s="8"/>
      <c r="B1444" s="27"/>
    </row>
    <row r="1445" spans="1:2" ht="14.25" x14ac:dyDescent="0.2">
      <c r="A1445" s="8"/>
      <c r="B1445" s="27"/>
    </row>
    <row r="1446" spans="1:2" ht="14.25" x14ac:dyDescent="0.2">
      <c r="A1446" s="8"/>
      <c r="B1446" s="27"/>
    </row>
    <row r="1447" spans="1:2" ht="14.25" x14ac:dyDescent="0.2">
      <c r="A1447" s="8"/>
      <c r="B1447" s="27"/>
    </row>
    <row r="1448" spans="1:2" ht="14.25" x14ac:dyDescent="0.2">
      <c r="A1448" s="8"/>
      <c r="B1448" s="27"/>
    </row>
    <row r="1449" spans="1:2" ht="14.25" x14ac:dyDescent="0.2">
      <c r="A1449" s="8"/>
      <c r="B1449" s="27"/>
    </row>
    <row r="1450" spans="1:2" ht="14.25" x14ac:dyDescent="0.2">
      <c r="A1450" s="8"/>
      <c r="B1450" s="27"/>
    </row>
    <row r="1451" spans="1:2" ht="14.25" x14ac:dyDescent="0.2">
      <c r="A1451" s="8"/>
      <c r="B1451" s="27"/>
    </row>
    <row r="1452" spans="1:2" ht="14.25" x14ac:dyDescent="0.2">
      <c r="A1452" s="8"/>
      <c r="B1452" s="27"/>
    </row>
    <row r="1453" spans="1:2" ht="14.25" x14ac:dyDescent="0.2">
      <c r="A1453" s="8"/>
      <c r="B1453" s="27"/>
    </row>
    <row r="1454" spans="1:2" ht="14.25" x14ac:dyDescent="0.2">
      <c r="A1454" s="8"/>
      <c r="B1454" s="27"/>
    </row>
    <row r="1455" spans="1:2" ht="14.25" x14ac:dyDescent="0.2">
      <c r="A1455" s="8"/>
      <c r="B1455" s="27"/>
    </row>
    <row r="1456" spans="1:2" ht="14.25" x14ac:dyDescent="0.2">
      <c r="A1456" s="8"/>
      <c r="B1456" s="27"/>
    </row>
    <row r="1457" spans="1:2" ht="14.25" x14ac:dyDescent="0.2">
      <c r="A1457" s="8"/>
      <c r="B1457" s="27"/>
    </row>
    <row r="1458" spans="1:2" ht="14.25" x14ac:dyDescent="0.2">
      <c r="A1458" s="8"/>
      <c r="B1458" s="27"/>
    </row>
    <row r="1459" spans="1:2" ht="14.25" x14ac:dyDescent="0.2">
      <c r="A1459" s="8"/>
      <c r="B1459" s="27"/>
    </row>
    <row r="1460" spans="1:2" ht="14.25" x14ac:dyDescent="0.2">
      <c r="A1460" s="8"/>
      <c r="B1460" s="27"/>
    </row>
    <row r="1461" spans="1:2" ht="14.25" x14ac:dyDescent="0.2">
      <c r="A1461" s="8"/>
      <c r="B1461" s="27"/>
    </row>
    <row r="1462" spans="1:2" ht="14.25" x14ac:dyDescent="0.2">
      <c r="A1462" s="8"/>
      <c r="B1462" s="27"/>
    </row>
    <row r="1463" spans="1:2" ht="14.25" x14ac:dyDescent="0.2">
      <c r="A1463" s="8"/>
      <c r="B1463" s="27"/>
    </row>
    <row r="1464" spans="1:2" ht="14.25" x14ac:dyDescent="0.2">
      <c r="A1464" s="8"/>
      <c r="B1464" s="27"/>
    </row>
    <row r="1465" spans="1:2" ht="14.25" x14ac:dyDescent="0.2">
      <c r="A1465" s="8"/>
      <c r="B1465" s="27"/>
    </row>
    <row r="1466" spans="1:2" ht="14.25" x14ac:dyDescent="0.2">
      <c r="A1466" s="8"/>
      <c r="B1466" s="27"/>
    </row>
    <row r="1467" spans="1:2" ht="14.25" x14ac:dyDescent="0.2">
      <c r="A1467" s="8"/>
      <c r="B1467" s="27"/>
    </row>
    <row r="1468" spans="1:2" ht="14.25" x14ac:dyDescent="0.2">
      <c r="A1468" s="8"/>
      <c r="B1468" s="27"/>
    </row>
    <row r="1469" spans="1:2" ht="14.25" x14ac:dyDescent="0.2">
      <c r="A1469" s="8"/>
      <c r="B1469" s="27"/>
    </row>
    <row r="1470" spans="1:2" ht="14.25" x14ac:dyDescent="0.2">
      <c r="A1470" s="8"/>
      <c r="B1470" s="27"/>
    </row>
    <row r="1471" spans="1:2" ht="14.25" x14ac:dyDescent="0.2">
      <c r="A1471" s="8"/>
      <c r="B1471" s="27"/>
    </row>
    <row r="1472" spans="1:2" ht="14.25" x14ac:dyDescent="0.2">
      <c r="A1472" s="8"/>
      <c r="B1472" s="27"/>
    </row>
    <row r="1473" spans="1:2" ht="14.25" x14ac:dyDescent="0.2">
      <c r="A1473" s="8"/>
      <c r="B1473" s="27"/>
    </row>
    <row r="1474" spans="1:2" ht="14.25" x14ac:dyDescent="0.2">
      <c r="A1474" s="8"/>
      <c r="B1474" s="27"/>
    </row>
    <row r="1475" spans="1:2" ht="14.25" x14ac:dyDescent="0.2">
      <c r="A1475" s="8"/>
      <c r="B1475" s="27"/>
    </row>
    <row r="1476" spans="1:2" ht="14.25" x14ac:dyDescent="0.2">
      <c r="A1476" s="8"/>
      <c r="B1476" s="27"/>
    </row>
    <row r="1477" spans="1:2" ht="14.25" x14ac:dyDescent="0.2">
      <c r="A1477" s="8"/>
      <c r="B1477" s="27"/>
    </row>
    <row r="1478" spans="1:2" ht="14.25" x14ac:dyDescent="0.2">
      <c r="A1478" s="8"/>
      <c r="B1478" s="27"/>
    </row>
    <row r="1479" spans="1:2" ht="14.25" x14ac:dyDescent="0.2">
      <c r="A1479" s="8"/>
      <c r="B1479" s="27"/>
    </row>
    <row r="1480" spans="1:2" ht="14.25" x14ac:dyDescent="0.2">
      <c r="A1480" s="8"/>
      <c r="B1480" s="27"/>
    </row>
    <row r="1481" spans="1:2" ht="14.25" x14ac:dyDescent="0.2">
      <c r="A1481" s="8"/>
      <c r="B1481" s="27"/>
    </row>
    <row r="1482" spans="1:2" ht="14.25" x14ac:dyDescent="0.2">
      <c r="A1482" s="8"/>
      <c r="B1482" s="27"/>
    </row>
    <row r="1483" spans="1:2" ht="14.25" x14ac:dyDescent="0.2">
      <c r="A1483" s="8"/>
      <c r="B1483" s="27"/>
    </row>
    <row r="1484" spans="1:2" ht="14.25" x14ac:dyDescent="0.2">
      <c r="A1484" s="8"/>
      <c r="B1484" s="27"/>
    </row>
    <row r="1485" spans="1:2" ht="14.25" x14ac:dyDescent="0.2">
      <c r="A1485" s="8"/>
      <c r="B1485" s="27"/>
    </row>
    <row r="1486" spans="1:2" ht="14.25" x14ac:dyDescent="0.2">
      <c r="A1486" s="8"/>
      <c r="B1486" s="27"/>
    </row>
    <row r="1487" spans="1:2" ht="14.25" x14ac:dyDescent="0.2">
      <c r="A1487" s="8"/>
      <c r="B1487" s="27"/>
    </row>
    <row r="1488" spans="1:2" ht="14.25" x14ac:dyDescent="0.2">
      <c r="A1488" s="8"/>
      <c r="B1488" s="27"/>
    </row>
    <row r="1489" spans="1:2" ht="14.25" x14ac:dyDescent="0.2">
      <c r="A1489" s="8"/>
      <c r="B1489" s="27"/>
    </row>
    <row r="1490" spans="1:2" ht="14.25" x14ac:dyDescent="0.2">
      <c r="A1490" s="8"/>
      <c r="B1490" s="27"/>
    </row>
    <row r="1491" spans="1:2" ht="14.25" x14ac:dyDescent="0.2">
      <c r="A1491" s="8"/>
      <c r="B1491" s="27"/>
    </row>
    <row r="1492" spans="1:2" ht="14.25" x14ac:dyDescent="0.2">
      <c r="A1492" s="8"/>
      <c r="B1492" s="27"/>
    </row>
    <row r="1493" spans="1:2" ht="14.25" x14ac:dyDescent="0.2">
      <c r="A1493" s="8"/>
      <c r="B1493" s="27"/>
    </row>
    <row r="1494" spans="1:2" ht="14.25" x14ac:dyDescent="0.2">
      <c r="A1494" s="8"/>
      <c r="B1494" s="27"/>
    </row>
    <row r="1495" spans="1:2" ht="14.25" x14ac:dyDescent="0.2">
      <c r="A1495" s="8"/>
      <c r="B1495" s="27"/>
    </row>
    <row r="1496" spans="1:2" ht="14.25" x14ac:dyDescent="0.2">
      <c r="A1496" s="8"/>
      <c r="B1496" s="27"/>
    </row>
    <row r="1497" spans="1:2" ht="14.25" x14ac:dyDescent="0.2">
      <c r="A1497" s="8"/>
      <c r="B1497" s="27"/>
    </row>
    <row r="1498" spans="1:2" ht="14.25" x14ac:dyDescent="0.2">
      <c r="A1498" s="8"/>
      <c r="B1498" s="27"/>
    </row>
    <row r="1499" spans="1:2" ht="14.25" x14ac:dyDescent="0.2">
      <c r="A1499" s="8"/>
      <c r="B1499" s="27"/>
    </row>
    <row r="1500" spans="1:2" ht="14.25" x14ac:dyDescent="0.2">
      <c r="A1500" s="8"/>
      <c r="B1500" s="27"/>
    </row>
    <row r="1501" spans="1:2" ht="14.25" x14ac:dyDescent="0.2">
      <c r="A1501" s="8"/>
      <c r="B1501" s="27"/>
    </row>
    <row r="1502" spans="1:2" ht="14.25" x14ac:dyDescent="0.2">
      <c r="A1502" s="8"/>
      <c r="B1502" s="27"/>
    </row>
    <row r="1503" spans="1:2" ht="14.25" x14ac:dyDescent="0.2">
      <c r="A1503" s="8"/>
      <c r="B1503" s="27"/>
    </row>
    <row r="1504" spans="1:2" ht="14.25" x14ac:dyDescent="0.2">
      <c r="A1504" s="8"/>
      <c r="B1504" s="27"/>
    </row>
    <row r="1505" spans="1:2" ht="14.25" x14ac:dyDescent="0.2">
      <c r="A1505" s="8"/>
      <c r="B1505" s="27"/>
    </row>
    <row r="1506" spans="1:2" ht="14.25" x14ac:dyDescent="0.2">
      <c r="A1506" s="8"/>
      <c r="B1506" s="27"/>
    </row>
    <row r="1507" spans="1:2" ht="14.25" x14ac:dyDescent="0.2">
      <c r="A1507" s="8"/>
      <c r="B1507" s="27"/>
    </row>
    <row r="1508" spans="1:2" ht="14.25" x14ac:dyDescent="0.2">
      <c r="A1508" s="8"/>
      <c r="B1508" s="27"/>
    </row>
    <row r="1509" spans="1:2" ht="14.25" x14ac:dyDescent="0.2">
      <c r="A1509" s="8"/>
      <c r="B1509" s="27"/>
    </row>
    <row r="1510" spans="1:2" ht="14.25" x14ac:dyDescent="0.2">
      <c r="A1510" s="8"/>
      <c r="B1510" s="27"/>
    </row>
    <row r="1511" spans="1:2" ht="14.25" x14ac:dyDescent="0.2">
      <c r="A1511" s="8"/>
      <c r="B1511" s="27"/>
    </row>
    <row r="1512" spans="1:2" ht="14.25" x14ac:dyDescent="0.2">
      <c r="A1512" s="8"/>
      <c r="B1512" s="27"/>
    </row>
    <row r="1513" spans="1:2" ht="14.25" x14ac:dyDescent="0.2">
      <c r="A1513" s="8"/>
      <c r="B1513" s="27"/>
    </row>
    <row r="1514" spans="1:2" ht="14.25" x14ac:dyDescent="0.2">
      <c r="A1514" s="8"/>
      <c r="B1514" s="27"/>
    </row>
    <row r="1515" spans="1:2" ht="14.25" x14ac:dyDescent="0.2">
      <c r="A1515" s="8"/>
      <c r="B1515" s="27"/>
    </row>
    <row r="1516" spans="1:2" ht="14.25" x14ac:dyDescent="0.2">
      <c r="A1516" s="8"/>
      <c r="B1516" s="27"/>
    </row>
    <row r="1517" spans="1:2" ht="14.25" x14ac:dyDescent="0.2">
      <c r="A1517" s="8"/>
      <c r="B1517" s="27"/>
    </row>
    <row r="1518" spans="1:2" ht="14.25" x14ac:dyDescent="0.2">
      <c r="A1518" s="8"/>
      <c r="B1518" s="27"/>
    </row>
    <row r="1519" spans="1:2" ht="14.25" x14ac:dyDescent="0.2">
      <c r="A1519" s="8"/>
      <c r="B1519" s="27"/>
    </row>
    <row r="1520" spans="1:2" ht="14.25" x14ac:dyDescent="0.2">
      <c r="A1520" s="8"/>
      <c r="B1520" s="27"/>
    </row>
    <row r="1521" spans="1:2" ht="14.25" x14ac:dyDescent="0.2">
      <c r="A1521" s="8"/>
      <c r="B1521" s="27"/>
    </row>
    <row r="1522" spans="1:2" ht="14.25" x14ac:dyDescent="0.2">
      <c r="A1522" s="8"/>
      <c r="B1522" s="27"/>
    </row>
    <row r="1523" spans="1:2" ht="14.25" x14ac:dyDescent="0.2">
      <c r="A1523" s="8"/>
      <c r="B1523" s="27"/>
    </row>
    <row r="1524" spans="1:2" ht="14.25" x14ac:dyDescent="0.2">
      <c r="A1524" s="8"/>
      <c r="B1524" s="27"/>
    </row>
    <row r="1525" spans="1:2" ht="14.25" x14ac:dyDescent="0.2">
      <c r="A1525" s="8"/>
      <c r="B1525" s="27"/>
    </row>
    <row r="1526" spans="1:2" ht="14.25" x14ac:dyDescent="0.2">
      <c r="A1526" s="8"/>
      <c r="B1526" s="27"/>
    </row>
    <row r="1527" spans="1:2" ht="14.25" x14ac:dyDescent="0.2">
      <c r="A1527" s="8"/>
      <c r="B1527" s="27"/>
    </row>
    <row r="1528" spans="1:2" ht="14.25" x14ac:dyDescent="0.2">
      <c r="A1528" s="8"/>
      <c r="B1528" s="27"/>
    </row>
    <row r="1529" spans="1:2" ht="14.25" x14ac:dyDescent="0.2">
      <c r="A1529" s="8"/>
      <c r="B1529" s="27"/>
    </row>
    <row r="1530" spans="1:2" ht="14.25" x14ac:dyDescent="0.2">
      <c r="A1530" s="8"/>
      <c r="B1530" s="27"/>
    </row>
    <row r="1531" spans="1:2" ht="14.25" x14ac:dyDescent="0.2">
      <c r="A1531" s="8"/>
      <c r="B1531" s="27"/>
    </row>
    <row r="1532" spans="1:2" ht="14.25" x14ac:dyDescent="0.2">
      <c r="A1532" s="8"/>
      <c r="B1532" s="27"/>
    </row>
    <row r="1533" spans="1:2" ht="14.25" x14ac:dyDescent="0.2">
      <c r="A1533" s="8"/>
      <c r="B1533" s="27"/>
    </row>
    <row r="1534" spans="1:2" ht="14.25" x14ac:dyDescent="0.2">
      <c r="A1534" s="8"/>
      <c r="B1534" s="27"/>
    </row>
    <row r="1535" spans="1:2" ht="14.25" x14ac:dyDescent="0.2">
      <c r="A1535" s="8"/>
      <c r="B1535" s="27"/>
    </row>
    <row r="1536" spans="1:2" ht="14.25" x14ac:dyDescent="0.2">
      <c r="A1536" s="8"/>
      <c r="B1536" s="27"/>
    </row>
    <row r="1537" spans="1:2" ht="14.25" x14ac:dyDescent="0.2">
      <c r="A1537" s="8"/>
      <c r="B1537" s="27"/>
    </row>
    <row r="1538" spans="1:2" ht="14.25" x14ac:dyDescent="0.2">
      <c r="A1538" s="8"/>
      <c r="B1538" s="27"/>
    </row>
    <row r="1539" spans="1:2" ht="14.25" x14ac:dyDescent="0.2">
      <c r="A1539" s="8"/>
      <c r="B1539" s="27"/>
    </row>
    <row r="1540" spans="1:2" ht="14.25" x14ac:dyDescent="0.2">
      <c r="A1540" s="8"/>
      <c r="B1540" s="27"/>
    </row>
    <row r="1541" spans="1:2" ht="14.25" x14ac:dyDescent="0.2">
      <c r="A1541" s="8"/>
      <c r="B1541" s="27"/>
    </row>
    <row r="1542" spans="1:2" ht="14.25" x14ac:dyDescent="0.2">
      <c r="A1542" s="8"/>
      <c r="B1542" s="27"/>
    </row>
    <row r="1543" spans="1:2" ht="14.25" x14ac:dyDescent="0.2">
      <c r="A1543" s="8"/>
      <c r="B1543" s="27"/>
    </row>
    <row r="1544" spans="1:2" ht="14.25" x14ac:dyDescent="0.2">
      <c r="A1544" s="8"/>
      <c r="B1544" s="27"/>
    </row>
    <row r="1545" spans="1:2" ht="14.25" x14ac:dyDescent="0.2">
      <c r="A1545" s="8"/>
      <c r="B1545" s="27"/>
    </row>
    <row r="1546" spans="1:2" ht="14.25" x14ac:dyDescent="0.2">
      <c r="A1546" s="8"/>
      <c r="B1546" s="27"/>
    </row>
    <row r="1547" spans="1:2" ht="14.25" x14ac:dyDescent="0.2">
      <c r="A1547" s="8"/>
      <c r="B1547" s="27"/>
    </row>
    <row r="1548" spans="1:2" ht="14.25" x14ac:dyDescent="0.2">
      <c r="A1548" s="8"/>
      <c r="B1548" s="27"/>
    </row>
    <row r="1549" spans="1:2" ht="14.25" x14ac:dyDescent="0.2">
      <c r="A1549" s="8"/>
      <c r="B1549" s="27"/>
    </row>
    <row r="1550" spans="1:2" ht="14.25" x14ac:dyDescent="0.2">
      <c r="A1550" s="8"/>
      <c r="B1550" s="27"/>
    </row>
    <row r="1551" spans="1:2" ht="14.25" x14ac:dyDescent="0.2">
      <c r="A1551" s="8"/>
      <c r="B1551" s="27"/>
    </row>
    <row r="1552" spans="1:2" ht="14.25" x14ac:dyDescent="0.2">
      <c r="A1552" s="8"/>
      <c r="B1552" s="27"/>
    </row>
    <row r="1553" spans="1:2" ht="14.25" x14ac:dyDescent="0.2">
      <c r="A1553" s="8"/>
      <c r="B1553" s="27"/>
    </row>
    <row r="1554" spans="1:2" ht="14.25" x14ac:dyDescent="0.2">
      <c r="A1554" s="8"/>
      <c r="B1554" s="27"/>
    </row>
    <row r="1555" spans="1:2" ht="14.25" x14ac:dyDescent="0.2">
      <c r="A1555" s="8"/>
      <c r="B1555" s="27"/>
    </row>
    <row r="1556" spans="1:2" ht="14.25" x14ac:dyDescent="0.2">
      <c r="A1556" s="8"/>
      <c r="B1556" s="27"/>
    </row>
    <row r="1557" spans="1:2" ht="14.25" x14ac:dyDescent="0.2">
      <c r="A1557" s="8"/>
      <c r="B1557" s="27"/>
    </row>
    <row r="1558" spans="1:2" ht="14.25" x14ac:dyDescent="0.2">
      <c r="A1558" s="8"/>
      <c r="B1558" s="27"/>
    </row>
    <row r="1559" spans="1:2" ht="14.25" x14ac:dyDescent="0.2">
      <c r="A1559" s="8"/>
      <c r="B1559" s="27"/>
    </row>
    <row r="1560" spans="1:2" ht="14.25" x14ac:dyDescent="0.2">
      <c r="A1560" s="8"/>
      <c r="B1560" s="27"/>
    </row>
    <row r="1561" spans="1:2" ht="14.25" x14ac:dyDescent="0.2">
      <c r="A1561" s="8"/>
      <c r="B1561" s="27"/>
    </row>
    <row r="1562" spans="1:2" ht="14.25" x14ac:dyDescent="0.2">
      <c r="A1562" s="8"/>
      <c r="B1562" s="27"/>
    </row>
    <row r="1563" spans="1:2" ht="14.25" x14ac:dyDescent="0.2">
      <c r="A1563" s="8"/>
      <c r="B1563" s="27"/>
    </row>
    <row r="1564" spans="1:2" ht="14.25" x14ac:dyDescent="0.2">
      <c r="A1564" s="8"/>
      <c r="B1564" s="27"/>
    </row>
    <row r="1565" spans="1:2" ht="14.25" x14ac:dyDescent="0.2">
      <c r="A1565" s="8"/>
      <c r="B1565" s="27"/>
    </row>
    <row r="1566" spans="1:2" ht="14.25" x14ac:dyDescent="0.2">
      <c r="A1566" s="8"/>
      <c r="B1566" s="27"/>
    </row>
    <row r="1567" spans="1:2" ht="14.25" x14ac:dyDescent="0.2">
      <c r="A1567" s="8"/>
      <c r="B1567" s="27"/>
    </row>
    <row r="1568" spans="1:2" ht="14.25" x14ac:dyDescent="0.2">
      <c r="A1568" s="8"/>
      <c r="B1568" s="27"/>
    </row>
    <row r="1569" spans="1:2" ht="14.25" x14ac:dyDescent="0.2">
      <c r="A1569" s="8"/>
      <c r="B1569" s="27"/>
    </row>
    <row r="1570" spans="1:2" ht="14.25" x14ac:dyDescent="0.2">
      <c r="A1570" s="8"/>
      <c r="B1570" s="27"/>
    </row>
    <row r="1571" spans="1:2" ht="14.25" x14ac:dyDescent="0.2">
      <c r="A1571" s="8"/>
      <c r="B1571" s="27"/>
    </row>
    <row r="1572" spans="1:2" ht="14.25" x14ac:dyDescent="0.2">
      <c r="A1572" s="8"/>
      <c r="B1572" s="27"/>
    </row>
    <row r="1573" spans="1:2" ht="14.25" x14ac:dyDescent="0.2">
      <c r="A1573" s="8"/>
      <c r="B1573" s="27"/>
    </row>
    <row r="1574" spans="1:2" ht="14.25" x14ac:dyDescent="0.2">
      <c r="A1574" s="8"/>
      <c r="B1574" s="27"/>
    </row>
    <row r="1575" spans="1:2" ht="14.25" x14ac:dyDescent="0.2">
      <c r="A1575" s="8"/>
      <c r="B1575" s="27"/>
    </row>
    <row r="1576" spans="1:2" ht="14.25" x14ac:dyDescent="0.2">
      <c r="A1576" s="8"/>
      <c r="B1576" s="27"/>
    </row>
    <row r="1577" spans="1:2" ht="14.25" x14ac:dyDescent="0.2">
      <c r="A1577" s="8"/>
      <c r="B1577" s="27"/>
    </row>
    <row r="1578" spans="1:2" ht="14.25" x14ac:dyDescent="0.2">
      <c r="A1578" s="8"/>
      <c r="B1578" s="27"/>
    </row>
    <row r="1579" spans="1:2" ht="14.25" x14ac:dyDescent="0.2">
      <c r="A1579" s="8"/>
      <c r="B1579" s="27"/>
    </row>
    <row r="1580" spans="1:2" ht="14.25" x14ac:dyDescent="0.2">
      <c r="A1580" s="8"/>
      <c r="B1580" s="27"/>
    </row>
    <row r="1581" spans="1:2" ht="14.25" x14ac:dyDescent="0.2">
      <c r="A1581" s="8"/>
      <c r="B1581" s="27"/>
    </row>
    <row r="1582" spans="1:2" ht="14.25" x14ac:dyDescent="0.2">
      <c r="A1582" s="8"/>
      <c r="B1582" s="27"/>
    </row>
    <row r="1583" spans="1:2" ht="14.25" x14ac:dyDescent="0.2">
      <c r="A1583" s="8"/>
      <c r="B1583" s="27"/>
    </row>
    <row r="1584" spans="1:2" ht="14.25" x14ac:dyDescent="0.2">
      <c r="A1584" s="8"/>
      <c r="B1584" s="27"/>
    </row>
    <row r="1585" spans="1:2" ht="14.25" x14ac:dyDescent="0.2">
      <c r="A1585" s="8"/>
      <c r="B1585" s="27"/>
    </row>
    <row r="1586" spans="1:2" ht="14.25" x14ac:dyDescent="0.2">
      <c r="A1586" s="8"/>
      <c r="B1586" s="27"/>
    </row>
    <row r="1587" spans="1:2" ht="14.25" x14ac:dyDescent="0.2">
      <c r="A1587" s="8"/>
      <c r="B1587" s="27"/>
    </row>
    <row r="1588" spans="1:2" ht="14.25" x14ac:dyDescent="0.2">
      <c r="A1588" s="8"/>
      <c r="B1588" s="27"/>
    </row>
    <row r="1589" spans="1:2" ht="14.25" x14ac:dyDescent="0.2">
      <c r="A1589" s="8"/>
      <c r="B1589" s="27"/>
    </row>
    <row r="1590" spans="1:2" ht="14.25" x14ac:dyDescent="0.2">
      <c r="A1590" s="8"/>
      <c r="B1590" s="27"/>
    </row>
    <row r="1591" spans="1:2" ht="14.25" x14ac:dyDescent="0.2">
      <c r="A1591" s="8"/>
      <c r="B1591" s="27"/>
    </row>
    <row r="1592" spans="1:2" ht="14.25" x14ac:dyDescent="0.2">
      <c r="A1592" s="8"/>
      <c r="B1592" s="27"/>
    </row>
    <row r="1593" spans="1:2" ht="14.25" x14ac:dyDescent="0.2">
      <c r="A1593" s="8"/>
      <c r="B1593" s="27"/>
    </row>
    <row r="1594" spans="1:2" ht="14.25" x14ac:dyDescent="0.2">
      <c r="A1594" s="8"/>
      <c r="B1594" s="27"/>
    </row>
    <row r="1595" spans="1:2" ht="14.25" x14ac:dyDescent="0.2">
      <c r="A1595" s="8"/>
      <c r="B1595" s="27"/>
    </row>
    <row r="1596" spans="1:2" ht="14.25" x14ac:dyDescent="0.2">
      <c r="A1596" s="8"/>
      <c r="B1596" s="27"/>
    </row>
    <row r="1597" spans="1:2" ht="14.25" x14ac:dyDescent="0.2">
      <c r="A1597" s="8"/>
      <c r="B1597" s="27"/>
    </row>
    <row r="1598" spans="1:2" ht="14.25" x14ac:dyDescent="0.2">
      <c r="A1598" s="8"/>
      <c r="B1598" s="27"/>
    </row>
    <row r="1599" spans="1:2" ht="14.25" x14ac:dyDescent="0.2">
      <c r="A1599" s="8"/>
      <c r="B1599" s="27"/>
    </row>
    <row r="1600" spans="1:2" ht="14.25" x14ac:dyDescent="0.2">
      <c r="A1600" s="8"/>
      <c r="B1600" s="27"/>
    </row>
    <row r="1601" spans="1:2" ht="14.25" x14ac:dyDescent="0.2">
      <c r="A1601" s="8"/>
      <c r="B1601" s="27"/>
    </row>
    <row r="1602" spans="1:2" ht="14.25" x14ac:dyDescent="0.2">
      <c r="A1602" s="8"/>
      <c r="B1602" s="27"/>
    </row>
    <row r="1603" spans="1:2" ht="14.25" x14ac:dyDescent="0.2">
      <c r="A1603" s="8"/>
      <c r="B1603" s="27"/>
    </row>
    <row r="1604" spans="1:2" ht="14.25" x14ac:dyDescent="0.2">
      <c r="A1604" s="8"/>
      <c r="B1604" s="27"/>
    </row>
    <row r="1605" spans="1:2" ht="14.25" x14ac:dyDescent="0.2">
      <c r="A1605" s="8"/>
      <c r="B1605" s="27"/>
    </row>
    <row r="1606" spans="1:2" ht="14.25" x14ac:dyDescent="0.2">
      <c r="A1606" s="8"/>
      <c r="B1606" s="27"/>
    </row>
    <row r="1607" spans="1:2" ht="14.25" x14ac:dyDescent="0.2">
      <c r="A1607" s="8"/>
      <c r="B1607" s="27"/>
    </row>
    <row r="1608" spans="1:2" ht="14.25" x14ac:dyDescent="0.2">
      <c r="A1608" s="8"/>
      <c r="B1608" s="27"/>
    </row>
    <row r="1609" spans="1:2" ht="14.25" x14ac:dyDescent="0.2">
      <c r="A1609" s="8"/>
      <c r="B1609" s="27"/>
    </row>
    <row r="1610" spans="1:2" ht="14.25" x14ac:dyDescent="0.2">
      <c r="A1610" s="8"/>
      <c r="B1610" s="27"/>
    </row>
    <row r="1611" spans="1:2" ht="14.25" x14ac:dyDescent="0.2">
      <c r="A1611" s="8"/>
      <c r="B1611" s="27"/>
    </row>
    <row r="1612" spans="1:2" ht="14.25" x14ac:dyDescent="0.2">
      <c r="A1612" s="8"/>
      <c r="B1612" s="27"/>
    </row>
    <row r="1613" spans="1:2" ht="14.25" x14ac:dyDescent="0.2">
      <c r="A1613" s="8"/>
      <c r="B1613" s="27"/>
    </row>
    <row r="1614" spans="1:2" ht="14.25" x14ac:dyDescent="0.2">
      <c r="A1614" s="8"/>
      <c r="B1614" s="27"/>
    </row>
    <row r="1615" spans="1:2" ht="14.25" x14ac:dyDescent="0.2">
      <c r="A1615" s="8"/>
      <c r="B1615" s="27"/>
    </row>
    <row r="1616" spans="1:2" ht="14.25" x14ac:dyDescent="0.2">
      <c r="A1616" s="8"/>
      <c r="B1616" s="27"/>
    </row>
    <row r="1617" spans="1:2" ht="14.25" x14ac:dyDescent="0.2">
      <c r="A1617" s="8"/>
      <c r="B1617" s="27"/>
    </row>
    <row r="1618" spans="1:2" ht="14.25" x14ac:dyDescent="0.2">
      <c r="A1618" s="8"/>
      <c r="B1618" s="27"/>
    </row>
    <row r="1619" spans="1:2" ht="14.25" x14ac:dyDescent="0.2">
      <c r="A1619" s="8"/>
      <c r="B1619" s="27"/>
    </row>
    <row r="1620" spans="1:2" ht="14.25" x14ac:dyDescent="0.2">
      <c r="A1620" s="8"/>
      <c r="B1620" s="27"/>
    </row>
    <row r="1621" spans="1:2" ht="14.25" x14ac:dyDescent="0.2">
      <c r="A1621" s="8"/>
      <c r="B1621" s="27"/>
    </row>
    <row r="1622" spans="1:2" ht="14.25" x14ac:dyDescent="0.2">
      <c r="A1622" s="8"/>
      <c r="B1622" s="27"/>
    </row>
    <row r="1623" spans="1:2" ht="14.25" x14ac:dyDescent="0.2">
      <c r="A1623" s="8"/>
      <c r="B1623" s="27"/>
    </row>
    <row r="1624" spans="1:2" ht="14.25" x14ac:dyDescent="0.2">
      <c r="A1624" s="8"/>
      <c r="B1624" s="27"/>
    </row>
    <row r="1625" spans="1:2" ht="14.25" x14ac:dyDescent="0.2">
      <c r="A1625" s="8"/>
      <c r="B1625" s="27"/>
    </row>
    <row r="1626" spans="1:2" ht="14.25" x14ac:dyDescent="0.2">
      <c r="A1626" s="8"/>
      <c r="B1626" s="27"/>
    </row>
    <row r="1627" spans="1:2" ht="14.25" x14ac:dyDescent="0.2">
      <c r="A1627" s="8"/>
      <c r="B1627" s="27"/>
    </row>
    <row r="1628" spans="1:2" ht="14.25" x14ac:dyDescent="0.2">
      <c r="A1628" s="8"/>
      <c r="B1628" s="27"/>
    </row>
    <row r="1629" spans="1:2" ht="14.25" x14ac:dyDescent="0.2">
      <c r="A1629" s="8"/>
      <c r="B1629" s="27"/>
    </row>
    <row r="1630" spans="1:2" ht="14.25" x14ac:dyDescent="0.2">
      <c r="A1630" s="8"/>
      <c r="B1630" s="27"/>
    </row>
    <row r="1631" spans="1:2" ht="14.25" x14ac:dyDescent="0.2">
      <c r="A1631" s="8"/>
      <c r="B1631" s="27"/>
    </row>
    <row r="1632" spans="1:2" ht="14.25" x14ac:dyDescent="0.2">
      <c r="A1632" s="8"/>
      <c r="B1632" s="27"/>
    </row>
    <row r="1633" spans="1:2" ht="14.25" x14ac:dyDescent="0.2">
      <c r="A1633" s="8"/>
      <c r="B1633" s="27"/>
    </row>
    <row r="1634" spans="1:2" ht="14.25" x14ac:dyDescent="0.2">
      <c r="A1634" s="8"/>
      <c r="B1634" s="27"/>
    </row>
    <row r="1635" spans="1:2" ht="14.25" x14ac:dyDescent="0.2">
      <c r="A1635" s="8"/>
      <c r="B1635" s="27"/>
    </row>
    <row r="1636" spans="1:2" ht="14.25" x14ac:dyDescent="0.2">
      <c r="A1636" s="8"/>
      <c r="B1636" s="27"/>
    </row>
    <row r="1637" spans="1:2" ht="14.25" x14ac:dyDescent="0.2">
      <c r="A1637" s="8"/>
      <c r="B1637" s="27"/>
    </row>
    <row r="1638" spans="1:2" ht="14.25" x14ac:dyDescent="0.2">
      <c r="A1638" s="8"/>
      <c r="B1638" s="27"/>
    </row>
    <row r="1639" spans="1:2" ht="14.25" x14ac:dyDescent="0.2">
      <c r="A1639" s="8"/>
      <c r="B1639" s="27"/>
    </row>
    <row r="1640" spans="1:2" ht="14.25" x14ac:dyDescent="0.2">
      <c r="A1640" s="8"/>
      <c r="B1640" s="27"/>
    </row>
    <row r="1641" spans="1:2" ht="14.25" x14ac:dyDescent="0.2">
      <c r="A1641" s="8"/>
      <c r="B1641" s="27"/>
    </row>
    <row r="1642" spans="1:2" ht="14.25" x14ac:dyDescent="0.2">
      <c r="A1642" s="8"/>
      <c r="B1642" s="27"/>
    </row>
    <row r="1643" spans="1:2" ht="14.25" x14ac:dyDescent="0.2">
      <c r="A1643" s="8"/>
      <c r="B1643" s="27"/>
    </row>
    <row r="1644" spans="1:2" ht="14.25" x14ac:dyDescent="0.2">
      <c r="A1644" s="8"/>
      <c r="B1644" s="27"/>
    </row>
    <row r="1645" spans="1:2" ht="14.25" x14ac:dyDescent="0.2">
      <c r="A1645" s="8"/>
      <c r="B1645" s="27"/>
    </row>
    <row r="1646" spans="1:2" ht="14.25" x14ac:dyDescent="0.2">
      <c r="A1646" s="8"/>
      <c r="B1646" s="27"/>
    </row>
    <row r="1647" spans="1:2" ht="14.25" x14ac:dyDescent="0.2">
      <c r="A1647" s="8"/>
      <c r="B1647" s="27"/>
    </row>
    <row r="1648" spans="1:2" ht="14.25" x14ac:dyDescent="0.2">
      <c r="A1648" s="8"/>
      <c r="B1648" s="27"/>
    </row>
    <row r="1649" spans="1:2" ht="14.25" x14ac:dyDescent="0.2">
      <c r="A1649" s="8"/>
      <c r="B1649" s="27"/>
    </row>
    <row r="1650" spans="1:2" ht="14.25" x14ac:dyDescent="0.2">
      <c r="A1650" s="8"/>
      <c r="B1650" s="27"/>
    </row>
    <row r="1651" spans="1:2" ht="14.25" x14ac:dyDescent="0.2">
      <c r="A1651" s="8"/>
      <c r="B1651" s="27"/>
    </row>
    <row r="1652" spans="1:2" ht="14.25" x14ac:dyDescent="0.2">
      <c r="A1652" s="8"/>
      <c r="B1652" s="27"/>
    </row>
    <row r="1653" spans="1:2" ht="14.25" x14ac:dyDescent="0.2">
      <c r="A1653" s="8"/>
      <c r="B1653" s="27"/>
    </row>
    <row r="1654" spans="1:2" ht="14.25" x14ac:dyDescent="0.2">
      <c r="A1654" s="8"/>
      <c r="B1654" s="27"/>
    </row>
    <row r="1655" spans="1:2" ht="14.25" x14ac:dyDescent="0.2">
      <c r="A1655" s="8"/>
      <c r="B1655" s="27"/>
    </row>
    <row r="1656" spans="1:2" ht="14.25" x14ac:dyDescent="0.2">
      <c r="A1656" s="8"/>
      <c r="B1656" s="27"/>
    </row>
    <row r="1657" spans="1:2" ht="14.25" x14ac:dyDescent="0.2">
      <c r="A1657" s="8"/>
      <c r="B1657" s="27"/>
    </row>
    <row r="1658" spans="1:2" ht="14.25" x14ac:dyDescent="0.2">
      <c r="A1658" s="8"/>
      <c r="B1658" s="27"/>
    </row>
    <row r="1659" spans="1:2" ht="14.25" x14ac:dyDescent="0.2">
      <c r="A1659" s="8"/>
      <c r="B1659" s="27"/>
    </row>
    <row r="1660" spans="1:2" ht="14.25" x14ac:dyDescent="0.2">
      <c r="A1660" s="8"/>
      <c r="B1660" s="27"/>
    </row>
    <row r="1661" spans="1:2" ht="14.25" x14ac:dyDescent="0.2">
      <c r="A1661" s="8"/>
      <c r="B1661" s="27"/>
    </row>
    <row r="1662" spans="1:2" ht="14.25" x14ac:dyDescent="0.2">
      <c r="A1662" s="8"/>
      <c r="B1662" s="27"/>
    </row>
    <row r="1663" spans="1:2" ht="14.25" x14ac:dyDescent="0.2">
      <c r="A1663" s="8"/>
      <c r="B1663" s="27"/>
    </row>
    <row r="1664" spans="1:2" ht="14.25" x14ac:dyDescent="0.2">
      <c r="A1664" s="8"/>
      <c r="B1664" s="27"/>
    </row>
    <row r="1665" spans="1:2" ht="14.25" x14ac:dyDescent="0.2">
      <c r="A1665" s="8"/>
      <c r="B1665" s="27"/>
    </row>
    <row r="1666" spans="1:2" ht="14.25" x14ac:dyDescent="0.2">
      <c r="A1666" s="8"/>
      <c r="B1666" s="27"/>
    </row>
    <row r="1667" spans="1:2" ht="14.25" x14ac:dyDescent="0.2">
      <c r="A1667" s="8"/>
      <c r="B1667" s="27"/>
    </row>
    <row r="1668" spans="1:2" ht="14.25" x14ac:dyDescent="0.2">
      <c r="A1668" s="8"/>
      <c r="B1668" s="27"/>
    </row>
    <row r="1669" spans="1:2" ht="14.25" x14ac:dyDescent="0.2">
      <c r="A1669" s="8"/>
      <c r="B1669" s="27"/>
    </row>
    <row r="1670" spans="1:2" ht="14.25" x14ac:dyDescent="0.2">
      <c r="A1670" s="8"/>
      <c r="B1670" s="27"/>
    </row>
    <row r="1671" spans="1:2" ht="14.25" x14ac:dyDescent="0.2">
      <c r="A1671" s="8"/>
      <c r="B1671" s="27"/>
    </row>
    <row r="1672" spans="1:2" ht="14.25" x14ac:dyDescent="0.2">
      <c r="A1672" s="8"/>
      <c r="B1672" s="27"/>
    </row>
    <row r="1673" spans="1:2" ht="14.25" x14ac:dyDescent="0.2">
      <c r="A1673" s="8"/>
      <c r="B1673" s="27"/>
    </row>
    <row r="1674" spans="1:2" ht="14.25" x14ac:dyDescent="0.2">
      <c r="A1674" s="8"/>
      <c r="B1674" s="27"/>
    </row>
    <row r="1675" spans="1:2" ht="14.25" x14ac:dyDescent="0.2">
      <c r="A1675" s="8"/>
      <c r="B1675" s="27"/>
    </row>
    <row r="1676" spans="1:2" ht="14.25" x14ac:dyDescent="0.2">
      <c r="A1676" s="8"/>
      <c r="B1676" s="27"/>
    </row>
    <row r="1677" spans="1:2" ht="14.25" x14ac:dyDescent="0.2">
      <c r="A1677" s="8"/>
      <c r="B1677" s="27"/>
    </row>
    <row r="1678" spans="1:2" ht="14.25" x14ac:dyDescent="0.2">
      <c r="A1678" s="8"/>
      <c r="B1678" s="27"/>
    </row>
    <row r="1679" spans="1:2" ht="14.25" x14ac:dyDescent="0.2">
      <c r="A1679" s="8"/>
      <c r="B1679" s="27"/>
    </row>
    <row r="1680" spans="1:2" ht="14.25" x14ac:dyDescent="0.2">
      <c r="A1680" s="8"/>
      <c r="B1680" s="27"/>
    </row>
    <row r="1681" spans="1:2" ht="14.25" x14ac:dyDescent="0.2">
      <c r="A1681" s="8"/>
      <c r="B1681" s="27"/>
    </row>
    <row r="1682" spans="1:2" ht="14.25" x14ac:dyDescent="0.2">
      <c r="A1682" s="8"/>
      <c r="B1682" s="27"/>
    </row>
    <row r="1683" spans="1:2" ht="14.25" x14ac:dyDescent="0.2">
      <c r="A1683" s="8"/>
      <c r="B1683" s="27"/>
    </row>
    <row r="1684" spans="1:2" ht="14.25" x14ac:dyDescent="0.2">
      <c r="A1684" s="8"/>
      <c r="B1684" s="27"/>
    </row>
    <row r="1685" spans="1:2" ht="14.25" x14ac:dyDescent="0.2">
      <c r="A1685" s="8"/>
      <c r="B1685" s="27"/>
    </row>
    <row r="1686" spans="1:2" ht="14.25" x14ac:dyDescent="0.2">
      <c r="A1686" s="8"/>
      <c r="B1686" s="27"/>
    </row>
    <row r="1687" spans="1:2" ht="14.25" x14ac:dyDescent="0.2">
      <c r="A1687" s="8"/>
      <c r="B1687" s="27"/>
    </row>
    <row r="1688" spans="1:2" ht="14.25" x14ac:dyDescent="0.2">
      <c r="A1688" s="8"/>
      <c r="B1688" s="27"/>
    </row>
    <row r="1689" spans="1:2" ht="14.25" x14ac:dyDescent="0.2">
      <c r="A1689" s="8"/>
      <c r="B1689" s="27"/>
    </row>
    <row r="1690" spans="1:2" ht="14.25" x14ac:dyDescent="0.2">
      <c r="A1690" s="8"/>
      <c r="B1690" s="27"/>
    </row>
    <row r="1691" spans="1:2" ht="14.25" x14ac:dyDescent="0.2">
      <c r="A1691" s="8"/>
      <c r="B1691" s="27"/>
    </row>
    <row r="1692" spans="1:2" ht="14.25" x14ac:dyDescent="0.2">
      <c r="A1692" s="8"/>
      <c r="B1692" s="27"/>
    </row>
    <row r="1693" spans="1:2" ht="14.25" x14ac:dyDescent="0.2">
      <c r="A1693" s="8"/>
      <c r="B1693" s="27"/>
    </row>
    <row r="1694" spans="1:2" ht="14.25" x14ac:dyDescent="0.2">
      <c r="A1694" s="8"/>
      <c r="B1694" s="27"/>
    </row>
    <row r="1695" spans="1:2" ht="14.25" x14ac:dyDescent="0.2">
      <c r="A1695" s="8"/>
      <c r="B1695" s="27"/>
    </row>
    <row r="1696" spans="1:2" ht="14.25" x14ac:dyDescent="0.2">
      <c r="A1696" s="8"/>
      <c r="B1696" s="27"/>
    </row>
    <row r="1697" spans="1:2" ht="14.25" x14ac:dyDescent="0.2">
      <c r="A1697" s="8"/>
      <c r="B1697" s="27"/>
    </row>
    <row r="1698" spans="1:2" ht="14.25" x14ac:dyDescent="0.2">
      <c r="A1698" s="8"/>
      <c r="B1698" s="27"/>
    </row>
    <row r="1699" spans="1:2" ht="14.25" x14ac:dyDescent="0.2">
      <c r="A1699" s="8"/>
      <c r="B1699" s="27"/>
    </row>
    <row r="1700" spans="1:2" ht="14.25" x14ac:dyDescent="0.2">
      <c r="A1700" s="8"/>
      <c r="B1700" s="27"/>
    </row>
    <row r="1701" spans="1:2" ht="14.25" x14ac:dyDescent="0.2">
      <c r="A1701" s="8"/>
      <c r="B1701" s="27"/>
    </row>
    <row r="1702" spans="1:2" ht="14.25" x14ac:dyDescent="0.2">
      <c r="A1702" s="8"/>
      <c r="B1702" s="27"/>
    </row>
    <row r="1703" spans="1:2" ht="14.25" x14ac:dyDescent="0.2">
      <c r="A1703" s="8"/>
      <c r="B1703" s="27"/>
    </row>
    <row r="1704" spans="1:2" ht="14.25" x14ac:dyDescent="0.2">
      <c r="A1704" s="8"/>
      <c r="B1704" s="27"/>
    </row>
    <row r="1705" spans="1:2" ht="14.25" x14ac:dyDescent="0.2">
      <c r="A1705" s="8"/>
      <c r="B1705" s="27"/>
    </row>
    <row r="1706" spans="1:2" ht="14.25" x14ac:dyDescent="0.2">
      <c r="A1706" s="8"/>
      <c r="B1706" s="27"/>
    </row>
    <row r="1707" spans="1:2" ht="14.25" x14ac:dyDescent="0.2">
      <c r="A1707" s="8"/>
      <c r="B1707" s="27"/>
    </row>
    <row r="1708" spans="1:2" ht="14.25" x14ac:dyDescent="0.2">
      <c r="A1708" s="8"/>
      <c r="B1708" s="27"/>
    </row>
    <row r="1709" spans="1:2" ht="14.25" x14ac:dyDescent="0.2">
      <c r="A1709" s="8"/>
      <c r="B1709" s="27"/>
    </row>
    <row r="1710" spans="1:2" ht="14.25" x14ac:dyDescent="0.2">
      <c r="A1710" s="8"/>
      <c r="B1710" s="27"/>
    </row>
    <row r="1711" spans="1:2" ht="14.25" x14ac:dyDescent="0.2">
      <c r="A1711" s="8"/>
      <c r="B1711" s="27"/>
    </row>
    <row r="1712" spans="1:2" ht="14.25" x14ac:dyDescent="0.2">
      <c r="A1712" s="8"/>
      <c r="B1712" s="27"/>
    </row>
    <row r="1713" spans="1:2" ht="14.25" x14ac:dyDescent="0.2">
      <c r="A1713" s="8"/>
      <c r="B1713" s="27"/>
    </row>
    <row r="1714" spans="1:2" ht="14.25" x14ac:dyDescent="0.2">
      <c r="A1714" s="8"/>
      <c r="B1714" s="27"/>
    </row>
    <row r="1715" spans="1:2" ht="14.25" x14ac:dyDescent="0.2">
      <c r="A1715" s="8"/>
      <c r="B1715" s="27"/>
    </row>
    <row r="1716" spans="1:2" ht="14.25" x14ac:dyDescent="0.2">
      <c r="A1716" s="8"/>
      <c r="B1716" s="27"/>
    </row>
    <row r="1717" spans="1:2" ht="14.25" x14ac:dyDescent="0.2">
      <c r="A1717" s="8"/>
      <c r="B1717" s="27"/>
    </row>
    <row r="1718" spans="1:2" ht="14.25" x14ac:dyDescent="0.2">
      <c r="A1718" s="8"/>
      <c r="B1718" s="27"/>
    </row>
    <row r="1719" spans="1:2" ht="14.25" x14ac:dyDescent="0.2">
      <c r="A1719" s="8"/>
      <c r="B1719" s="27"/>
    </row>
    <row r="1720" spans="1:2" ht="14.25" x14ac:dyDescent="0.2">
      <c r="A1720" s="8"/>
      <c r="B1720" s="27"/>
    </row>
    <row r="1721" spans="1:2" ht="14.25" x14ac:dyDescent="0.2">
      <c r="A1721" s="8"/>
      <c r="B1721" s="27"/>
    </row>
    <row r="1722" spans="1:2" ht="14.25" x14ac:dyDescent="0.2">
      <c r="A1722" s="8"/>
      <c r="B1722" s="27"/>
    </row>
    <row r="1723" spans="1:2" ht="14.25" x14ac:dyDescent="0.2">
      <c r="A1723" s="8"/>
      <c r="B1723" s="27"/>
    </row>
    <row r="1724" spans="1:2" ht="14.25" x14ac:dyDescent="0.2">
      <c r="A1724" s="8"/>
      <c r="B1724" s="27"/>
    </row>
    <row r="1725" spans="1:2" ht="14.25" x14ac:dyDescent="0.2">
      <c r="A1725" s="8"/>
      <c r="B1725" s="27"/>
    </row>
    <row r="1726" spans="1:2" ht="14.25" x14ac:dyDescent="0.2">
      <c r="A1726" s="8"/>
      <c r="B1726" s="27"/>
    </row>
    <row r="1727" spans="1:2" ht="14.25" x14ac:dyDescent="0.2">
      <c r="A1727" s="8"/>
      <c r="B1727" s="27"/>
    </row>
    <row r="1728" spans="1:2" ht="14.25" x14ac:dyDescent="0.2">
      <c r="A1728" s="8"/>
      <c r="B1728" s="27"/>
    </row>
    <row r="1729" spans="1:2" ht="14.25" x14ac:dyDescent="0.2">
      <c r="A1729" s="8"/>
      <c r="B1729" s="27"/>
    </row>
    <row r="1730" spans="1:2" ht="14.25" x14ac:dyDescent="0.2">
      <c r="A1730" s="8"/>
      <c r="B1730" s="27"/>
    </row>
    <row r="1731" spans="1:2" ht="14.25" x14ac:dyDescent="0.2">
      <c r="A1731" s="8"/>
      <c r="B1731" s="27"/>
    </row>
    <row r="1732" spans="1:2" ht="14.25" x14ac:dyDescent="0.2">
      <c r="A1732" s="8"/>
      <c r="B1732" s="27"/>
    </row>
    <row r="1733" spans="1:2" ht="14.25" x14ac:dyDescent="0.2">
      <c r="A1733" s="8"/>
      <c r="B1733" s="27"/>
    </row>
    <row r="1734" spans="1:2" ht="14.25" x14ac:dyDescent="0.2">
      <c r="A1734" s="8"/>
      <c r="B1734" s="27"/>
    </row>
    <row r="1735" spans="1:2" ht="14.25" x14ac:dyDescent="0.2">
      <c r="A1735" s="8"/>
      <c r="B1735" s="27"/>
    </row>
    <row r="1736" spans="1:2" ht="14.25" x14ac:dyDescent="0.2">
      <c r="A1736" s="8"/>
      <c r="B1736" s="27"/>
    </row>
    <row r="1737" spans="1:2" ht="14.25" x14ac:dyDescent="0.2">
      <c r="A1737" s="8"/>
      <c r="B1737" s="27"/>
    </row>
    <row r="1738" spans="1:2" ht="14.25" x14ac:dyDescent="0.2">
      <c r="A1738" s="8"/>
      <c r="B1738" s="27"/>
    </row>
    <row r="1739" spans="1:2" ht="14.25" x14ac:dyDescent="0.2">
      <c r="A1739" s="8"/>
      <c r="B1739" s="27"/>
    </row>
    <row r="1740" spans="1:2" ht="14.25" x14ac:dyDescent="0.2">
      <c r="A1740" s="8"/>
      <c r="B1740" s="27"/>
    </row>
    <row r="1741" spans="1:2" ht="14.25" x14ac:dyDescent="0.2">
      <c r="A1741" s="8"/>
      <c r="B1741" s="27"/>
    </row>
    <row r="1742" spans="1:2" ht="14.25" x14ac:dyDescent="0.2">
      <c r="A1742" s="8"/>
      <c r="B1742" s="27"/>
    </row>
    <row r="1743" spans="1:2" ht="14.25" x14ac:dyDescent="0.2">
      <c r="A1743" s="8"/>
      <c r="B1743" s="27"/>
    </row>
    <row r="1744" spans="1:2" ht="14.25" x14ac:dyDescent="0.2">
      <c r="A1744" s="8"/>
      <c r="B1744" s="27"/>
    </row>
    <row r="1745" spans="1:2" ht="14.25" x14ac:dyDescent="0.2">
      <c r="A1745" s="8"/>
      <c r="B1745" s="27"/>
    </row>
    <row r="1746" spans="1:2" ht="14.25" x14ac:dyDescent="0.2">
      <c r="A1746" s="8"/>
      <c r="B1746" s="27"/>
    </row>
    <row r="1747" spans="1:2" ht="14.25" x14ac:dyDescent="0.2">
      <c r="A1747" s="8"/>
      <c r="B1747" s="27"/>
    </row>
    <row r="1748" spans="1:2" ht="14.25" x14ac:dyDescent="0.2">
      <c r="A1748" s="8"/>
      <c r="B1748" s="27"/>
    </row>
    <row r="1749" spans="1:2" ht="14.25" x14ac:dyDescent="0.2">
      <c r="A1749" s="8"/>
      <c r="B1749" s="27"/>
    </row>
    <row r="1750" spans="1:2" ht="14.25" x14ac:dyDescent="0.2">
      <c r="A1750" s="8"/>
      <c r="B1750" s="27"/>
    </row>
    <row r="1751" spans="1:2" ht="14.25" x14ac:dyDescent="0.2">
      <c r="A1751" s="8"/>
      <c r="B1751" s="27"/>
    </row>
    <row r="1752" spans="1:2" ht="14.25" x14ac:dyDescent="0.2">
      <c r="A1752" s="8"/>
      <c r="B1752" s="27"/>
    </row>
    <row r="1753" spans="1:2" ht="14.25" x14ac:dyDescent="0.2">
      <c r="A1753" s="8"/>
      <c r="B1753" s="27"/>
    </row>
    <row r="1754" spans="1:2" ht="14.25" x14ac:dyDescent="0.2">
      <c r="A1754" s="8"/>
      <c r="B1754" s="27"/>
    </row>
    <row r="1755" spans="1:2" ht="14.25" x14ac:dyDescent="0.2">
      <c r="A1755" s="8"/>
      <c r="B1755" s="27"/>
    </row>
    <row r="1756" spans="1:2" ht="14.25" x14ac:dyDescent="0.2">
      <c r="A1756" s="8"/>
      <c r="B1756" s="27"/>
    </row>
    <row r="1757" spans="1:2" ht="14.25" x14ac:dyDescent="0.2">
      <c r="A1757" s="8"/>
      <c r="B1757" s="27"/>
    </row>
    <row r="1758" spans="1:2" ht="14.25" x14ac:dyDescent="0.2">
      <c r="A1758" s="8"/>
      <c r="B1758" s="27"/>
    </row>
    <row r="1759" spans="1:2" ht="14.25" x14ac:dyDescent="0.2">
      <c r="A1759" s="8"/>
      <c r="B1759" s="27"/>
    </row>
    <row r="1760" spans="1:2" ht="14.25" x14ac:dyDescent="0.2">
      <c r="A1760" s="8"/>
      <c r="B1760" s="27"/>
    </row>
    <row r="1761" spans="1:2" ht="14.25" x14ac:dyDescent="0.2">
      <c r="A1761" s="8"/>
      <c r="B1761" s="27"/>
    </row>
    <row r="1762" spans="1:2" ht="14.25" x14ac:dyDescent="0.2">
      <c r="A1762" s="8"/>
      <c r="B1762" s="27"/>
    </row>
    <row r="1763" spans="1:2" ht="14.25" x14ac:dyDescent="0.2">
      <c r="A1763" s="8"/>
      <c r="B1763" s="27"/>
    </row>
    <row r="1764" spans="1:2" ht="14.25" x14ac:dyDescent="0.2">
      <c r="A1764" s="8"/>
      <c r="B1764" s="27"/>
    </row>
    <row r="1765" spans="1:2" ht="14.25" x14ac:dyDescent="0.2">
      <c r="A1765" s="8"/>
      <c r="B1765" s="27"/>
    </row>
    <row r="1766" spans="1:2" ht="14.25" x14ac:dyDescent="0.2">
      <c r="A1766" s="8"/>
      <c r="B1766" s="27"/>
    </row>
    <row r="1767" spans="1:2" ht="14.25" x14ac:dyDescent="0.2">
      <c r="A1767" s="8"/>
      <c r="B1767" s="27"/>
    </row>
    <row r="1768" spans="1:2" ht="14.25" x14ac:dyDescent="0.2">
      <c r="A1768" s="8"/>
      <c r="B1768" s="27"/>
    </row>
    <row r="1769" spans="1:2" ht="14.25" x14ac:dyDescent="0.2">
      <c r="A1769" s="8"/>
      <c r="B1769" s="27"/>
    </row>
    <row r="1770" spans="1:2" ht="14.25" x14ac:dyDescent="0.2">
      <c r="A1770" s="8"/>
      <c r="B1770" s="27"/>
    </row>
    <row r="1771" spans="1:2" ht="14.25" x14ac:dyDescent="0.2">
      <c r="A1771" s="8"/>
      <c r="B1771" s="27"/>
    </row>
    <row r="1772" spans="1:2" ht="14.25" x14ac:dyDescent="0.2">
      <c r="A1772" s="8"/>
      <c r="B1772" s="27"/>
    </row>
    <row r="1773" spans="1:2" ht="14.25" x14ac:dyDescent="0.2">
      <c r="A1773" s="8"/>
      <c r="B1773" s="27"/>
    </row>
    <row r="1774" spans="1:2" ht="14.25" x14ac:dyDescent="0.2">
      <c r="A1774" s="8"/>
      <c r="B1774" s="27"/>
    </row>
    <row r="1775" spans="1:2" ht="14.25" x14ac:dyDescent="0.2">
      <c r="A1775" s="8"/>
      <c r="B1775" s="27"/>
    </row>
    <row r="1776" spans="1:2" ht="14.25" x14ac:dyDescent="0.2">
      <c r="A1776" s="8"/>
      <c r="B1776" s="27"/>
    </row>
    <row r="1777" spans="1:2" ht="14.25" x14ac:dyDescent="0.2">
      <c r="A1777" s="8"/>
      <c r="B1777" s="27"/>
    </row>
    <row r="1778" spans="1:2" ht="14.25" x14ac:dyDescent="0.2">
      <c r="A1778" s="8"/>
      <c r="B1778" s="27"/>
    </row>
    <row r="1779" spans="1:2" ht="14.25" x14ac:dyDescent="0.2">
      <c r="A1779" s="8"/>
      <c r="B1779" s="27"/>
    </row>
    <row r="1780" spans="1:2" ht="14.25" x14ac:dyDescent="0.2">
      <c r="A1780" s="8"/>
      <c r="B1780" s="27"/>
    </row>
    <row r="1781" spans="1:2" ht="14.25" x14ac:dyDescent="0.2">
      <c r="A1781" s="8"/>
      <c r="B1781" s="27"/>
    </row>
    <row r="1782" spans="1:2" ht="14.25" x14ac:dyDescent="0.2">
      <c r="A1782" s="8"/>
      <c r="B1782" s="27"/>
    </row>
    <row r="1783" spans="1:2" ht="14.25" x14ac:dyDescent="0.2">
      <c r="A1783" s="8"/>
      <c r="B1783" s="27"/>
    </row>
    <row r="1784" spans="1:2" ht="14.25" x14ac:dyDescent="0.2">
      <c r="A1784" s="8"/>
      <c r="B1784" s="27"/>
    </row>
    <row r="1785" spans="1:2" ht="14.25" x14ac:dyDescent="0.2">
      <c r="A1785" s="8"/>
      <c r="B1785" s="27"/>
    </row>
    <row r="1786" spans="1:2" ht="14.25" x14ac:dyDescent="0.2">
      <c r="A1786" s="8"/>
      <c r="B1786" s="27"/>
    </row>
    <row r="1787" spans="1:2" ht="14.25" x14ac:dyDescent="0.2">
      <c r="A1787" s="8"/>
      <c r="B1787" s="27"/>
    </row>
    <row r="1788" spans="1:2" ht="14.25" x14ac:dyDescent="0.2">
      <c r="A1788" s="8"/>
      <c r="B1788" s="27"/>
    </row>
    <row r="1789" spans="1:2" ht="14.25" x14ac:dyDescent="0.2">
      <c r="A1789" s="8"/>
      <c r="B1789" s="27"/>
    </row>
    <row r="1790" spans="1:2" ht="14.25" x14ac:dyDescent="0.2">
      <c r="A1790" s="8"/>
      <c r="B1790" s="27"/>
    </row>
    <row r="1791" spans="1:2" ht="14.25" x14ac:dyDescent="0.2">
      <c r="A1791" s="8"/>
      <c r="B1791" s="27"/>
    </row>
    <row r="1792" spans="1:2" ht="14.25" x14ac:dyDescent="0.2">
      <c r="A1792" s="8"/>
      <c r="B1792" s="27"/>
    </row>
    <row r="1793" spans="1:2" ht="14.25" x14ac:dyDescent="0.2">
      <c r="A1793" s="8"/>
      <c r="B1793" s="27"/>
    </row>
    <row r="1794" spans="1:2" ht="14.25" x14ac:dyDescent="0.2">
      <c r="A1794" s="8"/>
      <c r="B1794" s="27"/>
    </row>
    <row r="1795" spans="1:2" ht="14.25" x14ac:dyDescent="0.2">
      <c r="A1795" s="8"/>
      <c r="B1795" s="27"/>
    </row>
    <row r="1796" spans="1:2" ht="14.25" x14ac:dyDescent="0.2">
      <c r="A1796" s="8"/>
      <c r="B1796" s="27"/>
    </row>
    <row r="1797" spans="1:2" ht="14.25" x14ac:dyDescent="0.2">
      <c r="A1797" s="8"/>
      <c r="B1797" s="27"/>
    </row>
    <row r="1798" spans="1:2" ht="14.25" x14ac:dyDescent="0.2">
      <c r="A1798" s="8"/>
      <c r="B1798" s="27"/>
    </row>
    <row r="1799" spans="1:2" ht="14.25" x14ac:dyDescent="0.2">
      <c r="A1799" s="8"/>
      <c r="B1799" s="27"/>
    </row>
    <row r="1800" spans="1:2" ht="14.25" x14ac:dyDescent="0.2">
      <c r="A1800" s="8"/>
      <c r="B1800" s="27"/>
    </row>
    <row r="1801" spans="1:2" ht="14.25" x14ac:dyDescent="0.2">
      <c r="A1801" s="8"/>
      <c r="B1801" s="27"/>
    </row>
    <row r="1802" spans="1:2" ht="14.25" x14ac:dyDescent="0.2">
      <c r="A1802" s="8"/>
      <c r="B1802" s="27"/>
    </row>
    <row r="1803" spans="1:2" ht="14.25" x14ac:dyDescent="0.2">
      <c r="A1803" s="8"/>
      <c r="B1803" s="27"/>
    </row>
    <row r="1804" spans="1:2" ht="14.25" x14ac:dyDescent="0.2">
      <c r="A1804" s="8"/>
      <c r="B1804" s="27"/>
    </row>
    <row r="1805" spans="1:2" ht="14.25" x14ac:dyDescent="0.2">
      <c r="A1805" s="8"/>
      <c r="B1805" s="27"/>
    </row>
    <row r="1806" spans="1:2" ht="14.25" x14ac:dyDescent="0.2">
      <c r="A1806" s="8"/>
      <c r="B1806" s="27"/>
    </row>
    <row r="1807" spans="1:2" ht="14.25" x14ac:dyDescent="0.2">
      <c r="A1807" s="8"/>
      <c r="B1807" s="27"/>
    </row>
    <row r="1808" spans="1:2" ht="14.25" x14ac:dyDescent="0.2">
      <c r="A1808" s="8"/>
      <c r="B1808" s="27"/>
    </row>
    <row r="1809" spans="1:2" ht="14.25" x14ac:dyDescent="0.2">
      <c r="A1809" s="8"/>
      <c r="B1809" s="27"/>
    </row>
    <row r="1810" spans="1:2" ht="14.25" x14ac:dyDescent="0.2">
      <c r="A1810" s="8"/>
      <c r="B1810" s="27"/>
    </row>
    <row r="1811" spans="1:2" ht="14.25" x14ac:dyDescent="0.2">
      <c r="A1811" s="8"/>
      <c r="B1811" s="27"/>
    </row>
    <row r="1812" spans="1:2" ht="14.25" x14ac:dyDescent="0.2">
      <c r="A1812" s="8"/>
      <c r="B1812" s="27"/>
    </row>
    <row r="1813" spans="1:2" ht="14.25" x14ac:dyDescent="0.2">
      <c r="A1813" s="8"/>
      <c r="B1813" s="27"/>
    </row>
    <row r="1814" spans="1:2" ht="14.25" x14ac:dyDescent="0.2">
      <c r="A1814" s="8"/>
      <c r="B1814" s="27"/>
    </row>
    <row r="1815" spans="1:2" ht="14.25" x14ac:dyDescent="0.2">
      <c r="A1815" s="8"/>
      <c r="B1815" s="27"/>
    </row>
    <row r="1816" spans="1:2" ht="14.25" x14ac:dyDescent="0.2">
      <c r="A1816" s="8"/>
      <c r="B1816" s="27"/>
    </row>
    <row r="1817" spans="1:2" ht="14.25" x14ac:dyDescent="0.2">
      <c r="A1817" s="8"/>
      <c r="B1817" s="27"/>
    </row>
    <row r="1818" spans="1:2" ht="14.25" x14ac:dyDescent="0.2">
      <c r="A1818" s="8"/>
      <c r="B1818" s="27"/>
    </row>
    <row r="1819" spans="1:2" ht="14.25" x14ac:dyDescent="0.2">
      <c r="A1819" s="8"/>
      <c r="B1819" s="27"/>
    </row>
    <row r="1820" spans="1:2" ht="14.25" x14ac:dyDescent="0.2">
      <c r="A1820" s="8"/>
      <c r="B1820" s="27"/>
    </row>
    <row r="1821" spans="1:2" ht="14.25" x14ac:dyDescent="0.2">
      <c r="A1821" s="8"/>
      <c r="B1821" s="27"/>
    </row>
    <row r="1822" spans="1:2" ht="14.25" x14ac:dyDescent="0.2">
      <c r="A1822" s="8"/>
      <c r="B1822" s="27"/>
    </row>
    <row r="1823" spans="1:2" ht="14.25" x14ac:dyDescent="0.2">
      <c r="A1823" s="8"/>
      <c r="B1823" s="27"/>
    </row>
    <row r="1824" spans="1:2" ht="14.25" x14ac:dyDescent="0.2">
      <c r="A1824" s="8"/>
      <c r="B1824" s="27"/>
    </row>
    <row r="1825" spans="1:2" ht="14.25" x14ac:dyDescent="0.2">
      <c r="A1825" s="8"/>
      <c r="B1825" s="27"/>
    </row>
    <row r="1826" spans="1:2" ht="14.25" x14ac:dyDescent="0.2">
      <c r="A1826" s="8"/>
      <c r="B1826" s="27"/>
    </row>
    <row r="1827" spans="1:2" ht="14.25" x14ac:dyDescent="0.2">
      <c r="A1827" s="8"/>
      <c r="B1827" s="27"/>
    </row>
    <row r="1828" spans="1:2" ht="14.25" x14ac:dyDescent="0.2">
      <c r="A1828" s="8"/>
      <c r="B1828" s="27"/>
    </row>
    <row r="1829" spans="1:2" ht="14.25" x14ac:dyDescent="0.2">
      <c r="A1829" s="8"/>
      <c r="B1829" s="27"/>
    </row>
    <row r="1830" spans="1:2" ht="14.25" x14ac:dyDescent="0.2">
      <c r="A1830" s="8"/>
      <c r="B1830" s="27"/>
    </row>
    <row r="1831" spans="1:2" ht="14.25" x14ac:dyDescent="0.2">
      <c r="A1831" s="8"/>
      <c r="B1831" s="27"/>
    </row>
    <row r="1832" spans="1:2" ht="14.25" x14ac:dyDescent="0.2">
      <c r="A1832" s="8"/>
      <c r="B1832" s="27"/>
    </row>
    <row r="1833" spans="1:2" ht="14.25" x14ac:dyDescent="0.2">
      <c r="A1833" s="8"/>
      <c r="B1833" s="27"/>
    </row>
    <row r="1834" spans="1:2" ht="14.25" x14ac:dyDescent="0.2">
      <c r="A1834" s="8"/>
      <c r="B1834" s="27"/>
    </row>
    <row r="1835" spans="1:2" ht="14.25" x14ac:dyDescent="0.2">
      <c r="A1835" s="8"/>
      <c r="B1835" s="27"/>
    </row>
    <row r="1836" spans="1:2" ht="14.25" x14ac:dyDescent="0.2">
      <c r="A1836" s="8"/>
      <c r="B1836" s="27"/>
    </row>
    <row r="1837" spans="1:2" ht="14.25" x14ac:dyDescent="0.2">
      <c r="A1837" s="8"/>
      <c r="B1837" s="27"/>
    </row>
    <row r="1838" spans="1:2" ht="14.25" x14ac:dyDescent="0.2">
      <c r="A1838" s="8"/>
      <c r="B1838" s="27"/>
    </row>
    <row r="1839" spans="1:2" ht="14.25" x14ac:dyDescent="0.2">
      <c r="A1839" s="8"/>
      <c r="B1839" s="27"/>
    </row>
    <row r="1840" spans="1:2" ht="14.25" x14ac:dyDescent="0.2">
      <c r="A1840" s="8"/>
      <c r="B1840" s="27"/>
    </row>
    <row r="1841" spans="1:2" ht="14.25" x14ac:dyDescent="0.2">
      <c r="A1841" s="8"/>
      <c r="B1841" s="27"/>
    </row>
    <row r="1842" spans="1:2" ht="14.25" x14ac:dyDescent="0.2">
      <c r="A1842" s="8"/>
      <c r="B1842" s="27"/>
    </row>
    <row r="1843" spans="1:2" ht="14.25" x14ac:dyDescent="0.2">
      <c r="A1843" s="8"/>
      <c r="B1843" s="27"/>
    </row>
    <row r="1844" spans="1:2" ht="14.25" x14ac:dyDescent="0.2">
      <c r="A1844" s="8"/>
      <c r="B1844" s="27"/>
    </row>
    <row r="1845" spans="1:2" ht="14.25" x14ac:dyDescent="0.2">
      <c r="A1845" s="8"/>
      <c r="B1845" s="27"/>
    </row>
    <row r="1846" spans="1:2" ht="14.25" x14ac:dyDescent="0.2">
      <c r="A1846" s="8"/>
      <c r="B1846" s="27"/>
    </row>
    <row r="1847" spans="1:2" ht="14.25" x14ac:dyDescent="0.2">
      <c r="A1847" s="8"/>
      <c r="B1847" s="27"/>
    </row>
    <row r="1848" spans="1:2" ht="14.25" x14ac:dyDescent="0.2">
      <c r="A1848" s="8"/>
      <c r="B1848" s="27"/>
    </row>
    <row r="1849" spans="1:2" ht="14.25" x14ac:dyDescent="0.2">
      <c r="A1849" s="8"/>
      <c r="B1849" s="27"/>
    </row>
    <row r="1850" spans="1:2" ht="14.25" x14ac:dyDescent="0.2">
      <c r="A1850" s="8"/>
      <c r="B1850" s="27"/>
    </row>
    <row r="1851" spans="1:2" ht="14.25" x14ac:dyDescent="0.2">
      <c r="A1851" s="8"/>
      <c r="B1851" s="27"/>
    </row>
    <row r="1852" spans="1:2" ht="14.25" x14ac:dyDescent="0.2">
      <c r="A1852" s="8"/>
      <c r="B1852" s="27"/>
    </row>
    <row r="1853" spans="1:2" ht="14.25" x14ac:dyDescent="0.2">
      <c r="A1853" s="8"/>
      <c r="B1853" s="27"/>
    </row>
    <row r="1854" spans="1:2" ht="14.25" x14ac:dyDescent="0.2">
      <c r="A1854" s="8"/>
      <c r="B1854" s="27"/>
    </row>
    <row r="1855" spans="1:2" ht="14.25" x14ac:dyDescent="0.2">
      <c r="A1855" s="8"/>
      <c r="B1855" s="27"/>
    </row>
    <row r="1856" spans="1:2" ht="14.25" x14ac:dyDescent="0.2">
      <c r="A1856" s="8"/>
      <c r="B1856" s="27"/>
    </row>
    <row r="1857" spans="1:2" ht="14.25" x14ac:dyDescent="0.2">
      <c r="A1857" s="8"/>
      <c r="B1857" s="27"/>
    </row>
    <row r="1858" spans="1:2" ht="14.25" x14ac:dyDescent="0.2">
      <c r="A1858" s="8"/>
      <c r="B1858" s="27"/>
    </row>
    <row r="1859" spans="1:2" ht="14.25" x14ac:dyDescent="0.2">
      <c r="A1859" s="8"/>
      <c r="B1859" s="27"/>
    </row>
    <row r="1860" spans="1:2" ht="14.25" x14ac:dyDescent="0.2">
      <c r="A1860" s="8"/>
      <c r="B1860" s="27"/>
    </row>
    <row r="1861" spans="1:2" ht="14.25" x14ac:dyDescent="0.2">
      <c r="A1861" s="8"/>
      <c r="B1861" s="27"/>
    </row>
    <row r="1862" spans="1:2" ht="14.25" x14ac:dyDescent="0.2">
      <c r="A1862" s="8"/>
      <c r="B1862" s="27"/>
    </row>
    <row r="1863" spans="1:2" ht="14.25" x14ac:dyDescent="0.2">
      <c r="A1863" s="8"/>
      <c r="B1863" s="27"/>
    </row>
    <row r="1864" spans="1:2" ht="14.25" x14ac:dyDescent="0.2">
      <c r="A1864" s="8"/>
      <c r="B1864" s="27"/>
    </row>
    <row r="1865" spans="1:2" ht="14.25" x14ac:dyDescent="0.2">
      <c r="A1865" s="8"/>
      <c r="B1865" s="27"/>
    </row>
    <row r="1866" spans="1:2" ht="14.25" x14ac:dyDescent="0.2">
      <c r="A1866" s="8"/>
      <c r="B1866" s="27"/>
    </row>
    <row r="1867" spans="1:2" ht="14.25" x14ac:dyDescent="0.2">
      <c r="A1867" s="8"/>
      <c r="B1867" s="27"/>
    </row>
    <row r="1868" spans="1:2" ht="14.25" x14ac:dyDescent="0.2">
      <c r="A1868" s="8"/>
      <c r="B1868" s="27"/>
    </row>
    <row r="1869" spans="1:2" ht="14.25" x14ac:dyDescent="0.2">
      <c r="A1869" s="8"/>
      <c r="B1869" s="27"/>
    </row>
    <row r="1870" spans="1:2" ht="14.25" x14ac:dyDescent="0.2">
      <c r="A1870" s="8"/>
      <c r="B1870" s="27"/>
    </row>
    <row r="1871" spans="1:2" ht="14.25" x14ac:dyDescent="0.2">
      <c r="A1871" s="8"/>
      <c r="B1871" s="27"/>
    </row>
    <row r="1872" spans="1:2" ht="14.25" x14ac:dyDescent="0.2">
      <c r="A1872" s="8"/>
      <c r="B1872" s="27"/>
    </row>
    <row r="1873" spans="1:2" ht="14.25" x14ac:dyDescent="0.2">
      <c r="A1873" s="8"/>
      <c r="B1873" s="27"/>
    </row>
    <row r="1874" spans="1:2" ht="14.25" x14ac:dyDescent="0.2">
      <c r="A1874" s="8"/>
      <c r="B1874" s="27"/>
    </row>
    <row r="1875" spans="1:2" ht="14.25" x14ac:dyDescent="0.2">
      <c r="A1875" s="8"/>
      <c r="B1875" s="27"/>
    </row>
    <row r="1876" spans="1:2" ht="14.25" x14ac:dyDescent="0.2">
      <c r="A1876" s="8"/>
      <c r="B1876" s="27"/>
    </row>
    <row r="1877" spans="1:2" ht="14.25" x14ac:dyDescent="0.2">
      <c r="A1877" s="8"/>
      <c r="B1877" s="27"/>
    </row>
    <row r="1878" spans="1:2" ht="14.25" x14ac:dyDescent="0.2">
      <c r="A1878" s="8"/>
      <c r="B1878" s="27"/>
    </row>
    <row r="1879" spans="1:2" ht="14.25" x14ac:dyDescent="0.2">
      <c r="A1879" s="8"/>
      <c r="B1879" s="27"/>
    </row>
    <row r="1880" spans="1:2" ht="14.25" x14ac:dyDescent="0.2">
      <c r="A1880" s="8"/>
      <c r="B1880" s="27"/>
    </row>
    <row r="1881" spans="1:2" ht="14.25" x14ac:dyDescent="0.2">
      <c r="A1881" s="8"/>
      <c r="B1881" s="27"/>
    </row>
    <row r="1882" spans="1:2" ht="14.25" x14ac:dyDescent="0.2">
      <c r="A1882" s="8"/>
      <c r="B1882" s="27"/>
    </row>
    <row r="1883" spans="1:2" ht="14.25" x14ac:dyDescent="0.2">
      <c r="A1883" s="8"/>
      <c r="B1883" s="27"/>
    </row>
    <row r="1884" spans="1:2" ht="14.25" x14ac:dyDescent="0.2">
      <c r="A1884" s="8"/>
      <c r="B1884" s="27"/>
    </row>
    <row r="1885" spans="1:2" ht="14.25" x14ac:dyDescent="0.2">
      <c r="A1885" s="8"/>
      <c r="B1885" s="27"/>
    </row>
    <row r="1886" spans="1:2" ht="14.25" x14ac:dyDescent="0.2">
      <c r="A1886" s="8"/>
      <c r="B1886" s="27"/>
    </row>
    <row r="1887" spans="1:2" ht="14.25" x14ac:dyDescent="0.2">
      <c r="A1887" s="8"/>
      <c r="B1887" s="27"/>
    </row>
    <row r="1888" spans="1:2" ht="14.25" x14ac:dyDescent="0.2">
      <c r="A1888" s="8"/>
      <c r="B1888" s="27"/>
    </row>
    <row r="1889" spans="1:2" ht="14.25" x14ac:dyDescent="0.2">
      <c r="A1889" s="8"/>
      <c r="B1889" s="27"/>
    </row>
    <row r="1890" spans="1:2" ht="14.25" x14ac:dyDescent="0.2">
      <c r="A1890" s="8"/>
      <c r="B1890" s="27"/>
    </row>
    <row r="1891" spans="1:2" ht="14.25" x14ac:dyDescent="0.2">
      <c r="A1891" s="8"/>
      <c r="B1891" s="27"/>
    </row>
    <row r="1892" spans="1:2" ht="14.25" x14ac:dyDescent="0.2">
      <c r="A1892" s="8"/>
      <c r="B1892" s="27"/>
    </row>
    <row r="1893" spans="1:2" ht="14.25" x14ac:dyDescent="0.2">
      <c r="A1893" s="8"/>
      <c r="B1893" s="27"/>
    </row>
    <row r="1894" spans="1:2" ht="14.25" x14ac:dyDescent="0.2">
      <c r="A1894" s="8"/>
      <c r="B1894" s="27"/>
    </row>
    <row r="1895" spans="1:2" ht="14.25" x14ac:dyDescent="0.2">
      <c r="A1895" s="8"/>
      <c r="B1895" s="27"/>
    </row>
    <row r="1896" spans="1:2" ht="14.25" x14ac:dyDescent="0.2">
      <c r="A1896" s="8"/>
      <c r="B1896" s="27"/>
    </row>
    <row r="1897" spans="1:2" ht="14.25" x14ac:dyDescent="0.2">
      <c r="A1897" s="8"/>
      <c r="B1897" s="27"/>
    </row>
    <row r="1898" spans="1:2" ht="14.25" x14ac:dyDescent="0.2">
      <c r="A1898" s="8"/>
      <c r="B1898" s="27"/>
    </row>
    <row r="1899" spans="1:2" ht="14.25" x14ac:dyDescent="0.2">
      <c r="A1899" s="8"/>
      <c r="B1899" s="27"/>
    </row>
    <row r="1900" spans="1:2" ht="14.25" x14ac:dyDescent="0.2">
      <c r="A1900" s="8"/>
      <c r="B1900" s="27"/>
    </row>
    <row r="1901" spans="1:2" ht="14.25" x14ac:dyDescent="0.2">
      <c r="A1901" s="8"/>
      <c r="B1901" s="27"/>
    </row>
    <row r="1902" spans="1:2" ht="14.25" x14ac:dyDescent="0.2">
      <c r="A1902" s="8"/>
      <c r="B1902" s="27"/>
    </row>
    <row r="1903" spans="1:2" ht="14.25" x14ac:dyDescent="0.2">
      <c r="A1903" s="8"/>
      <c r="B1903" s="27"/>
    </row>
    <row r="1904" spans="1:2" ht="14.25" x14ac:dyDescent="0.2">
      <c r="A1904" s="8"/>
      <c r="B1904" s="27"/>
    </row>
    <row r="1905" spans="1:2" ht="14.25" x14ac:dyDescent="0.2">
      <c r="A1905" s="8"/>
      <c r="B1905" s="27"/>
    </row>
    <row r="1906" spans="1:2" ht="14.25" x14ac:dyDescent="0.2">
      <c r="A1906" s="8"/>
      <c r="B1906" s="27"/>
    </row>
    <row r="1907" spans="1:2" ht="14.25" x14ac:dyDescent="0.2">
      <c r="A1907" s="8"/>
      <c r="B1907" s="27"/>
    </row>
    <row r="1908" spans="1:2" ht="14.25" x14ac:dyDescent="0.2">
      <c r="A1908" s="8"/>
      <c r="B1908" s="27"/>
    </row>
    <row r="1909" spans="1:2" ht="14.25" x14ac:dyDescent="0.2">
      <c r="A1909" s="8"/>
      <c r="B1909" s="27"/>
    </row>
    <row r="1910" spans="1:2" ht="14.25" x14ac:dyDescent="0.2">
      <c r="A1910" s="8"/>
      <c r="B1910" s="27"/>
    </row>
    <row r="1911" spans="1:2" ht="14.25" x14ac:dyDescent="0.2">
      <c r="A1911" s="8"/>
      <c r="B1911" s="27"/>
    </row>
    <row r="1912" spans="1:2" ht="14.25" x14ac:dyDescent="0.2">
      <c r="A1912" s="8"/>
      <c r="B1912" s="27"/>
    </row>
    <row r="1913" spans="1:2" ht="14.25" x14ac:dyDescent="0.2">
      <c r="A1913" s="8"/>
      <c r="B1913" s="27"/>
    </row>
    <row r="1914" spans="1:2" ht="14.25" x14ac:dyDescent="0.2">
      <c r="A1914" s="8"/>
      <c r="B1914" s="27"/>
    </row>
    <row r="1915" spans="1:2" ht="14.25" x14ac:dyDescent="0.2">
      <c r="A1915" s="8"/>
      <c r="B1915" s="27"/>
    </row>
    <row r="1916" spans="1:2" ht="14.25" x14ac:dyDescent="0.2">
      <c r="A1916" s="8"/>
      <c r="B1916" s="27"/>
    </row>
    <row r="1917" spans="1:2" ht="14.25" x14ac:dyDescent="0.2">
      <c r="A1917" s="8"/>
      <c r="B1917" s="27"/>
    </row>
    <row r="1918" spans="1:2" ht="14.25" x14ac:dyDescent="0.2">
      <c r="A1918" s="8"/>
      <c r="B1918" s="27"/>
    </row>
    <row r="1919" spans="1:2" ht="14.25" x14ac:dyDescent="0.2">
      <c r="A1919" s="8"/>
      <c r="B1919" s="27"/>
    </row>
    <row r="1920" spans="1:2" ht="14.25" x14ac:dyDescent="0.2">
      <c r="A1920" s="8"/>
      <c r="B1920" s="27"/>
    </row>
    <row r="1921" spans="1:2" ht="14.25" x14ac:dyDescent="0.2">
      <c r="A1921" s="8"/>
      <c r="B1921" s="27"/>
    </row>
    <row r="1922" spans="1:2" ht="14.25" x14ac:dyDescent="0.2">
      <c r="A1922" s="8"/>
      <c r="B1922" s="27"/>
    </row>
    <row r="1923" spans="1:2" ht="14.25" x14ac:dyDescent="0.2">
      <c r="A1923" s="8"/>
      <c r="B1923" s="27"/>
    </row>
    <row r="1924" spans="1:2" ht="14.25" x14ac:dyDescent="0.2">
      <c r="A1924" s="8"/>
      <c r="B1924" s="27"/>
    </row>
    <row r="1925" spans="1:2" ht="14.25" x14ac:dyDescent="0.2">
      <c r="A1925" s="8"/>
      <c r="B1925" s="27"/>
    </row>
    <row r="1926" spans="1:2" ht="14.25" x14ac:dyDescent="0.2">
      <c r="A1926" s="8"/>
      <c r="B1926" s="27"/>
    </row>
    <row r="1927" spans="1:2" ht="14.25" x14ac:dyDescent="0.2">
      <c r="A1927" s="8"/>
      <c r="B1927" s="27"/>
    </row>
    <row r="1928" spans="1:2" ht="14.25" x14ac:dyDescent="0.2">
      <c r="A1928" s="8"/>
      <c r="B1928" s="27"/>
    </row>
    <row r="1929" spans="1:2" ht="14.25" x14ac:dyDescent="0.2">
      <c r="A1929" s="8"/>
      <c r="B1929" s="27"/>
    </row>
    <row r="1930" spans="1:2" ht="14.25" x14ac:dyDescent="0.2">
      <c r="A1930" s="8"/>
      <c r="B1930" s="27"/>
    </row>
    <row r="1931" spans="1:2" ht="14.25" x14ac:dyDescent="0.2">
      <c r="A1931" s="8"/>
      <c r="B1931" s="27"/>
    </row>
    <row r="1932" spans="1:2" ht="14.25" x14ac:dyDescent="0.2">
      <c r="A1932" s="8"/>
      <c r="B1932" s="27"/>
    </row>
    <row r="1933" spans="1:2" ht="14.25" x14ac:dyDescent="0.2">
      <c r="A1933" s="8"/>
      <c r="B1933" s="27"/>
    </row>
    <row r="1934" spans="1:2" ht="14.25" x14ac:dyDescent="0.2">
      <c r="A1934" s="8"/>
      <c r="B1934" s="27"/>
    </row>
    <row r="1935" spans="1:2" ht="14.25" x14ac:dyDescent="0.2">
      <c r="A1935" s="8"/>
      <c r="B1935" s="27"/>
    </row>
    <row r="1936" spans="1:2" ht="14.25" x14ac:dyDescent="0.2">
      <c r="A1936" s="8"/>
      <c r="B1936" s="27"/>
    </row>
    <row r="1937" spans="1:2" ht="14.25" x14ac:dyDescent="0.2">
      <c r="A1937" s="8"/>
      <c r="B1937" s="27"/>
    </row>
    <row r="1938" spans="1:2" ht="14.25" x14ac:dyDescent="0.2">
      <c r="A1938" s="8"/>
      <c r="B1938" s="27"/>
    </row>
    <row r="1939" spans="1:2" ht="14.25" x14ac:dyDescent="0.2">
      <c r="A1939" s="8"/>
      <c r="B1939" s="27"/>
    </row>
    <row r="1940" spans="1:2" ht="14.25" x14ac:dyDescent="0.2">
      <c r="A1940" s="8"/>
      <c r="B1940" s="27"/>
    </row>
    <row r="1941" spans="1:2" ht="14.25" x14ac:dyDescent="0.2">
      <c r="A1941" s="8"/>
      <c r="B1941" s="27"/>
    </row>
    <row r="1942" spans="1:2" ht="14.25" x14ac:dyDescent="0.2">
      <c r="A1942" s="8"/>
      <c r="B1942" s="27"/>
    </row>
    <row r="1943" spans="1:2" ht="14.25" x14ac:dyDescent="0.2">
      <c r="A1943" s="8"/>
      <c r="B1943" s="27"/>
    </row>
    <row r="1944" spans="1:2" ht="14.25" x14ac:dyDescent="0.2">
      <c r="A1944" s="8"/>
      <c r="B1944" s="27"/>
    </row>
    <row r="1945" spans="1:2" ht="14.25" x14ac:dyDescent="0.2">
      <c r="A1945" s="8"/>
      <c r="B1945" s="27"/>
    </row>
    <row r="1946" spans="1:2" ht="14.25" x14ac:dyDescent="0.2">
      <c r="A1946" s="8"/>
      <c r="B1946" s="27"/>
    </row>
    <row r="1947" spans="1:2" ht="14.25" x14ac:dyDescent="0.2">
      <c r="A1947" s="8"/>
      <c r="B1947" s="27"/>
    </row>
    <row r="1948" spans="1:2" ht="14.25" x14ac:dyDescent="0.2">
      <c r="A1948" s="8"/>
      <c r="B1948" s="27"/>
    </row>
    <row r="1949" spans="1:2" ht="14.25" x14ac:dyDescent="0.2">
      <c r="A1949" s="8"/>
      <c r="B1949" s="27"/>
    </row>
    <row r="1950" spans="1:2" ht="14.25" x14ac:dyDescent="0.2">
      <c r="A1950" s="8"/>
      <c r="B1950" s="27"/>
    </row>
    <row r="1951" spans="1:2" ht="14.25" x14ac:dyDescent="0.2">
      <c r="A1951" s="8"/>
      <c r="B1951" s="27"/>
    </row>
    <row r="1952" spans="1:2" ht="14.25" x14ac:dyDescent="0.2">
      <c r="A1952" s="8"/>
      <c r="B1952" s="27"/>
    </row>
    <row r="1953" spans="1:2" ht="14.25" x14ac:dyDescent="0.2">
      <c r="A1953" s="8"/>
      <c r="B1953" s="27"/>
    </row>
    <row r="1954" spans="1:2" ht="14.25" x14ac:dyDescent="0.2">
      <c r="A1954" s="8"/>
      <c r="B1954" s="27"/>
    </row>
    <row r="1955" spans="1:2" ht="14.25" x14ac:dyDescent="0.2">
      <c r="A1955" s="8"/>
      <c r="B1955" s="27"/>
    </row>
    <row r="1956" spans="1:2" ht="14.25" x14ac:dyDescent="0.2">
      <c r="A1956" s="8"/>
      <c r="B1956" s="27"/>
    </row>
    <row r="1957" spans="1:2" ht="14.25" x14ac:dyDescent="0.2">
      <c r="A1957" s="8"/>
      <c r="B1957" s="27"/>
    </row>
    <row r="1958" spans="1:2" ht="14.25" x14ac:dyDescent="0.2">
      <c r="A1958" s="8"/>
      <c r="B1958" s="27"/>
    </row>
    <row r="1959" spans="1:2" ht="14.25" x14ac:dyDescent="0.2">
      <c r="A1959" s="8"/>
      <c r="B1959" s="27"/>
    </row>
    <row r="1960" spans="1:2" ht="14.25" x14ac:dyDescent="0.2">
      <c r="A1960" s="8"/>
      <c r="B1960" s="27"/>
    </row>
    <row r="1961" spans="1:2" ht="14.25" x14ac:dyDescent="0.2">
      <c r="A1961" s="8"/>
      <c r="B1961" s="27"/>
    </row>
    <row r="1962" spans="1:2" ht="14.25" x14ac:dyDescent="0.2">
      <c r="A1962" s="8"/>
      <c r="B1962" s="27"/>
    </row>
    <row r="1963" spans="1:2" ht="14.25" x14ac:dyDescent="0.2">
      <c r="A1963" s="8"/>
      <c r="B1963" s="27"/>
    </row>
    <row r="1964" spans="1:2" ht="14.25" x14ac:dyDescent="0.2">
      <c r="A1964" s="8"/>
      <c r="B1964" s="27"/>
    </row>
    <row r="1965" spans="1:2" ht="14.25" x14ac:dyDescent="0.2">
      <c r="A1965" s="8"/>
      <c r="B1965" s="27"/>
    </row>
    <row r="1966" spans="1:2" ht="14.25" x14ac:dyDescent="0.2">
      <c r="A1966" s="8"/>
      <c r="B1966" s="27"/>
    </row>
    <row r="1967" spans="1:2" ht="14.25" x14ac:dyDescent="0.2">
      <c r="A1967" s="8"/>
      <c r="B1967" s="27"/>
    </row>
    <row r="1968" spans="1:2" ht="14.25" x14ac:dyDescent="0.2">
      <c r="A1968" s="8"/>
      <c r="B1968" s="27"/>
    </row>
    <row r="1969" spans="1:2" ht="14.25" x14ac:dyDescent="0.2">
      <c r="A1969" s="8"/>
      <c r="B1969" s="27"/>
    </row>
    <row r="1970" spans="1:2" ht="14.25" x14ac:dyDescent="0.2">
      <c r="A1970" s="8"/>
      <c r="B1970" s="27"/>
    </row>
    <row r="1971" spans="1:2" ht="14.25" x14ac:dyDescent="0.2">
      <c r="A1971" s="8"/>
      <c r="B1971" s="27"/>
    </row>
    <row r="1972" spans="1:2" ht="14.25" x14ac:dyDescent="0.2">
      <c r="A1972" s="8"/>
      <c r="B1972" s="27"/>
    </row>
    <row r="1973" spans="1:2" ht="14.25" x14ac:dyDescent="0.2">
      <c r="A1973" s="8"/>
      <c r="B1973" s="27"/>
    </row>
    <row r="1974" spans="1:2" ht="14.25" x14ac:dyDescent="0.2">
      <c r="A1974" s="8"/>
      <c r="B1974" s="27"/>
    </row>
    <row r="1975" spans="1:2" ht="14.25" x14ac:dyDescent="0.2">
      <c r="A1975" s="8"/>
      <c r="B1975" s="27"/>
    </row>
    <row r="1976" spans="1:2" ht="14.25" x14ac:dyDescent="0.2">
      <c r="A1976" s="8"/>
      <c r="B1976" s="27"/>
    </row>
    <row r="1977" spans="1:2" ht="14.25" x14ac:dyDescent="0.2">
      <c r="A1977" s="8"/>
      <c r="B1977" s="27"/>
    </row>
    <row r="1978" spans="1:2" ht="14.25" x14ac:dyDescent="0.2">
      <c r="A1978" s="8"/>
      <c r="B1978" s="27"/>
    </row>
    <row r="1979" spans="1:2" ht="14.25" x14ac:dyDescent="0.2">
      <c r="A1979" s="8"/>
      <c r="B1979" s="27"/>
    </row>
    <row r="1980" spans="1:2" ht="14.25" x14ac:dyDescent="0.2">
      <c r="A1980" s="8"/>
      <c r="B1980" s="27"/>
    </row>
    <row r="1981" spans="1:2" ht="14.25" x14ac:dyDescent="0.2">
      <c r="A1981" s="8"/>
      <c r="B1981" s="27"/>
    </row>
    <row r="1982" spans="1:2" ht="14.25" x14ac:dyDescent="0.2">
      <c r="A1982" s="8"/>
      <c r="B1982" s="27"/>
    </row>
    <row r="1983" spans="1:2" ht="14.25" x14ac:dyDescent="0.2">
      <c r="A1983" s="8"/>
      <c r="B1983" s="27"/>
    </row>
    <row r="1984" spans="1:2" ht="14.25" x14ac:dyDescent="0.2">
      <c r="A1984" s="8"/>
      <c r="B1984" s="27"/>
    </row>
    <row r="1985" spans="1:2" ht="14.25" x14ac:dyDescent="0.2">
      <c r="A1985" s="8"/>
      <c r="B1985" s="27"/>
    </row>
    <row r="1986" spans="1:2" ht="14.25" x14ac:dyDescent="0.2">
      <c r="A1986" s="8"/>
      <c r="B1986" s="27"/>
    </row>
    <row r="1987" spans="1:2" ht="14.25" x14ac:dyDescent="0.2">
      <c r="A1987" s="8"/>
      <c r="B1987" s="27"/>
    </row>
    <row r="1988" spans="1:2" ht="14.25" x14ac:dyDescent="0.2">
      <c r="A1988" s="8"/>
      <c r="B1988" s="27"/>
    </row>
    <row r="1989" spans="1:2" ht="14.25" x14ac:dyDescent="0.2">
      <c r="A1989" s="8"/>
      <c r="B1989" s="27"/>
    </row>
    <row r="1990" spans="1:2" ht="14.25" x14ac:dyDescent="0.2">
      <c r="A1990" s="8"/>
      <c r="B1990" s="27"/>
    </row>
    <row r="1991" spans="1:2" ht="14.25" x14ac:dyDescent="0.2">
      <c r="A1991" s="8"/>
      <c r="B1991" s="27"/>
    </row>
    <row r="1992" spans="1:2" ht="14.25" x14ac:dyDescent="0.2">
      <c r="A1992" s="8"/>
      <c r="B1992" s="27"/>
    </row>
    <row r="1993" spans="1:2" ht="14.25" x14ac:dyDescent="0.2">
      <c r="A1993" s="8"/>
      <c r="B1993" s="27"/>
    </row>
    <row r="1994" spans="1:2" ht="14.25" x14ac:dyDescent="0.2">
      <c r="A1994" s="8"/>
      <c r="B1994" s="27"/>
    </row>
    <row r="1995" spans="1:2" ht="14.25" x14ac:dyDescent="0.2">
      <c r="A1995" s="8"/>
      <c r="B1995" s="27"/>
    </row>
    <row r="1996" spans="1:2" ht="14.25" x14ac:dyDescent="0.2">
      <c r="A1996" s="8"/>
      <c r="B1996" s="27"/>
    </row>
    <row r="1997" spans="1:2" ht="14.25" x14ac:dyDescent="0.2">
      <c r="A1997" s="8"/>
      <c r="B1997" s="27"/>
    </row>
    <row r="1998" spans="1:2" ht="14.25" x14ac:dyDescent="0.2">
      <c r="A1998" s="8"/>
      <c r="B1998" s="27"/>
    </row>
    <row r="1999" spans="1:2" ht="14.25" x14ac:dyDescent="0.2">
      <c r="A1999" s="8"/>
      <c r="B1999" s="27"/>
    </row>
    <row r="2000" spans="1:2" ht="14.25" x14ac:dyDescent="0.2">
      <c r="A2000" s="8"/>
      <c r="B2000" s="27"/>
    </row>
    <row r="2001" spans="1:2" ht="14.25" x14ac:dyDescent="0.2">
      <c r="A2001" s="8"/>
      <c r="B2001" s="27"/>
    </row>
    <row r="2002" spans="1:2" ht="14.25" x14ac:dyDescent="0.2">
      <c r="A2002" s="8"/>
      <c r="B2002" s="27"/>
    </row>
    <row r="2003" spans="1:2" ht="14.25" x14ac:dyDescent="0.2">
      <c r="A2003" s="8"/>
      <c r="B2003" s="27"/>
    </row>
    <row r="2004" spans="1:2" ht="14.25" x14ac:dyDescent="0.2">
      <c r="A2004" s="8"/>
      <c r="B2004" s="27"/>
    </row>
    <row r="2005" spans="1:2" ht="14.25" x14ac:dyDescent="0.2">
      <c r="A2005" s="8"/>
      <c r="B2005" s="27"/>
    </row>
    <row r="2006" spans="1:2" ht="14.25" x14ac:dyDescent="0.2">
      <c r="A2006" s="8"/>
      <c r="B2006" s="27"/>
    </row>
    <row r="2007" spans="1:2" ht="14.25" x14ac:dyDescent="0.2">
      <c r="A2007" s="8"/>
      <c r="B2007" s="27"/>
    </row>
    <row r="2008" spans="1:2" ht="14.25" x14ac:dyDescent="0.2">
      <c r="A2008" s="8"/>
      <c r="B2008" s="27"/>
    </row>
    <row r="2009" spans="1:2" ht="14.25" x14ac:dyDescent="0.2">
      <c r="A2009" s="8"/>
      <c r="B2009" s="27"/>
    </row>
    <row r="2010" spans="1:2" ht="14.25" x14ac:dyDescent="0.2">
      <c r="A2010" s="8"/>
      <c r="B2010" s="27"/>
    </row>
    <row r="2011" spans="1:2" ht="14.25" x14ac:dyDescent="0.2">
      <c r="A2011" s="8"/>
      <c r="B2011" s="27"/>
    </row>
    <row r="2012" spans="1:2" ht="14.25" x14ac:dyDescent="0.2">
      <c r="A2012" s="8"/>
      <c r="B2012" s="27"/>
    </row>
    <row r="2013" spans="1:2" ht="14.25" x14ac:dyDescent="0.2">
      <c r="A2013" s="8"/>
      <c r="B2013" s="27"/>
    </row>
    <row r="2014" spans="1:2" ht="14.25" x14ac:dyDescent="0.2">
      <c r="A2014" s="8"/>
      <c r="B2014" s="27"/>
    </row>
    <row r="2015" spans="1:2" ht="14.25" x14ac:dyDescent="0.2">
      <c r="A2015" s="8"/>
      <c r="B2015" s="27"/>
    </row>
    <row r="2016" spans="1:2" ht="14.25" x14ac:dyDescent="0.2">
      <c r="A2016" s="8"/>
      <c r="B2016" s="27"/>
    </row>
    <row r="2017" spans="1:2" ht="14.25" x14ac:dyDescent="0.2">
      <c r="A2017" s="8"/>
      <c r="B2017" s="27"/>
    </row>
    <row r="2018" spans="1:2" ht="14.25" x14ac:dyDescent="0.2">
      <c r="A2018" s="8"/>
      <c r="B2018" s="27"/>
    </row>
    <row r="2019" spans="1:2" ht="14.25" x14ac:dyDescent="0.2">
      <c r="A2019" s="8"/>
      <c r="B2019" s="27"/>
    </row>
    <row r="2020" spans="1:2" ht="14.25" x14ac:dyDescent="0.2">
      <c r="A2020" s="8"/>
      <c r="B2020" s="27"/>
    </row>
    <row r="2021" spans="1:2" ht="14.25" x14ac:dyDescent="0.2">
      <c r="A2021" s="8"/>
      <c r="B2021" s="27"/>
    </row>
    <row r="2022" spans="1:2" ht="14.25" x14ac:dyDescent="0.2">
      <c r="A2022" s="8"/>
      <c r="B2022" s="27"/>
    </row>
    <row r="2023" spans="1:2" ht="14.25" x14ac:dyDescent="0.2">
      <c r="A2023" s="8"/>
      <c r="B2023" s="27"/>
    </row>
    <row r="2024" spans="1:2" ht="14.25" x14ac:dyDescent="0.2">
      <c r="A2024" s="8"/>
      <c r="B2024" s="27"/>
    </row>
    <row r="2025" spans="1:2" ht="14.25" x14ac:dyDescent="0.2">
      <c r="A2025" s="8"/>
      <c r="B2025" s="27"/>
    </row>
    <row r="2026" spans="1:2" ht="14.25" x14ac:dyDescent="0.2">
      <c r="A2026" s="8"/>
      <c r="B2026" s="27"/>
    </row>
    <row r="2027" spans="1:2" ht="14.25" x14ac:dyDescent="0.2">
      <c r="A2027" s="8"/>
      <c r="B2027" s="27"/>
    </row>
    <row r="2028" spans="1:2" ht="14.25" x14ac:dyDescent="0.2">
      <c r="A2028" s="8"/>
      <c r="B2028" s="27"/>
    </row>
    <row r="2029" spans="1:2" ht="14.25" x14ac:dyDescent="0.2">
      <c r="A2029" s="8"/>
      <c r="B2029" s="27"/>
    </row>
    <row r="2030" spans="1:2" ht="14.25" x14ac:dyDescent="0.2">
      <c r="A2030" s="8"/>
      <c r="B2030" s="27"/>
    </row>
    <row r="2031" spans="1:2" ht="14.25" x14ac:dyDescent="0.2">
      <c r="A2031" s="8"/>
      <c r="B2031" s="27"/>
    </row>
    <row r="2032" spans="1:2" ht="14.25" x14ac:dyDescent="0.2">
      <c r="A2032" s="8"/>
      <c r="B2032" s="27"/>
    </row>
    <row r="2033" spans="1:2" ht="14.25" x14ac:dyDescent="0.2">
      <c r="A2033" s="8"/>
      <c r="B2033" s="27"/>
    </row>
    <row r="2034" spans="1:2" ht="14.25" x14ac:dyDescent="0.2">
      <c r="A2034" s="8"/>
      <c r="B2034" s="27"/>
    </row>
    <row r="2035" spans="1:2" ht="14.25" x14ac:dyDescent="0.2">
      <c r="A2035" s="8"/>
      <c r="B2035" s="27"/>
    </row>
    <row r="2036" spans="1:2" ht="14.25" x14ac:dyDescent="0.2">
      <c r="A2036" s="8"/>
      <c r="B2036" s="27"/>
    </row>
    <row r="2037" spans="1:2" ht="14.25" x14ac:dyDescent="0.2">
      <c r="A2037" s="8"/>
      <c r="B2037" s="27"/>
    </row>
    <row r="2038" spans="1:2" ht="14.25" x14ac:dyDescent="0.2">
      <c r="A2038" s="8"/>
      <c r="B2038" s="27"/>
    </row>
    <row r="2039" spans="1:2" ht="14.25" x14ac:dyDescent="0.2">
      <c r="A2039" s="8"/>
      <c r="B2039" s="27"/>
    </row>
    <row r="2040" spans="1:2" ht="14.25" x14ac:dyDescent="0.2">
      <c r="A2040" s="8"/>
      <c r="B2040" s="27"/>
    </row>
    <row r="2041" spans="1:2" ht="14.25" x14ac:dyDescent="0.2">
      <c r="A2041" s="8"/>
      <c r="B2041" s="27"/>
    </row>
    <row r="2042" spans="1:2" ht="14.25" x14ac:dyDescent="0.2">
      <c r="A2042" s="8"/>
      <c r="B2042" s="27"/>
    </row>
    <row r="2043" spans="1:2" ht="14.25" x14ac:dyDescent="0.2">
      <c r="A2043" s="8"/>
      <c r="B2043" s="27"/>
    </row>
    <row r="2044" spans="1:2" ht="14.25" x14ac:dyDescent="0.2">
      <c r="A2044" s="8"/>
      <c r="B2044" s="27"/>
    </row>
    <row r="2045" spans="1:2" ht="14.25" x14ac:dyDescent="0.2">
      <c r="A2045" s="8"/>
      <c r="B2045" s="27"/>
    </row>
    <row r="2046" spans="1:2" ht="14.25" x14ac:dyDescent="0.2">
      <c r="A2046" s="8"/>
      <c r="B2046" s="27"/>
    </row>
    <row r="2047" spans="1:2" ht="14.25" x14ac:dyDescent="0.2">
      <c r="A2047" s="8"/>
      <c r="B2047" s="27"/>
    </row>
    <row r="2048" spans="1:2" ht="14.25" x14ac:dyDescent="0.2">
      <c r="A2048" s="8"/>
      <c r="B2048" s="27"/>
    </row>
    <row r="2049" spans="1:2" ht="14.25" x14ac:dyDescent="0.2">
      <c r="A2049" s="8"/>
      <c r="B2049" s="27"/>
    </row>
    <row r="2050" spans="1:2" ht="14.25" x14ac:dyDescent="0.2">
      <c r="A2050" s="8"/>
      <c r="B2050" s="27"/>
    </row>
    <row r="2051" spans="1:2" ht="14.25" x14ac:dyDescent="0.2">
      <c r="A2051" s="8"/>
      <c r="B2051" s="27"/>
    </row>
    <row r="2052" spans="1:2" ht="14.25" x14ac:dyDescent="0.2">
      <c r="A2052" s="8"/>
      <c r="B2052" s="27"/>
    </row>
    <row r="2053" spans="1:2" ht="14.25" x14ac:dyDescent="0.2">
      <c r="A2053" s="8"/>
      <c r="B2053" s="27"/>
    </row>
    <row r="2054" spans="1:2" ht="14.25" x14ac:dyDescent="0.2">
      <c r="A2054" s="8"/>
      <c r="B2054" s="27"/>
    </row>
    <row r="2055" spans="1:2" ht="14.25" x14ac:dyDescent="0.2">
      <c r="A2055" s="8"/>
      <c r="B2055" s="27"/>
    </row>
    <row r="2056" spans="1:2" ht="14.25" x14ac:dyDescent="0.2">
      <c r="A2056" s="8"/>
      <c r="B2056" s="27"/>
    </row>
    <row r="2057" spans="1:2" ht="14.25" x14ac:dyDescent="0.2">
      <c r="A2057" s="8"/>
      <c r="B2057" s="27"/>
    </row>
    <row r="2058" spans="1:2" ht="14.25" x14ac:dyDescent="0.2">
      <c r="A2058" s="8"/>
      <c r="B2058" s="27"/>
    </row>
    <row r="2059" spans="1:2" ht="14.25" x14ac:dyDescent="0.2">
      <c r="A2059" s="8"/>
      <c r="B2059" s="27"/>
    </row>
    <row r="2060" spans="1:2" ht="14.25" x14ac:dyDescent="0.2">
      <c r="A2060" s="8"/>
      <c r="B2060" s="27"/>
    </row>
    <row r="2061" spans="1:2" ht="14.25" x14ac:dyDescent="0.2">
      <c r="A2061" s="8"/>
      <c r="B2061" s="27"/>
    </row>
    <row r="2062" spans="1:2" ht="14.25" x14ac:dyDescent="0.2">
      <c r="A2062" s="8"/>
      <c r="B2062" s="27"/>
    </row>
    <row r="2063" spans="1:2" ht="14.25" x14ac:dyDescent="0.2">
      <c r="A2063" s="8"/>
      <c r="B2063" s="27"/>
    </row>
    <row r="2064" spans="1:2" ht="14.25" x14ac:dyDescent="0.2">
      <c r="A2064" s="8"/>
      <c r="B2064" s="27"/>
    </row>
    <row r="2065" spans="1:2" ht="14.25" x14ac:dyDescent="0.2">
      <c r="A2065" s="8"/>
      <c r="B2065" s="27"/>
    </row>
    <row r="2066" spans="1:2" ht="14.25" x14ac:dyDescent="0.2">
      <c r="A2066" s="8"/>
      <c r="B2066" s="27"/>
    </row>
    <row r="2067" spans="1:2" ht="14.25" x14ac:dyDescent="0.2">
      <c r="A2067" s="8"/>
      <c r="B2067" s="27"/>
    </row>
    <row r="2068" spans="1:2" ht="14.25" x14ac:dyDescent="0.2">
      <c r="A2068" s="8"/>
      <c r="B2068" s="27"/>
    </row>
    <row r="2069" spans="1:2" ht="14.25" x14ac:dyDescent="0.2">
      <c r="A2069" s="8"/>
      <c r="B2069" s="27"/>
    </row>
    <row r="2070" spans="1:2" ht="14.25" x14ac:dyDescent="0.2">
      <c r="A2070" s="8"/>
      <c r="B2070" s="27"/>
    </row>
    <row r="2071" spans="1:2" ht="14.25" x14ac:dyDescent="0.2">
      <c r="A2071" s="8"/>
      <c r="B2071" s="27"/>
    </row>
    <row r="2072" spans="1:2" ht="14.25" x14ac:dyDescent="0.2">
      <c r="A2072" s="8"/>
      <c r="B2072" s="27"/>
    </row>
    <row r="2073" spans="1:2" ht="14.25" x14ac:dyDescent="0.2">
      <c r="A2073" s="8"/>
      <c r="B2073" s="27"/>
    </row>
    <row r="2074" spans="1:2" ht="14.25" x14ac:dyDescent="0.2">
      <c r="A2074" s="8"/>
      <c r="B2074" s="27"/>
    </row>
    <row r="2075" spans="1:2" ht="14.25" x14ac:dyDescent="0.2">
      <c r="A2075" s="8"/>
      <c r="B2075" s="27"/>
    </row>
    <row r="2076" spans="1:2" ht="14.25" x14ac:dyDescent="0.2">
      <c r="A2076" s="8"/>
      <c r="B2076" s="27"/>
    </row>
    <row r="2077" spans="1:2" ht="14.25" x14ac:dyDescent="0.2">
      <c r="A2077" s="8"/>
      <c r="B2077" s="27"/>
    </row>
    <row r="2078" spans="1:2" ht="14.25" x14ac:dyDescent="0.2">
      <c r="A2078" s="8"/>
      <c r="B2078" s="27"/>
    </row>
    <row r="2079" spans="1:2" ht="14.25" x14ac:dyDescent="0.2">
      <c r="A2079" s="8"/>
      <c r="B2079" s="27"/>
    </row>
    <row r="2080" spans="1:2" ht="14.25" x14ac:dyDescent="0.2">
      <c r="A2080" s="8"/>
      <c r="B2080" s="27"/>
    </row>
    <row r="2081" spans="1:2" ht="14.25" x14ac:dyDescent="0.2">
      <c r="A2081" s="8"/>
      <c r="B2081" s="27"/>
    </row>
    <row r="2082" spans="1:2" ht="14.25" x14ac:dyDescent="0.2">
      <c r="A2082" s="8"/>
      <c r="B2082" s="27"/>
    </row>
    <row r="2083" spans="1:2" ht="14.25" x14ac:dyDescent="0.2">
      <c r="A2083" s="8"/>
      <c r="B2083" s="27"/>
    </row>
    <row r="2084" spans="1:2" ht="14.25" x14ac:dyDescent="0.2">
      <c r="A2084" s="8"/>
      <c r="B2084" s="27"/>
    </row>
    <row r="2085" spans="1:2" ht="14.25" x14ac:dyDescent="0.2">
      <c r="A2085" s="8"/>
      <c r="B2085" s="27"/>
    </row>
    <row r="2086" spans="1:2" ht="14.25" x14ac:dyDescent="0.2">
      <c r="A2086" s="8"/>
      <c r="B2086" s="27"/>
    </row>
    <row r="2087" spans="1:2" ht="14.25" x14ac:dyDescent="0.2">
      <c r="A2087" s="8"/>
      <c r="B2087" s="27"/>
    </row>
    <row r="2088" spans="1:2" ht="14.25" x14ac:dyDescent="0.2">
      <c r="A2088" s="8"/>
      <c r="B2088" s="27"/>
    </row>
    <row r="2089" spans="1:2" ht="14.25" x14ac:dyDescent="0.2">
      <c r="A2089" s="8"/>
      <c r="B2089" s="27"/>
    </row>
    <row r="2090" spans="1:2" ht="14.25" x14ac:dyDescent="0.2">
      <c r="A2090" s="8"/>
      <c r="B2090" s="27"/>
    </row>
    <row r="2091" spans="1:2" ht="14.25" x14ac:dyDescent="0.2">
      <c r="A2091" s="8"/>
      <c r="B2091" s="27"/>
    </row>
    <row r="2092" spans="1:2" ht="14.25" x14ac:dyDescent="0.2">
      <c r="A2092" s="8"/>
      <c r="B2092" s="27"/>
    </row>
    <row r="2093" spans="1:2" ht="14.25" x14ac:dyDescent="0.2">
      <c r="A2093" s="8"/>
      <c r="B2093" s="27"/>
    </row>
    <row r="2094" spans="1:2" ht="14.25" x14ac:dyDescent="0.2">
      <c r="A2094" s="8"/>
      <c r="B2094" s="27"/>
    </row>
    <row r="2095" spans="1:2" ht="14.25" x14ac:dyDescent="0.2">
      <c r="A2095" s="8"/>
      <c r="B2095" s="27"/>
    </row>
    <row r="2096" spans="1:2" ht="14.25" x14ac:dyDescent="0.2">
      <c r="A2096" s="8"/>
      <c r="B2096" s="27"/>
    </row>
    <row r="2097" spans="1:2" ht="14.25" x14ac:dyDescent="0.2">
      <c r="A2097" s="8"/>
      <c r="B2097" s="27"/>
    </row>
    <row r="2098" spans="1:2" ht="14.25" x14ac:dyDescent="0.2">
      <c r="A2098" s="8"/>
      <c r="B2098" s="27"/>
    </row>
    <row r="2099" spans="1:2" ht="14.25" x14ac:dyDescent="0.2">
      <c r="A2099" s="8"/>
      <c r="B2099" s="27"/>
    </row>
    <row r="2100" spans="1:2" ht="14.25" x14ac:dyDescent="0.2">
      <c r="A2100" s="8"/>
      <c r="B2100" s="27"/>
    </row>
    <row r="2101" spans="1:2" ht="14.25" x14ac:dyDescent="0.2">
      <c r="A2101" s="8"/>
      <c r="B2101" s="27"/>
    </row>
    <row r="2102" spans="1:2" ht="14.25" x14ac:dyDescent="0.2">
      <c r="A2102" s="8"/>
      <c r="B2102" s="27"/>
    </row>
    <row r="2103" spans="1:2" ht="14.25" x14ac:dyDescent="0.2">
      <c r="A2103" s="8"/>
      <c r="B2103" s="27"/>
    </row>
    <row r="2104" spans="1:2" ht="14.25" x14ac:dyDescent="0.2">
      <c r="A2104" s="8"/>
      <c r="B2104" s="27"/>
    </row>
    <row r="2105" spans="1:2" ht="14.25" x14ac:dyDescent="0.2">
      <c r="A2105" s="8"/>
      <c r="B2105" s="27"/>
    </row>
    <row r="2106" spans="1:2" ht="14.25" x14ac:dyDescent="0.2">
      <c r="A2106" s="8"/>
      <c r="B2106" s="27"/>
    </row>
    <row r="2107" spans="1:2" ht="14.25" x14ac:dyDescent="0.2">
      <c r="A2107" s="8"/>
      <c r="B2107" s="27"/>
    </row>
    <row r="2108" spans="1:2" ht="14.25" x14ac:dyDescent="0.2">
      <c r="A2108" s="8"/>
      <c r="B2108" s="27"/>
    </row>
    <row r="2109" spans="1:2" ht="14.25" x14ac:dyDescent="0.2">
      <c r="A2109" s="8"/>
      <c r="B2109" s="27"/>
    </row>
    <row r="2110" spans="1:2" ht="14.25" x14ac:dyDescent="0.2">
      <c r="A2110" s="8"/>
      <c r="B2110" s="27"/>
    </row>
    <row r="2111" spans="1:2" ht="14.25" x14ac:dyDescent="0.2">
      <c r="A2111" s="8"/>
      <c r="B2111" s="27"/>
    </row>
    <row r="2112" spans="1:2" ht="14.25" x14ac:dyDescent="0.2">
      <c r="A2112" s="8"/>
      <c r="B2112" s="27"/>
    </row>
    <row r="2113" spans="1:2" ht="14.25" x14ac:dyDescent="0.2">
      <c r="A2113" s="8"/>
      <c r="B2113" s="27"/>
    </row>
    <row r="2114" spans="1:2" ht="14.25" x14ac:dyDescent="0.2">
      <c r="A2114" s="8"/>
      <c r="B2114" s="27"/>
    </row>
    <row r="2115" spans="1:2" ht="14.25" x14ac:dyDescent="0.2">
      <c r="A2115" s="8"/>
      <c r="B2115" s="27"/>
    </row>
    <row r="2116" spans="1:2" ht="14.25" x14ac:dyDescent="0.2">
      <c r="A2116" s="8"/>
      <c r="B2116" s="27"/>
    </row>
    <row r="2117" spans="1:2" ht="14.25" x14ac:dyDescent="0.2">
      <c r="A2117" s="8"/>
      <c r="B2117" s="27"/>
    </row>
    <row r="2118" spans="1:2" ht="14.25" x14ac:dyDescent="0.2">
      <c r="A2118" s="8"/>
      <c r="B2118" s="27"/>
    </row>
    <row r="2119" spans="1:2" ht="14.25" x14ac:dyDescent="0.2">
      <c r="A2119" s="8"/>
      <c r="B2119" s="27"/>
    </row>
    <row r="2120" spans="1:2" ht="14.25" x14ac:dyDescent="0.2">
      <c r="A2120" s="8"/>
      <c r="B2120" s="27"/>
    </row>
    <row r="2121" spans="1:2" ht="14.25" x14ac:dyDescent="0.2">
      <c r="A2121" s="8"/>
      <c r="B2121" s="27"/>
    </row>
    <row r="2122" spans="1:2" ht="14.25" x14ac:dyDescent="0.2">
      <c r="A2122" s="8"/>
      <c r="B2122" s="27"/>
    </row>
    <row r="2123" spans="1:2" ht="14.25" x14ac:dyDescent="0.2">
      <c r="A2123" s="8"/>
      <c r="B2123" s="27"/>
    </row>
    <row r="2124" spans="1:2" ht="14.25" x14ac:dyDescent="0.2">
      <c r="A2124" s="8"/>
      <c r="B2124" s="27"/>
    </row>
    <row r="2125" spans="1:2" ht="14.25" x14ac:dyDescent="0.2">
      <c r="A2125" s="8"/>
      <c r="B2125" s="27"/>
    </row>
    <row r="2126" spans="1:2" ht="14.25" x14ac:dyDescent="0.2">
      <c r="A2126" s="8"/>
      <c r="B2126" s="27"/>
    </row>
    <row r="2127" spans="1:2" ht="14.25" x14ac:dyDescent="0.2">
      <c r="A2127" s="8"/>
      <c r="B2127" s="27"/>
    </row>
    <row r="2128" spans="1:2" ht="14.25" x14ac:dyDescent="0.2">
      <c r="A2128" s="8"/>
      <c r="B2128" s="27"/>
    </row>
    <row r="2129" spans="1:2" ht="14.25" x14ac:dyDescent="0.2">
      <c r="A2129" s="8"/>
      <c r="B2129" s="27"/>
    </row>
    <row r="2130" spans="1:2" ht="14.25" x14ac:dyDescent="0.2">
      <c r="A2130" s="8"/>
      <c r="B2130" s="27"/>
    </row>
    <row r="2131" spans="1:2" ht="14.25" x14ac:dyDescent="0.2">
      <c r="A2131" s="8"/>
      <c r="B2131" s="27"/>
    </row>
    <row r="2132" spans="1:2" ht="14.25" x14ac:dyDescent="0.2">
      <c r="A2132" s="8"/>
      <c r="B2132" s="27"/>
    </row>
    <row r="2133" spans="1:2" ht="14.25" x14ac:dyDescent="0.2">
      <c r="A2133" s="8"/>
      <c r="B2133" s="27"/>
    </row>
    <row r="2134" spans="1:2" ht="14.25" x14ac:dyDescent="0.2">
      <c r="A2134" s="8"/>
      <c r="B2134" s="27"/>
    </row>
    <row r="2135" spans="1:2" ht="14.25" x14ac:dyDescent="0.2">
      <c r="A2135" s="8"/>
      <c r="B2135" s="27"/>
    </row>
    <row r="2136" spans="1:2" ht="14.25" x14ac:dyDescent="0.2">
      <c r="A2136" s="8"/>
      <c r="B2136" s="27"/>
    </row>
    <row r="2137" spans="1:2" ht="14.25" x14ac:dyDescent="0.2">
      <c r="A2137" s="8"/>
      <c r="B2137" s="27"/>
    </row>
    <row r="2138" spans="1:2" ht="14.25" x14ac:dyDescent="0.2">
      <c r="A2138" s="8"/>
      <c r="B2138" s="27"/>
    </row>
    <row r="2139" spans="1:2" ht="14.25" x14ac:dyDescent="0.2">
      <c r="A2139" s="8"/>
      <c r="B2139" s="27"/>
    </row>
    <row r="2140" spans="1:2" ht="14.25" x14ac:dyDescent="0.2">
      <c r="A2140" s="8"/>
      <c r="B2140" s="27"/>
    </row>
    <row r="2141" spans="1:2" ht="14.25" x14ac:dyDescent="0.2">
      <c r="A2141" s="8"/>
      <c r="B2141" s="27"/>
    </row>
    <row r="2142" spans="1:2" ht="14.25" x14ac:dyDescent="0.2">
      <c r="A2142" s="8"/>
      <c r="B2142" s="27"/>
    </row>
    <row r="2143" spans="1:2" ht="14.25" x14ac:dyDescent="0.2">
      <c r="A2143" s="8"/>
      <c r="B2143" s="27"/>
    </row>
    <row r="2144" spans="1:2" ht="14.25" x14ac:dyDescent="0.2">
      <c r="A2144" s="8"/>
      <c r="B2144" s="27"/>
    </row>
    <row r="2145" spans="1:2" ht="14.25" x14ac:dyDescent="0.2">
      <c r="A2145" s="8"/>
      <c r="B2145" s="27"/>
    </row>
    <row r="2146" spans="1:2" ht="14.25" x14ac:dyDescent="0.2">
      <c r="A2146" s="8"/>
      <c r="B2146" s="27"/>
    </row>
    <row r="2147" spans="1:2" ht="14.25" x14ac:dyDescent="0.2">
      <c r="A2147" s="8"/>
      <c r="B2147" s="27"/>
    </row>
    <row r="2148" spans="1:2" ht="14.25" x14ac:dyDescent="0.2">
      <c r="A2148" s="8"/>
      <c r="B2148" s="27"/>
    </row>
    <row r="2149" spans="1:2" ht="14.25" x14ac:dyDescent="0.2">
      <c r="A2149" s="8"/>
      <c r="B2149" s="27"/>
    </row>
    <row r="2150" spans="1:2" ht="14.25" x14ac:dyDescent="0.2">
      <c r="A2150" s="8"/>
      <c r="B2150" s="27"/>
    </row>
    <row r="2151" spans="1:2" ht="14.25" x14ac:dyDescent="0.2">
      <c r="A2151" s="8"/>
      <c r="B2151" s="27"/>
    </row>
    <row r="2152" spans="1:2" ht="14.25" x14ac:dyDescent="0.2">
      <c r="A2152" s="8"/>
      <c r="B2152" s="27"/>
    </row>
    <row r="2153" spans="1:2" ht="14.25" x14ac:dyDescent="0.2">
      <c r="A2153" s="8"/>
      <c r="B2153" s="27"/>
    </row>
    <row r="2154" spans="1:2" ht="14.25" x14ac:dyDescent="0.2">
      <c r="A2154" s="8"/>
      <c r="B2154" s="27"/>
    </row>
    <row r="2155" spans="1:2" ht="14.25" x14ac:dyDescent="0.2">
      <c r="A2155" s="8"/>
      <c r="B2155" s="27"/>
    </row>
    <row r="2156" spans="1:2" ht="14.25" x14ac:dyDescent="0.2">
      <c r="A2156" s="8"/>
      <c r="B2156" s="27"/>
    </row>
    <row r="2157" spans="1:2" ht="14.25" x14ac:dyDescent="0.2">
      <c r="A2157" s="8"/>
      <c r="B2157" s="27"/>
    </row>
    <row r="2158" spans="1:2" ht="14.25" x14ac:dyDescent="0.2">
      <c r="A2158" s="8"/>
      <c r="B2158" s="27"/>
    </row>
    <row r="2159" spans="1:2" ht="14.25" x14ac:dyDescent="0.2">
      <c r="A2159" s="8"/>
      <c r="B2159" s="27"/>
    </row>
    <row r="2160" spans="1:2" ht="14.25" x14ac:dyDescent="0.2">
      <c r="A2160" s="8"/>
      <c r="B2160" s="27"/>
    </row>
    <row r="2161" spans="1:2" ht="14.25" x14ac:dyDescent="0.2">
      <c r="A2161" s="8"/>
      <c r="B2161" s="27"/>
    </row>
    <row r="2162" spans="1:2" ht="14.25" x14ac:dyDescent="0.2">
      <c r="A2162" s="8"/>
      <c r="B2162" s="27"/>
    </row>
    <row r="2163" spans="1:2" ht="14.25" x14ac:dyDescent="0.2">
      <c r="A2163" s="8"/>
      <c r="B2163" s="27"/>
    </row>
    <row r="2164" spans="1:2" ht="14.25" x14ac:dyDescent="0.2">
      <c r="A2164" s="8"/>
      <c r="B2164" s="27"/>
    </row>
    <row r="2165" spans="1:2" ht="14.25" x14ac:dyDescent="0.2">
      <c r="A2165" s="8"/>
      <c r="B2165" s="27"/>
    </row>
    <row r="2166" spans="1:2" ht="14.25" x14ac:dyDescent="0.2">
      <c r="A2166" s="8"/>
      <c r="B2166" s="27"/>
    </row>
    <row r="2167" spans="1:2" ht="14.25" x14ac:dyDescent="0.2">
      <c r="A2167" s="8"/>
      <c r="B2167" s="27"/>
    </row>
    <row r="2168" spans="1:2" ht="14.25" x14ac:dyDescent="0.2">
      <c r="A2168" s="8"/>
      <c r="B2168" s="27"/>
    </row>
    <row r="2169" spans="1:2" ht="14.25" x14ac:dyDescent="0.2">
      <c r="A2169" s="8"/>
      <c r="B2169" s="27"/>
    </row>
    <row r="2170" spans="1:2" ht="14.25" x14ac:dyDescent="0.2">
      <c r="A2170" s="8"/>
      <c r="B2170" s="27"/>
    </row>
    <row r="2171" spans="1:2" ht="14.25" x14ac:dyDescent="0.2">
      <c r="A2171" s="8"/>
      <c r="B2171" s="27"/>
    </row>
    <row r="2172" spans="1:2" ht="14.25" x14ac:dyDescent="0.2">
      <c r="A2172" s="8"/>
      <c r="B2172" s="27"/>
    </row>
    <row r="2173" spans="1:2" ht="14.25" x14ac:dyDescent="0.2">
      <c r="A2173" s="8"/>
      <c r="B2173" s="27"/>
    </row>
    <row r="2174" spans="1:2" ht="14.25" x14ac:dyDescent="0.2">
      <c r="A2174" s="8"/>
      <c r="B2174" s="27"/>
    </row>
    <row r="2175" spans="1:2" ht="14.25" x14ac:dyDescent="0.2">
      <c r="A2175" s="8"/>
      <c r="B2175" s="27"/>
    </row>
    <row r="2176" spans="1:2" ht="14.25" x14ac:dyDescent="0.2">
      <c r="A2176" s="8"/>
      <c r="B2176" s="27"/>
    </row>
    <row r="2177" spans="1:2" ht="14.25" x14ac:dyDescent="0.2">
      <c r="A2177" s="8"/>
      <c r="B2177" s="27"/>
    </row>
    <row r="2178" spans="1:2" ht="14.25" x14ac:dyDescent="0.2">
      <c r="A2178" s="8"/>
      <c r="B2178" s="27"/>
    </row>
    <row r="2179" spans="1:2" ht="14.25" x14ac:dyDescent="0.2">
      <c r="A2179" s="8"/>
      <c r="B2179" s="27"/>
    </row>
    <row r="2180" spans="1:2" ht="14.25" x14ac:dyDescent="0.2">
      <c r="A2180" s="8"/>
      <c r="B2180" s="27"/>
    </row>
    <row r="2181" spans="1:2" ht="14.25" x14ac:dyDescent="0.2">
      <c r="A2181" s="8"/>
      <c r="B2181" s="27"/>
    </row>
    <row r="2182" spans="1:2" ht="14.25" x14ac:dyDescent="0.2">
      <c r="A2182" s="8"/>
      <c r="B2182" s="27"/>
    </row>
    <row r="2183" spans="1:2" ht="14.25" x14ac:dyDescent="0.2">
      <c r="A2183" s="8"/>
      <c r="B2183" s="27"/>
    </row>
    <row r="2184" spans="1:2" ht="14.25" x14ac:dyDescent="0.2">
      <c r="A2184" s="8"/>
      <c r="B2184" s="27"/>
    </row>
    <row r="2185" spans="1:2" ht="14.25" x14ac:dyDescent="0.2">
      <c r="A2185" s="8"/>
      <c r="B2185" s="27"/>
    </row>
    <row r="2186" spans="1:2" ht="14.25" x14ac:dyDescent="0.2">
      <c r="A2186" s="8"/>
      <c r="B2186" s="27"/>
    </row>
    <row r="2187" spans="1:2" ht="14.25" x14ac:dyDescent="0.2">
      <c r="A2187" s="8"/>
      <c r="B2187" s="27"/>
    </row>
    <row r="2188" spans="1:2" ht="14.25" x14ac:dyDescent="0.2">
      <c r="A2188" s="8"/>
      <c r="B2188" s="27"/>
    </row>
    <row r="2189" spans="1:2" ht="14.25" x14ac:dyDescent="0.2">
      <c r="A2189" s="8"/>
      <c r="B2189" s="27"/>
    </row>
    <row r="2190" spans="1:2" ht="14.25" x14ac:dyDescent="0.2">
      <c r="A2190" s="8"/>
      <c r="B2190" s="27"/>
    </row>
    <row r="2191" spans="1:2" ht="14.25" x14ac:dyDescent="0.2">
      <c r="A2191" s="8"/>
      <c r="B2191" s="27"/>
    </row>
    <row r="2192" spans="1:2" ht="14.25" x14ac:dyDescent="0.2">
      <c r="A2192" s="8"/>
      <c r="B2192" s="27"/>
    </row>
    <row r="2193" spans="1:2" ht="14.25" x14ac:dyDescent="0.2">
      <c r="A2193" s="8"/>
      <c r="B2193" s="27"/>
    </row>
    <row r="2194" spans="1:2" ht="14.25" x14ac:dyDescent="0.2">
      <c r="A2194" s="8"/>
      <c r="B2194" s="27"/>
    </row>
    <row r="2195" spans="1:2" ht="14.25" x14ac:dyDescent="0.2">
      <c r="A2195" s="8"/>
      <c r="B2195" s="27"/>
    </row>
    <row r="2196" spans="1:2" ht="14.25" x14ac:dyDescent="0.2">
      <c r="A2196" s="8"/>
      <c r="B2196" s="27"/>
    </row>
    <row r="2197" spans="1:2" ht="14.25" x14ac:dyDescent="0.2">
      <c r="A2197" s="8"/>
      <c r="B2197" s="27"/>
    </row>
    <row r="2198" spans="1:2" ht="14.25" x14ac:dyDescent="0.2">
      <c r="A2198" s="8"/>
      <c r="B2198" s="27"/>
    </row>
    <row r="2199" spans="1:2" ht="14.25" x14ac:dyDescent="0.2">
      <c r="A2199" s="8"/>
      <c r="B2199" s="27"/>
    </row>
    <row r="2200" spans="1:2" ht="14.25" x14ac:dyDescent="0.2">
      <c r="A2200" s="8"/>
      <c r="B2200" s="27"/>
    </row>
    <row r="2201" spans="1:2" ht="14.25" x14ac:dyDescent="0.2">
      <c r="A2201" s="8"/>
      <c r="B2201" s="27"/>
    </row>
    <row r="2202" spans="1:2" ht="14.25" x14ac:dyDescent="0.2">
      <c r="A2202" s="8"/>
      <c r="B2202" s="27"/>
    </row>
    <row r="2203" spans="1:2" ht="14.25" x14ac:dyDescent="0.2">
      <c r="A2203" s="8"/>
      <c r="B2203" s="27"/>
    </row>
    <row r="2204" spans="1:2" ht="14.25" x14ac:dyDescent="0.2">
      <c r="A2204" s="8"/>
      <c r="B2204" s="27"/>
    </row>
    <row r="2205" spans="1:2" ht="14.25" x14ac:dyDescent="0.2">
      <c r="A2205" s="8"/>
      <c r="B2205" s="27"/>
    </row>
    <row r="2206" spans="1:2" ht="14.25" x14ac:dyDescent="0.2">
      <c r="A2206" s="8"/>
      <c r="B2206" s="27"/>
    </row>
    <row r="2207" spans="1:2" ht="14.25" x14ac:dyDescent="0.2">
      <c r="A2207" s="8"/>
      <c r="B2207" s="27"/>
    </row>
    <row r="2208" spans="1:2" ht="14.25" x14ac:dyDescent="0.2">
      <c r="A2208" s="8"/>
      <c r="B2208" s="27"/>
    </row>
    <row r="2209" spans="1:2" ht="14.25" x14ac:dyDescent="0.2">
      <c r="A2209" s="8"/>
      <c r="B2209" s="27"/>
    </row>
    <row r="2210" spans="1:2" ht="14.25" x14ac:dyDescent="0.2">
      <c r="A2210" s="8"/>
      <c r="B2210" s="27"/>
    </row>
    <row r="2211" spans="1:2" ht="14.25" x14ac:dyDescent="0.2">
      <c r="A2211" s="8"/>
      <c r="B2211" s="27"/>
    </row>
    <row r="2212" spans="1:2" ht="14.25" x14ac:dyDescent="0.2">
      <c r="A2212" s="8"/>
      <c r="B2212" s="27"/>
    </row>
    <row r="2213" spans="1:2" ht="14.25" x14ac:dyDescent="0.2">
      <c r="A2213" s="8"/>
      <c r="B2213" s="27"/>
    </row>
    <row r="2214" spans="1:2" ht="14.25" x14ac:dyDescent="0.2">
      <c r="A2214" s="8"/>
      <c r="B2214" s="27"/>
    </row>
    <row r="2215" spans="1:2" ht="14.25" x14ac:dyDescent="0.2">
      <c r="A2215" s="8"/>
      <c r="B2215" s="27"/>
    </row>
    <row r="2216" spans="1:2" ht="14.25" x14ac:dyDescent="0.2">
      <c r="A2216" s="8"/>
      <c r="B2216" s="27"/>
    </row>
    <row r="2217" spans="1:2" ht="14.25" x14ac:dyDescent="0.2">
      <c r="A2217" s="8"/>
      <c r="B2217" s="27"/>
    </row>
    <row r="2218" spans="1:2" ht="14.25" x14ac:dyDescent="0.2">
      <c r="A2218" s="8"/>
      <c r="B2218" s="27"/>
    </row>
    <row r="2219" spans="1:2" ht="14.25" x14ac:dyDescent="0.2">
      <c r="A2219" s="8"/>
      <c r="B2219" s="27"/>
    </row>
    <row r="2220" spans="1:2" ht="14.25" x14ac:dyDescent="0.2">
      <c r="A2220" s="8"/>
      <c r="B2220" s="27"/>
    </row>
    <row r="2221" spans="1:2" ht="14.25" x14ac:dyDescent="0.2">
      <c r="A2221" s="8"/>
      <c r="B2221" s="27"/>
    </row>
    <row r="2222" spans="1:2" ht="14.25" x14ac:dyDescent="0.2">
      <c r="A2222" s="8"/>
      <c r="B2222" s="27"/>
    </row>
    <row r="2223" spans="1:2" ht="14.25" x14ac:dyDescent="0.2">
      <c r="A2223" s="8"/>
      <c r="B2223" s="27"/>
    </row>
    <row r="2224" spans="1:2" ht="14.25" x14ac:dyDescent="0.2">
      <c r="A2224" s="8"/>
      <c r="B2224" s="27"/>
    </row>
    <row r="2225" spans="1:2" ht="14.25" x14ac:dyDescent="0.2">
      <c r="A2225" s="8"/>
      <c r="B2225" s="27"/>
    </row>
    <row r="2226" spans="1:2" ht="14.25" x14ac:dyDescent="0.2">
      <c r="A2226" s="8"/>
      <c r="B2226" s="27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226"/>
  <sheetViews>
    <sheetView zoomScaleNormal="100" workbookViewId="0">
      <pane xSplit="2" ySplit="12" topLeftCell="DA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73.5703125" style="2" customWidth="1"/>
    <col min="3" max="113" width="11.140625" style="8" customWidth="1"/>
    <col min="114" max="256" width="9.140625" style="8"/>
    <col min="257" max="257" width="1.7109375" style="8" customWidth="1"/>
    <col min="258" max="258" width="73.5703125" style="8" customWidth="1"/>
    <col min="259" max="259" width="14" style="8" customWidth="1"/>
    <col min="260" max="268" width="9.7109375" style="8" customWidth="1"/>
    <col min="269" max="270" width="9.140625" style="8"/>
    <col min="271" max="271" width="10.28515625" style="8" bestFit="1" customWidth="1"/>
    <col min="272" max="272" width="10.85546875" style="8" customWidth="1"/>
    <col min="273" max="512" width="9.140625" style="8"/>
    <col min="513" max="513" width="1.7109375" style="8" customWidth="1"/>
    <col min="514" max="514" width="73.5703125" style="8" customWidth="1"/>
    <col min="515" max="515" width="14" style="8" customWidth="1"/>
    <col min="516" max="524" width="9.7109375" style="8" customWidth="1"/>
    <col min="525" max="526" width="9.140625" style="8"/>
    <col min="527" max="527" width="10.28515625" style="8" bestFit="1" customWidth="1"/>
    <col min="528" max="528" width="10.85546875" style="8" customWidth="1"/>
    <col min="529" max="768" width="9.140625" style="8"/>
    <col min="769" max="769" width="1.7109375" style="8" customWidth="1"/>
    <col min="770" max="770" width="73.5703125" style="8" customWidth="1"/>
    <col min="771" max="771" width="14" style="8" customWidth="1"/>
    <col min="772" max="780" width="9.7109375" style="8" customWidth="1"/>
    <col min="781" max="782" width="9.140625" style="8"/>
    <col min="783" max="783" width="10.28515625" style="8" bestFit="1" customWidth="1"/>
    <col min="784" max="784" width="10.85546875" style="8" customWidth="1"/>
    <col min="785" max="1024" width="9.140625" style="8"/>
    <col min="1025" max="1025" width="1.7109375" style="8" customWidth="1"/>
    <col min="1026" max="1026" width="73.5703125" style="8" customWidth="1"/>
    <col min="1027" max="1027" width="14" style="8" customWidth="1"/>
    <col min="1028" max="1036" width="9.7109375" style="8" customWidth="1"/>
    <col min="1037" max="1038" width="9.140625" style="8"/>
    <col min="1039" max="1039" width="10.28515625" style="8" bestFit="1" customWidth="1"/>
    <col min="1040" max="1040" width="10.85546875" style="8" customWidth="1"/>
    <col min="1041" max="1280" width="9.140625" style="8"/>
    <col min="1281" max="1281" width="1.7109375" style="8" customWidth="1"/>
    <col min="1282" max="1282" width="73.5703125" style="8" customWidth="1"/>
    <col min="1283" max="1283" width="14" style="8" customWidth="1"/>
    <col min="1284" max="1292" width="9.7109375" style="8" customWidth="1"/>
    <col min="1293" max="1294" width="9.140625" style="8"/>
    <col min="1295" max="1295" width="10.28515625" style="8" bestFit="1" customWidth="1"/>
    <col min="1296" max="1296" width="10.85546875" style="8" customWidth="1"/>
    <col min="1297" max="1536" width="9.140625" style="8"/>
    <col min="1537" max="1537" width="1.7109375" style="8" customWidth="1"/>
    <col min="1538" max="1538" width="73.5703125" style="8" customWidth="1"/>
    <col min="1539" max="1539" width="14" style="8" customWidth="1"/>
    <col min="1540" max="1548" width="9.7109375" style="8" customWidth="1"/>
    <col min="1549" max="1550" width="9.140625" style="8"/>
    <col min="1551" max="1551" width="10.28515625" style="8" bestFit="1" customWidth="1"/>
    <col min="1552" max="1552" width="10.85546875" style="8" customWidth="1"/>
    <col min="1553" max="1792" width="9.140625" style="8"/>
    <col min="1793" max="1793" width="1.7109375" style="8" customWidth="1"/>
    <col min="1794" max="1794" width="73.5703125" style="8" customWidth="1"/>
    <col min="1795" max="1795" width="14" style="8" customWidth="1"/>
    <col min="1796" max="1804" width="9.7109375" style="8" customWidth="1"/>
    <col min="1805" max="1806" width="9.140625" style="8"/>
    <col min="1807" max="1807" width="10.28515625" style="8" bestFit="1" customWidth="1"/>
    <col min="1808" max="1808" width="10.85546875" style="8" customWidth="1"/>
    <col min="1809" max="2048" width="9.140625" style="8"/>
    <col min="2049" max="2049" width="1.7109375" style="8" customWidth="1"/>
    <col min="2050" max="2050" width="73.5703125" style="8" customWidth="1"/>
    <col min="2051" max="2051" width="14" style="8" customWidth="1"/>
    <col min="2052" max="2060" width="9.7109375" style="8" customWidth="1"/>
    <col min="2061" max="2062" width="9.140625" style="8"/>
    <col min="2063" max="2063" width="10.28515625" style="8" bestFit="1" customWidth="1"/>
    <col min="2064" max="2064" width="10.85546875" style="8" customWidth="1"/>
    <col min="2065" max="2304" width="9.140625" style="8"/>
    <col min="2305" max="2305" width="1.7109375" style="8" customWidth="1"/>
    <col min="2306" max="2306" width="73.5703125" style="8" customWidth="1"/>
    <col min="2307" max="2307" width="14" style="8" customWidth="1"/>
    <col min="2308" max="2316" width="9.7109375" style="8" customWidth="1"/>
    <col min="2317" max="2318" width="9.140625" style="8"/>
    <col min="2319" max="2319" width="10.28515625" style="8" bestFit="1" customWidth="1"/>
    <col min="2320" max="2320" width="10.85546875" style="8" customWidth="1"/>
    <col min="2321" max="2560" width="9.140625" style="8"/>
    <col min="2561" max="2561" width="1.7109375" style="8" customWidth="1"/>
    <col min="2562" max="2562" width="73.5703125" style="8" customWidth="1"/>
    <col min="2563" max="2563" width="14" style="8" customWidth="1"/>
    <col min="2564" max="2572" width="9.7109375" style="8" customWidth="1"/>
    <col min="2573" max="2574" width="9.140625" style="8"/>
    <col min="2575" max="2575" width="10.28515625" style="8" bestFit="1" customWidth="1"/>
    <col min="2576" max="2576" width="10.85546875" style="8" customWidth="1"/>
    <col min="2577" max="2816" width="9.140625" style="8"/>
    <col min="2817" max="2817" width="1.7109375" style="8" customWidth="1"/>
    <col min="2818" max="2818" width="73.5703125" style="8" customWidth="1"/>
    <col min="2819" max="2819" width="14" style="8" customWidth="1"/>
    <col min="2820" max="2828" width="9.7109375" style="8" customWidth="1"/>
    <col min="2829" max="2830" width="9.140625" style="8"/>
    <col min="2831" max="2831" width="10.28515625" style="8" bestFit="1" customWidth="1"/>
    <col min="2832" max="2832" width="10.85546875" style="8" customWidth="1"/>
    <col min="2833" max="3072" width="9.140625" style="8"/>
    <col min="3073" max="3073" width="1.7109375" style="8" customWidth="1"/>
    <col min="3074" max="3074" width="73.5703125" style="8" customWidth="1"/>
    <col min="3075" max="3075" width="14" style="8" customWidth="1"/>
    <col min="3076" max="3084" width="9.7109375" style="8" customWidth="1"/>
    <col min="3085" max="3086" width="9.140625" style="8"/>
    <col min="3087" max="3087" width="10.28515625" style="8" bestFit="1" customWidth="1"/>
    <col min="3088" max="3088" width="10.85546875" style="8" customWidth="1"/>
    <col min="3089" max="3328" width="9.140625" style="8"/>
    <col min="3329" max="3329" width="1.7109375" style="8" customWidth="1"/>
    <col min="3330" max="3330" width="73.5703125" style="8" customWidth="1"/>
    <col min="3331" max="3331" width="14" style="8" customWidth="1"/>
    <col min="3332" max="3340" width="9.7109375" style="8" customWidth="1"/>
    <col min="3341" max="3342" width="9.140625" style="8"/>
    <col min="3343" max="3343" width="10.28515625" style="8" bestFit="1" customWidth="1"/>
    <col min="3344" max="3344" width="10.85546875" style="8" customWidth="1"/>
    <col min="3345" max="3584" width="9.140625" style="8"/>
    <col min="3585" max="3585" width="1.7109375" style="8" customWidth="1"/>
    <col min="3586" max="3586" width="73.5703125" style="8" customWidth="1"/>
    <col min="3587" max="3587" width="14" style="8" customWidth="1"/>
    <col min="3588" max="3596" width="9.7109375" style="8" customWidth="1"/>
    <col min="3597" max="3598" width="9.140625" style="8"/>
    <col min="3599" max="3599" width="10.28515625" style="8" bestFit="1" customWidth="1"/>
    <col min="3600" max="3600" width="10.85546875" style="8" customWidth="1"/>
    <col min="3601" max="3840" width="9.140625" style="8"/>
    <col min="3841" max="3841" width="1.7109375" style="8" customWidth="1"/>
    <col min="3842" max="3842" width="73.5703125" style="8" customWidth="1"/>
    <col min="3843" max="3843" width="14" style="8" customWidth="1"/>
    <col min="3844" max="3852" width="9.7109375" style="8" customWidth="1"/>
    <col min="3853" max="3854" width="9.140625" style="8"/>
    <col min="3855" max="3855" width="10.28515625" style="8" bestFit="1" customWidth="1"/>
    <col min="3856" max="3856" width="10.85546875" style="8" customWidth="1"/>
    <col min="3857" max="4096" width="9.140625" style="8"/>
    <col min="4097" max="4097" width="1.7109375" style="8" customWidth="1"/>
    <col min="4098" max="4098" width="73.5703125" style="8" customWidth="1"/>
    <col min="4099" max="4099" width="14" style="8" customWidth="1"/>
    <col min="4100" max="4108" width="9.7109375" style="8" customWidth="1"/>
    <col min="4109" max="4110" width="9.140625" style="8"/>
    <col min="4111" max="4111" width="10.28515625" style="8" bestFit="1" customWidth="1"/>
    <col min="4112" max="4112" width="10.85546875" style="8" customWidth="1"/>
    <col min="4113" max="4352" width="9.140625" style="8"/>
    <col min="4353" max="4353" width="1.7109375" style="8" customWidth="1"/>
    <col min="4354" max="4354" width="73.5703125" style="8" customWidth="1"/>
    <col min="4355" max="4355" width="14" style="8" customWidth="1"/>
    <col min="4356" max="4364" width="9.7109375" style="8" customWidth="1"/>
    <col min="4365" max="4366" width="9.140625" style="8"/>
    <col min="4367" max="4367" width="10.28515625" style="8" bestFit="1" customWidth="1"/>
    <col min="4368" max="4368" width="10.85546875" style="8" customWidth="1"/>
    <col min="4369" max="4608" width="9.140625" style="8"/>
    <col min="4609" max="4609" width="1.7109375" style="8" customWidth="1"/>
    <col min="4610" max="4610" width="73.5703125" style="8" customWidth="1"/>
    <col min="4611" max="4611" width="14" style="8" customWidth="1"/>
    <col min="4612" max="4620" width="9.7109375" style="8" customWidth="1"/>
    <col min="4621" max="4622" width="9.140625" style="8"/>
    <col min="4623" max="4623" width="10.28515625" style="8" bestFit="1" customWidth="1"/>
    <col min="4624" max="4624" width="10.85546875" style="8" customWidth="1"/>
    <col min="4625" max="4864" width="9.140625" style="8"/>
    <col min="4865" max="4865" width="1.7109375" style="8" customWidth="1"/>
    <col min="4866" max="4866" width="73.5703125" style="8" customWidth="1"/>
    <col min="4867" max="4867" width="14" style="8" customWidth="1"/>
    <col min="4868" max="4876" width="9.7109375" style="8" customWidth="1"/>
    <col min="4877" max="4878" width="9.140625" style="8"/>
    <col min="4879" max="4879" width="10.28515625" style="8" bestFit="1" customWidth="1"/>
    <col min="4880" max="4880" width="10.85546875" style="8" customWidth="1"/>
    <col min="4881" max="5120" width="9.140625" style="8"/>
    <col min="5121" max="5121" width="1.7109375" style="8" customWidth="1"/>
    <col min="5122" max="5122" width="73.5703125" style="8" customWidth="1"/>
    <col min="5123" max="5123" width="14" style="8" customWidth="1"/>
    <col min="5124" max="5132" width="9.7109375" style="8" customWidth="1"/>
    <col min="5133" max="5134" width="9.140625" style="8"/>
    <col min="5135" max="5135" width="10.28515625" style="8" bestFit="1" customWidth="1"/>
    <col min="5136" max="5136" width="10.85546875" style="8" customWidth="1"/>
    <col min="5137" max="5376" width="9.140625" style="8"/>
    <col min="5377" max="5377" width="1.7109375" style="8" customWidth="1"/>
    <col min="5378" max="5378" width="73.5703125" style="8" customWidth="1"/>
    <col min="5379" max="5379" width="14" style="8" customWidth="1"/>
    <col min="5380" max="5388" width="9.7109375" style="8" customWidth="1"/>
    <col min="5389" max="5390" width="9.140625" style="8"/>
    <col min="5391" max="5391" width="10.28515625" style="8" bestFit="1" customWidth="1"/>
    <col min="5392" max="5392" width="10.85546875" style="8" customWidth="1"/>
    <col min="5393" max="5632" width="9.140625" style="8"/>
    <col min="5633" max="5633" width="1.7109375" style="8" customWidth="1"/>
    <col min="5634" max="5634" width="73.5703125" style="8" customWidth="1"/>
    <col min="5635" max="5635" width="14" style="8" customWidth="1"/>
    <col min="5636" max="5644" width="9.7109375" style="8" customWidth="1"/>
    <col min="5645" max="5646" width="9.140625" style="8"/>
    <col min="5647" max="5647" width="10.28515625" style="8" bestFit="1" customWidth="1"/>
    <col min="5648" max="5648" width="10.85546875" style="8" customWidth="1"/>
    <col min="5649" max="5888" width="9.140625" style="8"/>
    <col min="5889" max="5889" width="1.7109375" style="8" customWidth="1"/>
    <col min="5890" max="5890" width="73.5703125" style="8" customWidth="1"/>
    <col min="5891" max="5891" width="14" style="8" customWidth="1"/>
    <col min="5892" max="5900" width="9.7109375" style="8" customWidth="1"/>
    <col min="5901" max="5902" width="9.140625" style="8"/>
    <col min="5903" max="5903" width="10.28515625" style="8" bestFit="1" customWidth="1"/>
    <col min="5904" max="5904" width="10.85546875" style="8" customWidth="1"/>
    <col min="5905" max="6144" width="9.140625" style="8"/>
    <col min="6145" max="6145" width="1.7109375" style="8" customWidth="1"/>
    <col min="6146" max="6146" width="73.5703125" style="8" customWidth="1"/>
    <col min="6147" max="6147" width="14" style="8" customWidth="1"/>
    <col min="6148" max="6156" width="9.7109375" style="8" customWidth="1"/>
    <col min="6157" max="6158" width="9.140625" style="8"/>
    <col min="6159" max="6159" width="10.28515625" style="8" bestFit="1" customWidth="1"/>
    <col min="6160" max="6160" width="10.85546875" style="8" customWidth="1"/>
    <col min="6161" max="6400" width="9.140625" style="8"/>
    <col min="6401" max="6401" width="1.7109375" style="8" customWidth="1"/>
    <col min="6402" max="6402" width="73.5703125" style="8" customWidth="1"/>
    <col min="6403" max="6403" width="14" style="8" customWidth="1"/>
    <col min="6404" max="6412" width="9.7109375" style="8" customWidth="1"/>
    <col min="6413" max="6414" width="9.140625" style="8"/>
    <col min="6415" max="6415" width="10.28515625" style="8" bestFit="1" customWidth="1"/>
    <col min="6416" max="6416" width="10.85546875" style="8" customWidth="1"/>
    <col min="6417" max="6656" width="9.140625" style="8"/>
    <col min="6657" max="6657" width="1.7109375" style="8" customWidth="1"/>
    <col min="6658" max="6658" width="73.5703125" style="8" customWidth="1"/>
    <col min="6659" max="6659" width="14" style="8" customWidth="1"/>
    <col min="6660" max="6668" width="9.7109375" style="8" customWidth="1"/>
    <col min="6669" max="6670" width="9.140625" style="8"/>
    <col min="6671" max="6671" width="10.28515625" style="8" bestFit="1" customWidth="1"/>
    <col min="6672" max="6672" width="10.85546875" style="8" customWidth="1"/>
    <col min="6673" max="6912" width="9.140625" style="8"/>
    <col min="6913" max="6913" width="1.7109375" style="8" customWidth="1"/>
    <col min="6914" max="6914" width="73.5703125" style="8" customWidth="1"/>
    <col min="6915" max="6915" width="14" style="8" customWidth="1"/>
    <col min="6916" max="6924" width="9.7109375" style="8" customWidth="1"/>
    <col min="6925" max="6926" width="9.140625" style="8"/>
    <col min="6927" max="6927" width="10.28515625" style="8" bestFit="1" customWidth="1"/>
    <col min="6928" max="6928" width="10.85546875" style="8" customWidth="1"/>
    <col min="6929" max="7168" width="9.140625" style="8"/>
    <col min="7169" max="7169" width="1.7109375" style="8" customWidth="1"/>
    <col min="7170" max="7170" width="73.5703125" style="8" customWidth="1"/>
    <col min="7171" max="7171" width="14" style="8" customWidth="1"/>
    <col min="7172" max="7180" width="9.7109375" style="8" customWidth="1"/>
    <col min="7181" max="7182" width="9.140625" style="8"/>
    <col min="7183" max="7183" width="10.28515625" style="8" bestFit="1" customWidth="1"/>
    <col min="7184" max="7184" width="10.85546875" style="8" customWidth="1"/>
    <col min="7185" max="7424" width="9.140625" style="8"/>
    <col min="7425" max="7425" width="1.7109375" style="8" customWidth="1"/>
    <col min="7426" max="7426" width="73.5703125" style="8" customWidth="1"/>
    <col min="7427" max="7427" width="14" style="8" customWidth="1"/>
    <col min="7428" max="7436" width="9.7109375" style="8" customWidth="1"/>
    <col min="7437" max="7438" width="9.140625" style="8"/>
    <col min="7439" max="7439" width="10.28515625" style="8" bestFit="1" customWidth="1"/>
    <col min="7440" max="7440" width="10.85546875" style="8" customWidth="1"/>
    <col min="7441" max="7680" width="9.140625" style="8"/>
    <col min="7681" max="7681" width="1.7109375" style="8" customWidth="1"/>
    <col min="7682" max="7682" width="73.5703125" style="8" customWidth="1"/>
    <col min="7683" max="7683" width="14" style="8" customWidth="1"/>
    <col min="7684" max="7692" width="9.7109375" style="8" customWidth="1"/>
    <col min="7693" max="7694" width="9.140625" style="8"/>
    <col min="7695" max="7695" width="10.28515625" style="8" bestFit="1" customWidth="1"/>
    <col min="7696" max="7696" width="10.85546875" style="8" customWidth="1"/>
    <col min="7697" max="7936" width="9.140625" style="8"/>
    <col min="7937" max="7937" width="1.7109375" style="8" customWidth="1"/>
    <col min="7938" max="7938" width="73.5703125" style="8" customWidth="1"/>
    <col min="7939" max="7939" width="14" style="8" customWidth="1"/>
    <col min="7940" max="7948" width="9.7109375" style="8" customWidth="1"/>
    <col min="7949" max="7950" width="9.140625" style="8"/>
    <col min="7951" max="7951" width="10.28515625" style="8" bestFit="1" customWidth="1"/>
    <col min="7952" max="7952" width="10.85546875" style="8" customWidth="1"/>
    <col min="7953" max="8192" width="9.140625" style="8"/>
    <col min="8193" max="8193" width="1.7109375" style="8" customWidth="1"/>
    <col min="8194" max="8194" width="73.5703125" style="8" customWidth="1"/>
    <col min="8195" max="8195" width="14" style="8" customWidth="1"/>
    <col min="8196" max="8204" width="9.7109375" style="8" customWidth="1"/>
    <col min="8205" max="8206" width="9.140625" style="8"/>
    <col min="8207" max="8207" width="10.28515625" style="8" bestFit="1" customWidth="1"/>
    <col min="8208" max="8208" width="10.85546875" style="8" customWidth="1"/>
    <col min="8209" max="8448" width="9.140625" style="8"/>
    <col min="8449" max="8449" width="1.7109375" style="8" customWidth="1"/>
    <col min="8450" max="8450" width="73.5703125" style="8" customWidth="1"/>
    <col min="8451" max="8451" width="14" style="8" customWidth="1"/>
    <col min="8452" max="8460" width="9.7109375" style="8" customWidth="1"/>
    <col min="8461" max="8462" width="9.140625" style="8"/>
    <col min="8463" max="8463" width="10.28515625" style="8" bestFit="1" customWidth="1"/>
    <col min="8464" max="8464" width="10.85546875" style="8" customWidth="1"/>
    <col min="8465" max="8704" width="9.140625" style="8"/>
    <col min="8705" max="8705" width="1.7109375" style="8" customWidth="1"/>
    <col min="8706" max="8706" width="73.5703125" style="8" customWidth="1"/>
    <col min="8707" max="8707" width="14" style="8" customWidth="1"/>
    <col min="8708" max="8716" width="9.7109375" style="8" customWidth="1"/>
    <col min="8717" max="8718" width="9.140625" style="8"/>
    <col min="8719" max="8719" width="10.28515625" style="8" bestFit="1" customWidth="1"/>
    <col min="8720" max="8720" width="10.85546875" style="8" customWidth="1"/>
    <col min="8721" max="8960" width="9.140625" style="8"/>
    <col min="8961" max="8961" width="1.7109375" style="8" customWidth="1"/>
    <col min="8962" max="8962" width="73.5703125" style="8" customWidth="1"/>
    <col min="8963" max="8963" width="14" style="8" customWidth="1"/>
    <col min="8964" max="8972" width="9.7109375" style="8" customWidth="1"/>
    <col min="8973" max="8974" width="9.140625" style="8"/>
    <col min="8975" max="8975" width="10.28515625" style="8" bestFit="1" customWidth="1"/>
    <col min="8976" max="8976" width="10.85546875" style="8" customWidth="1"/>
    <col min="8977" max="9216" width="9.140625" style="8"/>
    <col min="9217" max="9217" width="1.7109375" style="8" customWidth="1"/>
    <col min="9218" max="9218" width="73.5703125" style="8" customWidth="1"/>
    <col min="9219" max="9219" width="14" style="8" customWidth="1"/>
    <col min="9220" max="9228" width="9.7109375" style="8" customWidth="1"/>
    <col min="9229" max="9230" width="9.140625" style="8"/>
    <col min="9231" max="9231" width="10.28515625" style="8" bestFit="1" customWidth="1"/>
    <col min="9232" max="9232" width="10.85546875" style="8" customWidth="1"/>
    <col min="9233" max="9472" width="9.140625" style="8"/>
    <col min="9473" max="9473" width="1.7109375" style="8" customWidth="1"/>
    <col min="9474" max="9474" width="73.5703125" style="8" customWidth="1"/>
    <col min="9475" max="9475" width="14" style="8" customWidth="1"/>
    <col min="9476" max="9484" width="9.7109375" style="8" customWidth="1"/>
    <col min="9485" max="9486" width="9.140625" style="8"/>
    <col min="9487" max="9487" width="10.28515625" style="8" bestFit="1" customWidth="1"/>
    <col min="9488" max="9488" width="10.85546875" style="8" customWidth="1"/>
    <col min="9489" max="9728" width="9.140625" style="8"/>
    <col min="9729" max="9729" width="1.7109375" style="8" customWidth="1"/>
    <col min="9730" max="9730" width="73.5703125" style="8" customWidth="1"/>
    <col min="9731" max="9731" width="14" style="8" customWidth="1"/>
    <col min="9732" max="9740" width="9.7109375" style="8" customWidth="1"/>
    <col min="9741" max="9742" width="9.140625" style="8"/>
    <col min="9743" max="9743" width="10.28515625" style="8" bestFit="1" customWidth="1"/>
    <col min="9744" max="9744" width="10.85546875" style="8" customWidth="1"/>
    <col min="9745" max="9984" width="9.140625" style="8"/>
    <col min="9985" max="9985" width="1.7109375" style="8" customWidth="1"/>
    <col min="9986" max="9986" width="73.5703125" style="8" customWidth="1"/>
    <col min="9987" max="9987" width="14" style="8" customWidth="1"/>
    <col min="9988" max="9996" width="9.7109375" style="8" customWidth="1"/>
    <col min="9997" max="9998" width="9.140625" style="8"/>
    <col min="9999" max="9999" width="10.28515625" style="8" bestFit="1" customWidth="1"/>
    <col min="10000" max="10000" width="10.85546875" style="8" customWidth="1"/>
    <col min="10001" max="10240" width="9.140625" style="8"/>
    <col min="10241" max="10241" width="1.7109375" style="8" customWidth="1"/>
    <col min="10242" max="10242" width="73.5703125" style="8" customWidth="1"/>
    <col min="10243" max="10243" width="14" style="8" customWidth="1"/>
    <col min="10244" max="10252" width="9.7109375" style="8" customWidth="1"/>
    <col min="10253" max="10254" width="9.140625" style="8"/>
    <col min="10255" max="10255" width="10.28515625" style="8" bestFit="1" customWidth="1"/>
    <col min="10256" max="10256" width="10.85546875" style="8" customWidth="1"/>
    <col min="10257" max="10496" width="9.140625" style="8"/>
    <col min="10497" max="10497" width="1.7109375" style="8" customWidth="1"/>
    <col min="10498" max="10498" width="73.5703125" style="8" customWidth="1"/>
    <col min="10499" max="10499" width="14" style="8" customWidth="1"/>
    <col min="10500" max="10508" width="9.7109375" style="8" customWidth="1"/>
    <col min="10509" max="10510" width="9.140625" style="8"/>
    <col min="10511" max="10511" width="10.28515625" style="8" bestFit="1" customWidth="1"/>
    <col min="10512" max="10512" width="10.85546875" style="8" customWidth="1"/>
    <col min="10513" max="10752" width="9.140625" style="8"/>
    <col min="10753" max="10753" width="1.7109375" style="8" customWidth="1"/>
    <col min="10754" max="10754" width="73.5703125" style="8" customWidth="1"/>
    <col min="10755" max="10755" width="14" style="8" customWidth="1"/>
    <col min="10756" max="10764" width="9.7109375" style="8" customWidth="1"/>
    <col min="10765" max="10766" width="9.140625" style="8"/>
    <col min="10767" max="10767" width="10.28515625" style="8" bestFit="1" customWidth="1"/>
    <col min="10768" max="10768" width="10.85546875" style="8" customWidth="1"/>
    <col min="10769" max="11008" width="9.140625" style="8"/>
    <col min="11009" max="11009" width="1.7109375" style="8" customWidth="1"/>
    <col min="11010" max="11010" width="73.5703125" style="8" customWidth="1"/>
    <col min="11011" max="11011" width="14" style="8" customWidth="1"/>
    <col min="11012" max="11020" width="9.7109375" style="8" customWidth="1"/>
    <col min="11021" max="11022" width="9.140625" style="8"/>
    <col min="11023" max="11023" width="10.28515625" style="8" bestFit="1" customWidth="1"/>
    <col min="11024" max="11024" width="10.85546875" style="8" customWidth="1"/>
    <col min="11025" max="11264" width="9.140625" style="8"/>
    <col min="11265" max="11265" width="1.7109375" style="8" customWidth="1"/>
    <col min="11266" max="11266" width="73.5703125" style="8" customWidth="1"/>
    <col min="11267" max="11267" width="14" style="8" customWidth="1"/>
    <col min="11268" max="11276" width="9.7109375" style="8" customWidth="1"/>
    <col min="11277" max="11278" width="9.140625" style="8"/>
    <col min="11279" max="11279" width="10.28515625" style="8" bestFit="1" customWidth="1"/>
    <col min="11280" max="11280" width="10.85546875" style="8" customWidth="1"/>
    <col min="11281" max="11520" width="9.140625" style="8"/>
    <col min="11521" max="11521" width="1.7109375" style="8" customWidth="1"/>
    <col min="11522" max="11522" width="73.5703125" style="8" customWidth="1"/>
    <col min="11523" max="11523" width="14" style="8" customWidth="1"/>
    <col min="11524" max="11532" width="9.7109375" style="8" customWidth="1"/>
    <col min="11533" max="11534" width="9.140625" style="8"/>
    <col min="11535" max="11535" width="10.28515625" style="8" bestFit="1" customWidth="1"/>
    <col min="11536" max="11536" width="10.85546875" style="8" customWidth="1"/>
    <col min="11537" max="11776" width="9.140625" style="8"/>
    <col min="11777" max="11777" width="1.7109375" style="8" customWidth="1"/>
    <col min="11778" max="11778" width="73.5703125" style="8" customWidth="1"/>
    <col min="11779" max="11779" width="14" style="8" customWidth="1"/>
    <col min="11780" max="11788" width="9.7109375" style="8" customWidth="1"/>
    <col min="11789" max="11790" width="9.140625" style="8"/>
    <col min="11791" max="11791" width="10.28515625" style="8" bestFit="1" customWidth="1"/>
    <col min="11792" max="11792" width="10.85546875" style="8" customWidth="1"/>
    <col min="11793" max="12032" width="9.140625" style="8"/>
    <col min="12033" max="12033" width="1.7109375" style="8" customWidth="1"/>
    <col min="12034" max="12034" width="73.5703125" style="8" customWidth="1"/>
    <col min="12035" max="12035" width="14" style="8" customWidth="1"/>
    <col min="12036" max="12044" width="9.7109375" style="8" customWidth="1"/>
    <col min="12045" max="12046" width="9.140625" style="8"/>
    <col min="12047" max="12047" width="10.28515625" style="8" bestFit="1" customWidth="1"/>
    <col min="12048" max="12048" width="10.85546875" style="8" customWidth="1"/>
    <col min="12049" max="12288" width="9.140625" style="8"/>
    <col min="12289" max="12289" width="1.7109375" style="8" customWidth="1"/>
    <col min="12290" max="12290" width="73.5703125" style="8" customWidth="1"/>
    <col min="12291" max="12291" width="14" style="8" customWidth="1"/>
    <col min="12292" max="12300" width="9.7109375" style="8" customWidth="1"/>
    <col min="12301" max="12302" width="9.140625" style="8"/>
    <col min="12303" max="12303" width="10.28515625" style="8" bestFit="1" customWidth="1"/>
    <col min="12304" max="12304" width="10.85546875" style="8" customWidth="1"/>
    <col min="12305" max="12544" width="9.140625" style="8"/>
    <col min="12545" max="12545" width="1.7109375" style="8" customWidth="1"/>
    <col min="12546" max="12546" width="73.5703125" style="8" customWidth="1"/>
    <col min="12547" max="12547" width="14" style="8" customWidth="1"/>
    <col min="12548" max="12556" width="9.7109375" style="8" customWidth="1"/>
    <col min="12557" max="12558" width="9.140625" style="8"/>
    <col min="12559" max="12559" width="10.28515625" style="8" bestFit="1" customWidth="1"/>
    <col min="12560" max="12560" width="10.85546875" style="8" customWidth="1"/>
    <col min="12561" max="12800" width="9.140625" style="8"/>
    <col min="12801" max="12801" width="1.7109375" style="8" customWidth="1"/>
    <col min="12802" max="12802" width="73.5703125" style="8" customWidth="1"/>
    <col min="12803" max="12803" width="14" style="8" customWidth="1"/>
    <col min="12804" max="12812" width="9.7109375" style="8" customWidth="1"/>
    <col min="12813" max="12814" width="9.140625" style="8"/>
    <col min="12815" max="12815" width="10.28515625" style="8" bestFit="1" customWidth="1"/>
    <col min="12816" max="12816" width="10.85546875" style="8" customWidth="1"/>
    <col min="12817" max="13056" width="9.140625" style="8"/>
    <col min="13057" max="13057" width="1.7109375" style="8" customWidth="1"/>
    <col min="13058" max="13058" width="73.5703125" style="8" customWidth="1"/>
    <col min="13059" max="13059" width="14" style="8" customWidth="1"/>
    <col min="13060" max="13068" width="9.7109375" style="8" customWidth="1"/>
    <col min="13069" max="13070" width="9.140625" style="8"/>
    <col min="13071" max="13071" width="10.28515625" style="8" bestFit="1" customWidth="1"/>
    <col min="13072" max="13072" width="10.85546875" style="8" customWidth="1"/>
    <col min="13073" max="13312" width="9.140625" style="8"/>
    <col min="13313" max="13313" width="1.7109375" style="8" customWidth="1"/>
    <col min="13314" max="13314" width="73.5703125" style="8" customWidth="1"/>
    <col min="13315" max="13315" width="14" style="8" customWidth="1"/>
    <col min="13316" max="13324" width="9.7109375" style="8" customWidth="1"/>
    <col min="13325" max="13326" width="9.140625" style="8"/>
    <col min="13327" max="13327" width="10.28515625" style="8" bestFit="1" customWidth="1"/>
    <col min="13328" max="13328" width="10.85546875" style="8" customWidth="1"/>
    <col min="13329" max="13568" width="9.140625" style="8"/>
    <col min="13569" max="13569" width="1.7109375" style="8" customWidth="1"/>
    <col min="13570" max="13570" width="73.5703125" style="8" customWidth="1"/>
    <col min="13571" max="13571" width="14" style="8" customWidth="1"/>
    <col min="13572" max="13580" width="9.7109375" style="8" customWidth="1"/>
    <col min="13581" max="13582" width="9.140625" style="8"/>
    <col min="13583" max="13583" width="10.28515625" style="8" bestFit="1" customWidth="1"/>
    <col min="13584" max="13584" width="10.85546875" style="8" customWidth="1"/>
    <col min="13585" max="13824" width="9.140625" style="8"/>
    <col min="13825" max="13825" width="1.7109375" style="8" customWidth="1"/>
    <col min="13826" max="13826" width="73.5703125" style="8" customWidth="1"/>
    <col min="13827" max="13827" width="14" style="8" customWidth="1"/>
    <col min="13828" max="13836" width="9.7109375" style="8" customWidth="1"/>
    <col min="13837" max="13838" width="9.140625" style="8"/>
    <col min="13839" max="13839" width="10.28515625" style="8" bestFit="1" customWidth="1"/>
    <col min="13840" max="13840" width="10.85546875" style="8" customWidth="1"/>
    <col min="13841" max="14080" width="9.140625" style="8"/>
    <col min="14081" max="14081" width="1.7109375" style="8" customWidth="1"/>
    <col min="14082" max="14082" width="73.5703125" style="8" customWidth="1"/>
    <col min="14083" max="14083" width="14" style="8" customWidth="1"/>
    <col min="14084" max="14092" width="9.7109375" style="8" customWidth="1"/>
    <col min="14093" max="14094" width="9.140625" style="8"/>
    <col min="14095" max="14095" width="10.28515625" style="8" bestFit="1" customWidth="1"/>
    <col min="14096" max="14096" width="10.85546875" style="8" customWidth="1"/>
    <col min="14097" max="14336" width="9.140625" style="8"/>
    <col min="14337" max="14337" width="1.7109375" style="8" customWidth="1"/>
    <col min="14338" max="14338" width="73.5703125" style="8" customWidth="1"/>
    <col min="14339" max="14339" width="14" style="8" customWidth="1"/>
    <col min="14340" max="14348" width="9.7109375" style="8" customWidth="1"/>
    <col min="14349" max="14350" width="9.140625" style="8"/>
    <col min="14351" max="14351" width="10.28515625" style="8" bestFit="1" customWidth="1"/>
    <col min="14352" max="14352" width="10.85546875" style="8" customWidth="1"/>
    <col min="14353" max="14592" width="9.140625" style="8"/>
    <col min="14593" max="14593" width="1.7109375" style="8" customWidth="1"/>
    <col min="14594" max="14594" width="73.5703125" style="8" customWidth="1"/>
    <col min="14595" max="14595" width="14" style="8" customWidth="1"/>
    <col min="14596" max="14604" width="9.7109375" style="8" customWidth="1"/>
    <col min="14605" max="14606" width="9.140625" style="8"/>
    <col min="14607" max="14607" width="10.28515625" style="8" bestFit="1" customWidth="1"/>
    <col min="14608" max="14608" width="10.85546875" style="8" customWidth="1"/>
    <col min="14609" max="14848" width="9.140625" style="8"/>
    <col min="14849" max="14849" width="1.7109375" style="8" customWidth="1"/>
    <col min="14850" max="14850" width="73.5703125" style="8" customWidth="1"/>
    <col min="14851" max="14851" width="14" style="8" customWidth="1"/>
    <col min="14852" max="14860" width="9.7109375" style="8" customWidth="1"/>
    <col min="14861" max="14862" width="9.140625" style="8"/>
    <col min="14863" max="14863" width="10.28515625" style="8" bestFit="1" customWidth="1"/>
    <col min="14864" max="14864" width="10.85546875" style="8" customWidth="1"/>
    <col min="14865" max="15104" width="9.140625" style="8"/>
    <col min="15105" max="15105" width="1.7109375" style="8" customWidth="1"/>
    <col min="15106" max="15106" width="73.5703125" style="8" customWidth="1"/>
    <col min="15107" max="15107" width="14" style="8" customWidth="1"/>
    <col min="15108" max="15116" width="9.7109375" style="8" customWidth="1"/>
    <col min="15117" max="15118" width="9.140625" style="8"/>
    <col min="15119" max="15119" width="10.28515625" style="8" bestFit="1" customWidth="1"/>
    <col min="15120" max="15120" width="10.85546875" style="8" customWidth="1"/>
    <col min="15121" max="15360" width="9.140625" style="8"/>
    <col min="15361" max="15361" width="1.7109375" style="8" customWidth="1"/>
    <col min="15362" max="15362" width="73.5703125" style="8" customWidth="1"/>
    <col min="15363" max="15363" width="14" style="8" customWidth="1"/>
    <col min="15364" max="15372" width="9.7109375" style="8" customWidth="1"/>
    <col min="15373" max="15374" width="9.140625" style="8"/>
    <col min="15375" max="15375" width="10.28515625" style="8" bestFit="1" customWidth="1"/>
    <col min="15376" max="15376" width="10.85546875" style="8" customWidth="1"/>
    <col min="15377" max="15616" width="9.140625" style="8"/>
    <col min="15617" max="15617" width="1.7109375" style="8" customWidth="1"/>
    <col min="15618" max="15618" width="73.5703125" style="8" customWidth="1"/>
    <col min="15619" max="15619" width="14" style="8" customWidth="1"/>
    <col min="15620" max="15628" width="9.7109375" style="8" customWidth="1"/>
    <col min="15629" max="15630" width="9.140625" style="8"/>
    <col min="15631" max="15631" width="10.28515625" style="8" bestFit="1" customWidth="1"/>
    <col min="15632" max="15632" width="10.85546875" style="8" customWidth="1"/>
    <col min="15633" max="15872" width="9.140625" style="8"/>
    <col min="15873" max="15873" width="1.7109375" style="8" customWidth="1"/>
    <col min="15874" max="15874" width="73.5703125" style="8" customWidth="1"/>
    <col min="15875" max="15875" width="14" style="8" customWidth="1"/>
    <col min="15876" max="15884" width="9.7109375" style="8" customWidth="1"/>
    <col min="15885" max="15886" width="9.140625" style="8"/>
    <col min="15887" max="15887" width="10.28515625" style="8" bestFit="1" customWidth="1"/>
    <col min="15888" max="15888" width="10.85546875" style="8" customWidth="1"/>
    <col min="15889" max="16128" width="9.140625" style="8"/>
    <col min="16129" max="16129" width="1.7109375" style="8" customWidth="1"/>
    <col min="16130" max="16130" width="73.5703125" style="8" customWidth="1"/>
    <col min="16131" max="16131" width="14" style="8" customWidth="1"/>
    <col min="16132" max="16140" width="9.7109375" style="8" customWidth="1"/>
    <col min="16141" max="16142" width="9.140625" style="8"/>
    <col min="16143" max="16143" width="10.28515625" style="8" bestFit="1" customWidth="1"/>
    <col min="16144" max="16144" width="10.85546875" style="8" customWidth="1"/>
    <col min="16145" max="16384" width="9.140625" style="8"/>
  </cols>
  <sheetData>
    <row r="1" spans="1:113" x14ac:dyDescent="0.2">
      <c r="F1" s="9"/>
    </row>
    <row r="2" spans="1:113" x14ac:dyDescent="0.2">
      <c r="F2" s="9"/>
    </row>
    <row r="3" spans="1:113" x14ac:dyDescent="0.2">
      <c r="F3" s="9"/>
    </row>
    <row r="4" spans="1:113" x14ac:dyDescent="0.2">
      <c r="F4" s="9"/>
    </row>
    <row r="5" spans="1:113" x14ac:dyDescent="0.2">
      <c r="F5" s="9"/>
    </row>
    <row r="6" spans="1:113" x14ac:dyDescent="0.2">
      <c r="B6" s="4" t="s">
        <v>274</v>
      </c>
      <c r="F6" s="9"/>
    </row>
    <row r="7" spans="1:113" x14ac:dyDescent="0.2">
      <c r="F7" s="9"/>
    </row>
    <row r="8" spans="1:113" x14ac:dyDescent="0.2">
      <c r="B8" s="4" t="s">
        <v>153</v>
      </c>
      <c r="F8" s="9"/>
    </row>
    <row r="9" spans="1:113" s="11" customFormat="1" x14ac:dyDescent="0.2">
      <c r="A9" s="10"/>
      <c r="B9" s="4" t="s">
        <v>295</v>
      </c>
      <c r="F9" s="12"/>
    </row>
    <row r="10" spans="1:113" s="11" customFormat="1" x14ac:dyDescent="0.2">
      <c r="A10" s="10"/>
      <c r="B10" s="2" t="s">
        <v>294</v>
      </c>
      <c r="F10" s="12"/>
    </row>
    <row r="11" spans="1:113" x14ac:dyDescent="0.2">
      <c r="F11" s="9"/>
    </row>
    <row r="12" spans="1:113" s="48" customFormat="1" ht="12.75" x14ac:dyDescent="0.2">
      <c r="B12" s="46" t="s">
        <v>0</v>
      </c>
      <c r="C12" s="69" t="s">
        <v>280</v>
      </c>
      <c r="D12" s="69" t="s">
        <v>158</v>
      </c>
      <c r="E12" s="69" t="s">
        <v>159</v>
      </c>
      <c r="F12" s="69" t="s">
        <v>160</v>
      </c>
      <c r="G12" s="69" t="s">
        <v>161</v>
      </c>
      <c r="H12" s="69" t="s">
        <v>162</v>
      </c>
      <c r="I12" s="69" t="s">
        <v>163</v>
      </c>
      <c r="J12" s="69" t="s">
        <v>164</v>
      </c>
      <c r="K12" s="69" t="s">
        <v>165</v>
      </c>
      <c r="L12" s="69" t="s">
        <v>166</v>
      </c>
      <c r="M12" s="69" t="s">
        <v>167</v>
      </c>
      <c r="N12" s="69" t="s">
        <v>168</v>
      </c>
      <c r="O12" s="69" t="s">
        <v>169</v>
      </c>
      <c r="P12" s="69" t="s">
        <v>170</v>
      </c>
      <c r="Q12" s="69" t="s">
        <v>171</v>
      </c>
      <c r="R12" s="69" t="s">
        <v>172</v>
      </c>
      <c r="S12" s="69" t="s">
        <v>173</v>
      </c>
      <c r="T12" s="69" t="s">
        <v>174</v>
      </c>
      <c r="U12" s="69" t="s">
        <v>175</v>
      </c>
      <c r="V12" s="69" t="s">
        <v>176</v>
      </c>
      <c r="W12" s="69" t="s">
        <v>177</v>
      </c>
      <c r="X12" s="69" t="s">
        <v>178</v>
      </c>
      <c r="Y12" s="69" t="s">
        <v>179</v>
      </c>
      <c r="Z12" s="69" t="s">
        <v>180</v>
      </c>
      <c r="AA12" s="69" t="s">
        <v>181</v>
      </c>
      <c r="AB12" s="69" t="s">
        <v>182</v>
      </c>
      <c r="AC12" s="69" t="s">
        <v>183</v>
      </c>
      <c r="AD12" s="69" t="s">
        <v>184</v>
      </c>
      <c r="AE12" s="69" t="s">
        <v>185</v>
      </c>
      <c r="AF12" s="69" t="s">
        <v>186</v>
      </c>
      <c r="AG12" s="69" t="s">
        <v>187</v>
      </c>
      <c r="AH12" s="69" t="s">
        <v>188</v>
      </c>
      <c r="AI12" s="69" t="s">
        <v>189</v>
      </c>
      <c r="AJ12" s="69" t="s">
        <v>190</v>
      </c>
      <c r="AK12" s="69" t="s">
        <v>191</v>
      </c>
      <c r="AL12" s="69" t="s">
        <v>192</v>
      </c>
      <c r="AM12" s="69" t="s">
        <v>193</v>
      </c>
      <c r="AN12" s="69" t="s">
        <v>194</v>
      </c>
      <c r="AO12" s="69" t="s">
        <v>195</v>
      </c>
      <c r="AP12" s="69" t="s">
        <v>196</v>
      </c>
      <c r="AQ12" s="69" t="s">
        <v>197</v>
      </c>
      <c r="AR12" s="69" t="s">
        <v>198</v>
      </c>
      <c r="AS12" s="69" t="s">
        <v>199</v>
      </c>
      <c r="AT12" s="69" t="s">
        <v>200</v>
      </c>
      <c r="AU12" s="69" t="s">
        <v>201</v>
      </c>
      <c r="AV12" s="69" t="s">
        <v>202</v>
      </c>
      <c r="AW12" s="69" t="s">
        <v>203</v>
      </c>
      <c r="AX12" s="69" t="s">
        <v>204</v>
      </c>
      <c r="AY12" s="69" t="s">
        <v>205</v>
      </c>
      <c r="AZ12" s="69" t="s">
        <v>206</v>
      </c>
      <c r="BA12" s="69" t="s">
        <v>207</v>
      </c>
      <c r="BB12" s="69" t="s">
        <v>208</v>
      </c>
      <c r="BC12" s="69" t="s">
        <v>209</v>
      </c>
      <c r="BD12" s="69" t="s">
        <v>210</v>
      </c>
      <c r="BE12" s="69" t="s">
        <v>211</v>
      </c>
      <c r="BF12" s="69" t="s">
        <v>212</v>
      </c>
      <c r="BG12" s="69" t="s">
        <v>213</v>
      </c>
      <c r="BH12" s="69" t="s">
        <v>214</v>
      </c>
      <c r="BI12" s="69" t="s">
        <v>215</v>
      </c>
      <c r="BJ12" s="69" t="s">
        <v>216</v>
      </c>
      <c r="BK12" s="69" t="s">
        <v>217</v>
      </c>
      <c r="BL12" s="69" t="s">
        <v>218</v>
      </c>
      <c r="BM12" s="69" t="s">
        <v>219</v>
      </c>
      <c r="BN12" s="69" t="s">
        <v>220</v>
      </c>
      <c r="BO12" s="69" t="s">
        <v>221</v>
      </c>
      <c r="BP12" s="69" t="s">
        <v>222</v>
      </c>
      <c r="BQ12" s="69" t="s">
        <v>223</v>
      </c>
      <c r="BR12" s="69" t="s">
        <v>224</v>
      </c>
      <c r="BS12" s="69" t="s">
        <v>225</v>
      </c>
      <c r="BT12" s="69" t="s">
        <v>226</v>
      </c>
      <c r="BU12" s="69" t="s">
        <v>227</v>
      </c>
      <c r="BV12" s="69" t="s">
        <v>228</v>
      </c>
      <c r="BW12" s="69" t="s">
        <v>229</v>
      </c>
      <c r="BX12" s="69" t="s">
        <v>230</v>
      </c>
      <c r="BY12" s="69" t="s">
        <v>231</v>
      </c>
      <c r="BZ12" s="69" t="s">
        <v>232</v>
      </c>
      <c r="CA12" s="69" t="s">
        <v>233</v>
      </c>
      <c r="CB12" s="69" t="s">
        <v>234</v>
      </c>
      <c r="CC12" s="69" t="s">
        <v>235</v>
      </c>
      <c r="CD12" s="69" t="s">
        <v>236</v>
      </c>
      <c r="CE12" s="69" t="s">
        <v>237</v>
      </c>
      <c r="CF12" s="69" t="s">
        <v>238</v>
      </c>
      <c r="CG12" s="69" t="s">
        <v>239</v>
      </c>
      <c r="CH12" s="69" t="s">
        <v>240</v>
      </c>
      <c r="CI12" s="69" t="s">
        <v>241</v>
      </c>
      <c r="CJ12" s="69" t="s">
        <v>242</v>
      </c>
      <c r="CK12" s="69" t="s">
        <v>243</v>
      </c>
      <c r="CL12" s="69" t="s">
        <v>244</v>
      </c>
      <c r="CM12" s="69" t="s">
        <v>245</v>
      </c>
      <c r="CN12" s="69" t="s">
        <v>246</v>
      </c>
      <c r="CO12" s="69" t="s">
        <v>247</v>
      </c>
      <c r="CP12" s="69" t="s">
        <v>248</v>
      </c>
      <c r="CQ12" s="69" t="s">
        <v>249</v>
      </c>
      <c r="CR12" s="69" t="s">
        <v>250</v>
      </c>
      <c r="CS12" s="69" t="s">
        <v>251</v>
      </c>
      <c r="CT12" s="69" t="s">
        <v>252</v>
      </c>
      <c r="CU12" s="69" t="s">
        <v>253</v>
      </c>
      <c r="CV12" s="69" t="s">
        <v>254</v>
      </c>
      <c r="CW12" s="69" t="s">
        <v>255</v>
      </c>
      <c r="CX12" s="69" t="s">
        <v>256</v>
      </c>
      <c r="CY12" s="69" t="s">
        <v>257</v>
      </c>
      <c r="CZ12" s="69" t="s">
        <v>258</v>
      </c>
      <c r="DA12" s="69" t="s">
        <v>259</v>
      </c>
      <c r="DB12" s="69" t="s">
        <v>260</v>
      </c>
      <c r="DC12" s="69" t="s">
        <v>261</v>
      </c>
      <c r="DD12" s="69" t="s">
        <v>262</v>
      </c>
      <c r="DE12" s="69" t="s">
        <v>263</v>
      </c>
      <c r="DF12" s="69" t="s">
        <v>264</v>
      </c>
      <c r="DG12" s="69" t="s">
        <v>265</v>
      </c>
      <c r="DH12" s="69" t="s">
        <v>266</v>
      </c>
      <c r="DI12" s="69" t="s">
        <v>267</v>
      </c>
    </row>
    <row r="13" spans="1:113" x14ac:dyDescent="0.2">
      <c r="A13" s="8"/>
      <c r="B13" s="13" t="s">
        <v>1</v>
      </c>
      <c r="C13" s="56">
        <v>1396085</v>
      </c>
      <c r="D13" s="56">
        <f>C13+'Saldo mensal - Brasil'!C13</f>
        <v>1417272</v>
      </c>
      <c r="E13" s="56">
        <f>D13+'Saldo mensal - Brasil'!D13</f>
        <v>1442335</v>
      </c>
      <c r="F13" s="56">
        <f>E13+'Saldo mensal - Brasil'!E13</f>
        <v>1456949</v>
      </c>
      <c r="G13" s="56">
        <f>F13+'Saldo mensal - Brasil'!F13</f>
        <v>1504963</v>
      </c>
      <c r="H13" s="56">
        <f>G13+'Saldo mensal - Brasil'!G13</f>
        <v>1593483</v>
      </c>
      <c r="I13" s="56">
        <f>H13+'Saldo mensal - Brasil'!H13</f>
        <v>1666213</v>
      </c>
      <c r="J13" s="56">
        <f>I13+'Saldo mensal - Brasil'!I13</f>
        <v>1678838</v>
      </c>
      <c r="K13" s="56">
        <f>J13+'Saldo mensal - Brasil'!J13</f>
        <v>1650411</v>
      </c>
      <c r="L13" s="56">
        <f>K13+'Saldo mensal - Brasil'!K13</f>
        <v>1634791</v>
      </c>
      <c r="M13" s="56">
        <f>L13+'Saldo mensal - Brasil'!L13</f>
        <v>1624523</v>
      </c>
      <c r="N13" s="56">
        <f>M13+'Saldo mensal - Brasil'!M13</f>
        <v>1579139</v>
      </c>
      <c r="O13" s="56">
        <f>N13+'Saldo mensal - Brasil'!N13</f>
        <v>1446844</v>
      </c>
      <c r="P13" s="56">
        <f>O13+'Saldo mensal - Brasil'!O13</f>
        <v>1454139</v>
      </c>
      <c r="Q13" s="56">
        <f>P13+'Saldo mensal - Brasil'!P13</f>
        <v>1474392</v>
      </c>
      <c r="R13" s="56">
        <f>Q13+'Saldo mensal - Brasil'!Q13</f>
        <v>1483644</v>
      </c>
      <c r="S13" s="56">
        <f>R13+'Saldo mensal - Brasil'!R13</f>
        <v>1523283</v>
      </c>
      <c r="T13" s="56">
        <f>S13+'Saldo mensal - Brasil'!S13</f>
        <v>1573659</v>
      </c>
      <c r="U13" s="56">
        <f>T13+'Saldo mensal - Brasil'!T13</f>
        <v>1676083</v>
      </c>
      <c r="V13" s="56">
        <f>U13+'Saldo mensal - Brasil'!U13</f>
        <v>1728415</v>
      </c>
      <c r="W13" s="56">
        <f>V13+'Saldo mensal - Brasil'!V13</f>
        <v>1731897</v>
      </c>
      <c r="X13" s="56">
        <f>W13+'Saldo mensal - Brasil'!W13</f>
        <v>1707322</v>
      </c>
      <c r="Y13" s="56">
        <f>X13+'Saldo mensal - Brasil'!X13</f>
        <v>1666606</v>
      </c>
      <c r="Z13" s="56">
        <f>Y13+'Saldo mensal - Brasil'!Y13</f>
        <v>1614048</v>
      </c>
      <c r="AA13" s="56">
        <f>Z13+'Saldo mensal - Brasil'!Z13</f>
        <v>1466370</v>
      </c>
      <c r="AB13" s="56">
        <f>AA13+'Saldo mensal - Brasil'!AA13</f>
        <v>1454672</v>
      </c>
      <c r="AC13" s="56">
        <f>AB13+'Saldo mensal - Brasil'!AB13</f>
        <v>1457590</v>
      </c>
      <c r="AD13" s="56">
        <f>AC13+'Saldo mensal - Brasil'!AC13</f>
        <v>1466817</v>
      </c>
      <c r="AE13" s="56">
        <f>AD13+'Saldo mensal - Brasil'!AD13</f>
        <v>1492268</v>
      </c>
      <c r="AF13" s="56">
        <f>AE13+'Saldo mensal - Brasil'!AE13</f>
        <v>1552159</v>
      </c>
      <c r="AG13" s="56">
        <f>AF13+'Saldo mensal - Brasil'!AF13</f>
        <v>1614967</v>
      </c>
      <c r="AH13" s="56">
        <f>AG13+'Saldo mensal - Brasil'!AG13</f>
        <v>1649944</v>
      </c>
      <c r="AI13" s="56">
        <f>AH13+'Saldo mensal - Brasil'!AH13</f>
        <v>1641417</v>
      </c>
      <c r="AJ13" s="56">
        <f>AI13+'Saldo mensal - Brasil'!AI13</f>
        <v>1629454</v>
      </c>
      <c r="AK13" s="56">
        <f>AJ13+'Saldo mensal - Brasil'!AJ13</f>
        <v>1619198</v>
      </c>
      <c r="AL13" s="56">
        <f>AK13+'Saldo mensal - Brasil'!AK13</f>
        <v>1602064</v>
      </c>
      <c r="AM13" s="56">
        <f>AL13+'Saldo mensal - Brasil'!AL13</f>
        <v>1475360</v>
      </c>
      <c r="AN13" s="56">
        <f>AM13+'Saldo mensal - Brasil'!AM13</f>
        <v>1480602</v>
      </c>
      <c r="AO13" s="56">
        <f>AN13+'Saldo mensal - Brasil'!AN13</f>
        <v>1487179</v>
      </c>
      <c r="AP13" s="56">
        <f>AO13+'Saldo mensal - Brasil'!AO13</f>
        <v>1500409</v>
      </c>
      <c r="AQ13" s="56">
        <f>AP13+'Saldo mensal - Brasil'!AP13</f>
        <v>1542675</v>
      </c>
      <c r="AR13" s="56">
        <f>AQ13+'Saldo mensal - Brasil'!AQ13</f>
        <v>1614615</v>
      </c>
      <c r="AS13" s="56">
        <f>AR13+'Saldo mensal - Brasil'!AR13</f>
        <v>1677391</v>
      </c>
      <c r="AT13" s="56">
        <f>AS13+'Saldo mensal - Brasil'!AS13</f>
        <v>1688950</v>
      </c>
      <c r="AU13" s="56">
        <f>AT13+'Saldo mensal - Brasil'!AT13</f>
        <v>1679427</v>
      </c>
      <c r="AV13" s="56">
        <f>AU13+'Saldo mensal - Brasil'!AU13</f>
        <v>1657509</v>
      </c>
      <c r="AW13" s="56">
        <f>AV13+'Saldo mensal - Brasil'!AV13</f>
        <v>1630874</v>
      </c>
      <c r="AX13" s="56">
        <f>AW13+'Saldo mensal - Brasil'!AW13</f>
        <v>1570583</v>
      </c>
      <c r="AY13" s="56">
        <f>AX13+'Saldo mensal - Brasil'!AX13</f>
        <v>1473523</v>
      </c>
      <c r="AZ13" s="56">
        <f>AY13+'Saldo mensal - Brasil'!AY13</f>
        <v>1486322</v>
      </c>
      <c r="BA13" s="56">
        <f>AZ13+'Saldo mensal - Brasil'!AZ13</f>
        <v>1511642</v>
      </c>
      <c r="BB13" s="56">
        <f>BA13+'Saldo mensal - Brasil'!BA13</f>
        <v>1523627</v>
      </c>
      <c r="BC13" s="56">
        <f>BB13+'Saldo mensal - Brasil'!BB13</f>
        <v>1553456</v>
      </c>
      <c r="BD13" s="56">
        <f>BC13+'Saldo mensal - Brasil'!BC13</f>
        <v>1638192</v>
      </c>
      <c r="BE13" s="56">
        <f>BD13+'Saldo mensal - Brasil'!BD13</f>
        <v>1719788</v>
      </c>
      <c r="BF13" s="56">
        <f>BE13+'Saldo mensal - Brasil'!BE13</f>
        <v>1738048</v>
      </c>
      <c r="BG13" s="56">
        <f>BF13+'Saldo mensal - Brasil'!BF13</f>
        <v>1721009</v>
      </c>
      <c r="BH13" s="56">
        <f>BG13+'Saldo mensal - Brasil'!BG13</f>
        <v>1700900</v>
      </c>
      <c r="BI13" s="56">
        <f>BH13+'Saldo mensal - Brasil'!BH13</f>
        <v>1673173</v>
      </c>
      <c r="BJ13" s="56">
        <f>BI13+'Saldo mensal - Brasil'!BI13</f>
        <v>1629229</v>
      </c>
      <c r="BK13" s="56">
        <f>BJ13+'Saldo mensal - Brasil'!BJ13</f>
        <v>1554260</v>
      </c>
      <c r="BL13" s="56">
        <f>BK13+'Saldo mensal - Brasil'!BK13</f>
        <v>1571027</v>
      </c>
      <c r="BM13" s="56">
        <f>BL13+'Saldo mensal - Brasil'!BL13</f>
        <v>1573504</v>
      </c>
      <c r="BN13" s="56">
        <f>BM13+'Saldo mensal - Brasil'!BM13</f>
        <v>1557643</v>
      </c>
      <c r="BO13" s="56">
        <f>BN13+'Saldo mensal - Brasil'!BN13</f>
        <v>1581263</v>
      </c>
      <c r="BP13" s="56">
        <f>BO13+'Saldo mensal - Brasil'!BO13</f>
        <v>1635059</v>
      </c>
      <c r="BQ13" s="56">
        <f>BP13+'Saldo mensal - Brasil'!BP13</f>
        <v>1699261</v>
      </c>
      <c r="BR13" s="56">
        <f>BQ13+'Saldo mensal - Brasil'!BQ13</f>
        <v>1727540</v>
      </c>
      <c r="BS13" s="56">
        <f>BR13+'Saldo mensal - Brasil'!BR13</f>
        <v>1713396</v>
      </c>
      <c r="BT13" s="56">
        <f>BS13+'Saldo mensal - Brasil'!BS13</f>
        <v>1695038</v>
      </c>
      <c r="BU13" s="56">
        <f>BT13+'Saldo mensal - Brasil'!BT13</f>
        <v>1674393</v>
      </c>
      <c r="BV13" s="56">
        <f>BU13+'Saldo mensal - Brasil'!BU13</f>
        <v>1640618</v>
      </c>
      <c r="BW13" s="56">
        <f>BV13+'Saldo mensal - Brasil'!BV13</f>
        <v>1556725</v>
      </c>
      <c r="BX13" s="56">
        <f>BW13+'Saldo mensal - Brasil'!BW13</f>
        <v>1558449</v>
      </c>
      <c r="BY13" s="56">
        <f>BX13+'Saldo mensal - Brasil'!BX13</f>
        <v>1553038</v>
      </c>
      <c r="BZ13" s="56">
        <f>BY13+'Saldo mensal - Brasil'!BY13</f>
        <v>1552197</v>
      </c>
      <c r="CA13" s="56">
        <f>BZ13+'Saldo mensal - Brasil'!BZ13</f>
        <v>1580506</v>
      </c>
      <c r="CB13" s="56">
        <f>CA13+'Saldo mensal - Brasil'!CA13</f>
        <v>1620121</v>
      </c>
      <c r="CC13" s="56">
        <f>CB13+'Saldo mensal - Brasil'!CB13</f>
        <v>1682723</v>
      </c>
      <c r="CD13" s="56">
        <f>CC13+'Saldo mensal - Brasil'!CC13</f>
        <v>1704494</v>
      </c>
      <c r="CE13" s="56">
        <f>CD13+'Saldo mensal - Brasil'!CD13</f>
        <v>1695203</v>
      </c>
      <c r="CF13" s="56">
        <f>CE13+'Saldo mensal - Brasil'!CE13</f>
        <v>1687274</v>
      </c>
      <c r="CG13" s="56">
        <f>CF13+'Saldo mensal - Brasil'!CF13</f>
        <v>1665637</v>
      </c>
      <c r="CH13" s="56">
        <f>CG13+'Saldo mensal - Brasil'!CG13</f>
        <v>1629110</v>
      </c>
      <c r="CI13" s="56">
        <f>CH13+'Saldo mensal - Brasil'!CH13</f>
        <v>1545363</v>
      </c>
      <c r="CJ13" s="56">
        <f>CI13+'Saldo mensal - Brasil'!CI13</f>
        <v>1551459</v>
      </c>
      <c r="CK13" s="56">
        <f>CJ13+'Saldo mensal - Brasil'!CJ13</f>
        <v>1559412</v>
      </c>
      <c r="CL13" s="56">
        <f>CK13+'Saldo mensal - Brasil'!CK13</f>
        <v>1555335</v>
      </c>
      <c r="CM13" s="56">
        <f>CL13+'Saldo mensal - Brasil'!CL13</f>
        <v>1571028</v>
      </c>
      <c r="CN13" s="56">
        <f>CM13+'Saldo mensal - Brasil'!CM13</f>
        <v>1619189</v>
      </c>
      <c r="CO13" s="56">
        <f>CN13+'Saldo mensal - Brasil'!CN13</f>
        <v>1662158</v>
      </c>
      <c r="CP13" s="56">
        <f>CO13+'Saldo mensal - Brasil'!CO13</f>
        <v>1676351</v>
      </c>
      <c r="CQ13" s="56">
        <f>CP13+'Saldo mensal - Brasil'!CP13</f>
        <v>1669495</v>
      </c>
      <c r="CR13" s="56">
        <f>CQ13+'Saldo mensal - Brasil'!CQ13</f>
        <v>1664415</v>
      </c>
      <c r="CS13" s="56">
        <f>CR13+'Saldo mensal - Brasil'!CR13</f>
        <v>1645319</v>
      </c>
      <c r="CT13" s="56">
        <f>CS13+'Saldo mensal - Brasil'!CS13</f>
        <v>1610726</v>
      </c>
      <c r="CU13" s="56">
        <f>CT13+'Saldo mensal - Brasil'!CT13</f>
        <v>1545857</v>
      </c>
      <c r="CV13" s="56">
        <f>CU13+'Saldo mensal - Brasil'!CU13</f>
        <v>1556310</v>
      </c>
      <c r="CW13" s="56">
        <f>CV13+'Saldo mensal - Brasil'!CV13</f>
        <v>1547723</v>
      </c>
      <c r="CX13" s="56">
        <f>CW13+'Saldo mensal - Brasil'!CW13</f>
        <v>1543269</v>
      </c>
      <c r="CY13" s="56">
        <f>CX13+'Saldo mensal - Brasil'!CX13</f>
        <v>1553238</v>
      </c>
      <c r="CZ13" s="56">
        <f>CY13+'Saldo mensal - Brasil'!CY13</f>
        <v>1586131</v>
      </c>
      <c r="DA13" s="56">
        <f>CZ13+'Saldo mensal - Brasil'!CZ13</f>
        <v>1632826</v>
      </c>
      <c r="DB13" s="56">
        <f>DA13+'Saldo mensal - Brasil'!DA13</f>
        <v>1660844</v>
      </c>
      <c r="DC13" s="56">
        <f>DB13+'Saldo mensal - Brasil'!DB13</f>
        <v>1658200</v>
      </c>
      <c r="DD13" s="56">
        <f>DC13+'Saldo mensal - Brasil'!DC13</f>
        <v>1655594</v>
      </c>
      <c r="DE13" s="56">
        <f>DD13+'Saldo mensal - Brasil'!DD13</f>
        <v>1637584</v>
      </c>
      <c r="DF13" s="56">
        <f>DE13+'Saldo mensal - Brasil'!DE13</f>
        <v>1614338</v>
      </c>
      <c r="DG13" s="56">
        <f>DF13+'Saldo mensal - Brasil'!DF13</f>
        <v>1553861</v>
      </c>
      <c r="DH13" s="56">
        <f>DG13+'Saldo mensal - Brasil'!DG13</f>
        <v>1562769</v>
      </c>
      <c r="DI13" s="56">
        <f>DH13+'Saldo mensal - Brasil'!DH13</f>
        <v>1559502</v>
      </c>
    </row>
    <row r="14" spans="1:113" x14ac:dyDescent="0.2">
      <c r="A14" s="8"/>
      <c r="B14" s="14" t="s">
        <v>2</v>
      </c>
      <c r="C14" s="35">
        <v>391457</v>
      </c>
      <c r="D14" s="35">
        <f>C14+'Saldo mensal - Brasil'!C14</f>
        <v>417656</v>
      </c>
      <c r="E14" s="35">
        <f>D14+'Saldo mensal - Brasil'!D14</f>
        <v>441447</v>
      </c>
      <c r="F14" s="35">
        <f>E14+'Saldo mensal - Brasil'!E14</f>
        <v>461815</v>
      </c>
      <c r="G14" s="35">
        <f>F14+'Saldo mensal - Brasil'!F14</f>
        <v>491639</v>
      </c>
      <c r="H14" s="35">
        <f>G14+'Saldo mensal - Brasil'!G14</f>
        <v>519614</v>
      </c>
      <c r="I14" s="35">
        <f>H14+'Saldo mensal - Brasil'!H14</f>
        <v>530975</v>
      </c>
      <c r="J14" s="35">
        <f>I14+'Saldo mensal - Brasil'!I14</f>
        <v>531168</v>
      </c>
      <c r="K14" s="35">
        <f>J14+'Saldo mensal - Brasil'!J14</f>
        <v>535469</v>
      </c>
      <c r="L14" s="35">
        <f>K14+'Saldo mensal - Brasil'!K14</f>
        <v>538367</v>
      </c>
      <c r="M14" s="35">
        <f>L14+'Saldo mensal - Brasil'!L14</f>
        <v>539387</v>
      </c>
      <c r="N14" s="35">
        <f>M14+'Saldo mensal - Brasil'!M14</f>
        <v>505161</v>
      </c>
      <c r="O14" s="35">
        <f>N14+'Saldo mensal - Brasil'!N14</f>
        <v>416368</v>
      </c>
      <c r="P14" s="35">
        <f>O14+'Saldo mensal - Brasil'!O14</f>
        <v>428292</v>
      </c>
      <c r="Q14" s="35">
        <f>P14+'Saldo mensal - Brasil'!P14</f>
        <v>448215</v>
      </c>
      <c r="R14" s="35">
        <f>Q14+'Saldo mensal - Brasil'!Q14</f>
        <v>461263</v>
      </c>
      <c r="S14" s="35">
        <f>R14+'Saldo mensal - Brasil'!R14</f>
        <v>490331</v>
      </c>
      <c r="T14" s="35">
        <f>S14+'Saldo mensal - Brasil'!S14</f>
        <v>502811</v>
      </c>
      <c r="U14" s="35">
        <f>T14+'Saldo mensal - Brasil'!T14</f>
        <v>523015</v>
      </c>
      <c r="V14" s="35">
        <f>U14+'Saldo mensal - Brasil'!U14</f>
        <v>534442</v>
      </c>
      <c r="W14" s="35">
        <f>V14+'Saldo mensal - Brasil'!V14</f>
        <v>539587</v>
      </c>
      <c r="X14" s="35">
        <f>W14+'Saldo mensal - Brasil'!W14</f>
        <v>545124</v>
      </c>
      <c r="Y14" s="35">
        <f>X14+'Saldo mensal - Brasil'!X14</f>
        <v>541314</v>
      </c>
      <c r="Z14" s="35">
        <f>Y14+'Saldo mensal - Brasil'!Y14</f>
        <v>522308</v>
      </c>
      <c r="AA14" s="35">
        <f>Z14+'Saldo mensal - Brasil'!Z14</f>
        <v>433458</v>
      </c>
      <c r="AB14" s="35">
        <f>AA14+'Saldo mensal - Brasil'!AA14</f>
        <v>433963</v>
      </c>
      <c r="AC14" s="35">
        <f>AB14+'Saldo mensal - Brasil'!AB14</f>
        <v>445321</v>
      </c>
      <c r="AD14" s="35">
        <f>AC14+'Saldo mensal - Brasil'!AC14</f>
        <v>473662</v>
      </c>
      <c r="AE14" s="35">
        <f>AD14+'Saldo mensal - Brasil'!AD14</f>
        <v>494290</v>
      </c>
      <c r="AF14" s="35">
        <f>AE14+'Saldo mensal - Brasil'!AE14</f>
        <v>500437</v>
      </c>
      <c r="AG14" s="35">
        <f>AF14+'Saldo mensal - Brasil'!AF14</f>
        <v>508787</v>
      </c>
      <c r="AH14" s="35">
        <f>AG14+'Saldo mensal - Brasil'!AG14</f>
        <v>515578</v>
      </c>
      <c r="AI14" s="35">
        <f>AH14+'Saldo mensal - Brasil'!AH14</f>
        <v>525117</v>
      </c>
      <c r="AJ14" s="35">
        <f>AI14+'Saldo mensal - Brasil'!AI14</f>
        <v>535192</v>
      </c>
      <c r="AK14" s="35">
        <f>AJ14+'Saldo mensal - Brasil'!AJ14</f>
        <v>539617</v>
      </c>
      <c r="AL14" s="35">
        <f>AK14+'Saldo mensal - Brasil'!AK14</f>
        <v>530656</v>
      </c>
      <c r="AM14" s="35">
        <f>AL14+'Saldo mensal - Brasil'!AL14</f>
        <v>448459</v>
      </c>
      <c r="AN14" s="35">
        <f>AM14+'Saldo mensal - Brasil'!AM14</f>
        <v>452926</v>
      </c>
      <c r="AO14" s="35">
        <f>AN14+'Saldo mensal - Brasil'!AN14</f>
        <v>467050</v>
      </c>
      <c r="AP14" s="35">
        <f>AO14+'Saldo mensal - Brasil'!AO14</f>
        <v>489269</v>
      </c>
      <c r="AQ14" s="35">
        <f>AP14+'Saldo mensal - Brasil'!AP14</f>
        <v>502532</v>
      </c>
      <c r="AR14" s="35">
        <f>AQ14+'Saldo mensal - Brasil'!AQ14</f>
        <v>508630</v>
      </c>
      <c r="AS14" s="35">
        <f>AR14+'Saldo mensal - Brasil'!AR14</f>
        <v>516884</v>
      </c>
      <c r="AT14" s="35">
        <f>AS14+'Saldo mensal - Brasil'!AS14</f>
        <v>522410</v>
      </c>
      <c r="AU14" s="35">
        <f>AT14+'Saldo mensal - Brasil'!AT14</f>
        <v>527407</v>
      </c>
      <c r="AV14" s="35">
        <f>AU14+'Saldo mensal - Brasil'!AU14</f>
        <v>534172</v>
      </c>
      <c r="AW14" s="35">
        <f>AV14+'Saldo mensal - Brasil'!AV14</f>
        <v>529423</v>
      </c>
      <c r="AX14" s="35">
        <f>AW14+'Saldo mensal - Brasil'!AW14</f>
        <v>498579</v>
      </c>
      <c r="AY14" s="35">
        <f>AX14+'Saldo mensal - Brasil'!AX14</f>
        <v>448782</v>
      </c>
      <c r="AZ14" s="35">
        <f>AY14+'Saldo mensal - Brasil'!AY14</f>
        <v>454323</v>
      </c>
      <c r="BA14" s="35">
        <f>AZ14+'Saldo mensal - Brasil'!AZ14</f>
        <v>473227</v>
      </c>
      <c r="BB14" s="35">
        <f>BA14+'Saldo mensal - Brasil'!BA14</f>
        <v>487253</v>
      </c>
      <c r="BC14" s="35">
        <f>BB14+'Saldo mensal - Brasil'!BB14</f>
        <v>495370</v>
      </c>
      <c r="BD14" s="35">
        <f>BC14+'Saldo mensal - Brasil'!BC14</f>
        <v>507936</v>
      </c>
      <c r="BE14" s="35">
        <f>BD14+'Saldo mensal - Brasil'!BD14</f>
        <v>526366</v>
      </c>
      <c r="BF14" s="35">
        <f>BE14+'Saldo mensal - Brasil'!BE14</f>
        <v>536281</v>
      </c>
      <c r="BG14" s="35">
        <f>BF14+'Saldo mensal - Brasil'!BF14</f>
        <v>541224</v>
      </c>
      <c r="BH14" s="35">
        <f>BG14+'Saldo mensal - Brasil'!BG14</f>
        <v>546340</v>
      </c>
      <c r="BI14" s="35">
        <f>BH14+'Saldo mensal - Brasil'!BH14</f>
        <v>538259</v>
      </c>
      <c r="BJ14" s="35">
        <f>BI14+'Saldo mensal - Brasil'!BI14</f>
        <v>508916</v>
      </c>
      <c r="BK14" s="35">
        <f>BJ14+'Saldo mensal - Brasil'!BJ14</f>
        <v>471112</v>
      </c>
      <c r="BL14" s="35">
        <f>BK14+'Saldo mensal - Brasil'!BK14</f>
        <v>481655</v>
      </c>
      <c r="BM14" s="35">
        <f>BL14+'Saldo mensal - Brasil'!BL14</f>
        <v>493806</v>
      </c>
      <c r="BN14" s="35">
        <f>BM14+'Saldo mensal - Brasil'!BM14</f>
        <v>495754</v>
      </c>
      <c r="BO14" s="35">
        <f>BN14+'Saldo mensal - Brasil'!BN14</f>
        <v>501642</v>
      </c>
      <c r="BP14" s="35">
        <f>BO14+'Saldo mensal - Brasil'!BO14</f>
        <v>512821</v>
      </c>
      <c r="BQ14" s="35">
        <f>BP14+'Saldo mensal - Brasil'!BP14</f>
        <v>527454</v>
      </c>
      <c r="BR14" s="35">
        <f>BQ14+'Saldo mensal - Brasil'!BQ14</f>
        <v>536459</v>
      </c>
      <c r="BS14" s="35">
        <f>BR14+'Saldo mensal - Brasil'!BR14</f>
        <v>540436</v>
      </c>
      <c r="BT14" s="35">
        <f>BS14+'Saldo mensal - Brasil'!BS14</f>
        <v>546455</v>
      </c>
      <c r="BU14" s="35">
        <f>BT14+'Saldo mensal - Brasil'!BT14</f>
        <v>547486</v>
      </c>
      <c r="BV14" s="35">
        <f>BU14+'Saldo mensal - Brasil'!BU14</f>
        <v>526975</v>
      </c>
      <c r="BW14" s="35">
        <f>BV14+'Saldo mensal - Brasil'!BV14</f>
        <v>482393</v>
      </c>
      <c r="BX14" s="35">
        <f>BW14+'Saldo mensal - Brasil'!BW14</f>
        <v>487361</v>
      </c>
      <c r="BY14" s="35">
        <f>BX14+'Saldo mensal - Brasil'!BX14</f>
        <v>497358</v>
      </c>
      <c r="BZ14" s="35">
        <f>BY14+'Saldo mensal - Brasil'!BY14</f>
        <v>500881</v>
      </c>
      <c r="CA14" s="35">
        <f>BZ14+'Saldo mensal - Brasil'!BZ14</f>
        <v>508813</v>
      </c>
      <c r="CB14" s="35">
        <f>CA14+'Saldo mensal - Brasil'!CA14</f>
        <v>516779</v>
      </c>
      <c r="CC14" s="35">
        <f>CB14+'Saldo mensal - Brasil'!CB14</f>
        <v>527299</v>
      </c>
      <c r="CD14" s="35">
        <f>CC14+'Saldo mensal - Brasil'!CC14</f>
        <v>535328</v>
      </c>
      <c r="CE14" s="35">
        <f>CD14+'Saldo mensal - Brasil'!CD14</f>
        <v>539203</v>
      </c>
      <c r="CF14" s="35">
        <f>CE14+'Saldo mensal - Brasil'!CE14</f>
        <v>545482</v>
      </c>
      <c r="CG14" s="35">
        <f>CF14+'Saldo mensal - Brasil'!CF14</f>
        <v>547949</v>
      </c>
      <c r="CH14" s="35">
        <f>CG14+'Saldo mensal - Brasil'!CG14</f>
        <v>532724</v>
      </c>
      <c r="CI14" s="35">
        <f>CH14+'Saldo mensal - Brasil'!CH14</f>
        <v>491932</v>
      </c>
      <c r="CJ14" s="35">
        <f>CI14+'Saldo mensal - Brasil'!CI14</f>
        <v>496327</v>
      </c>
      <c r="CK14" s="35">
        <f>CJ14+'Saldo mensal - Brasil'!CJ14</f>
        <v>503298</v>
      </c>
      <c r="CL14" s="35">
        <f>CK14+'Saldo mensal - Brasil'!CK14</f>
        <v>502076</v>
      </c>
      <c r="CM14" s="35">
        <f>CL14+'Saldo mensal - Brasil'!CL14</f>
        <v>502089</v>
      </c>
      <c r="CN14" s="35">
        <f>CM14+'Saldo mensal - Brasil'!CM14</f>
        <v>508578</v>
      </c>
      <c r="CO14" s="35">
        <f>CN14+'Saldo mensal - Brasil'!CN14</f>
        <v>516196</v>
      </c>
      <c r="CP14" s="35">
        <f>CO14+'Saldo mensal - Brasil'!CO14</f>
        <v>525517</v>
      </c>
      <c r="CQ14" s="35">
        <f>CP14+'Saldo mensal - Brasil'!CP14</f>
        <v>532174</v>
      </c>
      <c r="CR14" s="35">
        <f>CQ14+'Saldo mensal - Brasil'!CQ14</f>
        <v>539256</v>
      </c>
      <c r="CS14" s="35">
        <f>CR14+'Saldo mensal - Brasil'!CR14</f>
        <v>531395</v>
      </c>
      <c r="CT14" s="35">
        <f>CS14+'Saldo mensal - Brasil'!CS14</f>
        <v>512220</v>
      </c>
      <c r="CU14" s="35">
        <f>CT14+'Saldo mensal - Brasil'!CT14</f>
        <v>487278</v>
      </c>
      <c r="CV14" s="35">
        <f>CU14+'Saldo mensal - Brasil'!CU14</f>
        <v>493468</v>
      </c>
      <c r="CW14" s="35">
        <f>CV14+'Saldo mensal - Brasil'!CV14</f>
        <v>498014</v>
      </c>
      <c r="CX14" s="35">
        <f>CW14+'Saldo mensal - Brasil'!CW14</f>
        <v>495860</v>
      </c>
      <c r="CY14" s="35">
        <f>CX14+'Saldo mensal - Brasil'!CX14</f>
        <v>493299</v>
      </c>
      <c r="CZ14" s="35">
        <f>CY14+'Saldo mensal - Brasil'!CY14</f>
        <v>495465</v>
      </c>
      <c r="DA14" s="35">
        <f>CZ14+'Saldo mensal - Brasil'!CZ14</f>
        <v>502441</v>
      </c>
      <c r="DB14" s="35">
        <f>DA14+'Saldo mensal - Brasil'!DA14</f>
        <v>514346</v>
      </c>
      <c r="DC14" s="35">
        <f>DB14+'Saldo mensal - Brasil'!DB14</f>
        <v>521313</v>
      </c>
      <c r="DD14" s="35">
        <f>DC14+'Saldo mensal - Brasil'!DC14</f>
        <v>529733</v>
      </c>
      <c r="DE14" s="35">
        <f>DD14+'Saldo mensal - Brasil'!DD14</f>
        <v>526012</v>
      </c>
      <c r="DF14" s="35">
        <f>DE14+'Saldo mensal - Brasil'!DE14</f>
        <v>516918</v>
      </c>
      <c r="DG14" s="35">
        <f>DF14+'Saldo mensal - Brasil'!DF14</f>
        <v>488677</v>
      </c>
      <c r="DH14" s="35">
        <f>DG14+'Saldo mensal - Brasil'!DG14</f>
        <v>490288</v>
      </c>
      <c r="DI14" s="35">
        <f>DH14+'Saldo mensal - Brasil'!DH14</f>
        <v>494222</v>
      </c>
    </row>
    <row r="15" spans="1:113" x14ac:dyDescent="0.2">
      <c r="A15" s="8"/>
      <c r="B15" s="15" t="s">
        <v>3</v>
      </c>
      <c r="C15" s="16">
        <v>72180</v>
      </c>
      <c r="D15" s="16">
        <f>C15+'Saldo mensal - Brasil'!C15</f>
        <v>73856</v>
      </c>
      <c r="E15" s="16">
        <f>D15+'Saldo mensal - Brasil'!D15</f>
        <v>75221</v>
      </c>
      <c r="F15" s="16">
        <f>E15+'Saldo mensal - Brasil'!E15</f>
        <v>75655</v>
      </c>
      <c r="G15" s="16">
        <f>F15+'Saldo mensal - Brasil'!F15</f>
        <v>75689</v>
      </c>
      <c r="H15" s="16">
        <f>G15+'Saldo mensal - Brasil'!G15</f>
        <v>76797</v>
      </c>
      <c r="I15" s="16">
        <f>H15+'Saldo mensal - Brasil'!H15</f>
        <v>79191</v>
      </c>
      <c r="J15" s="16">
        <f>I15+'Saldo mensal - Brasil'!I15</f>
        <v>79613</v>
      </c>
      <c r="K15" s="16">
        <f>J15+'Saldo mensal - Brasil'!J15</f>
        <v>80344</v>
      </c>
      <c r="L15" s="16">
        <f>K15+'Saldo mensal - Brasil'!K15</f>
        <v>80612</v>
      </c>
      <c r="M15" s="16">
        <f>L15+'Saldo mensal - Brasil'!L15</f>
        <v>83754</v>
      </c>
      <c r="N15" s="16">
        <f>M15+'Saldo mensal - Brasil'!M15</f>
        <v>83007</v>
      </c>
      <c r="O15" s="16">
        <f>N15+'Saldo mensal - Brasil'!N15</f>
        <v>72514</v>
      </c>
      <c r="P15" s="16">
        <f>O15+'Saldo mensal - Brasil'!O15</f>
        <v>75480</v>
      </c>
      <c r="Q15" s="16">
        <f>P15+'Saldo mensal - Brasil'!P15</f>
        <v>75837</v>
      </c>
      <c r="R15" s="16">
        <f>Q15+'Saldo mensal - Brasil'!Q15</f>
        <v>74190</v>
      </c>
      <c r="S15" s="16">
        <f>R15+'Saldo mensal - Brasil'!R15</f>
        <v>75242</v>
      </c>
      <c r="T15" s="16">
        <f>S15+'Saldo mensal - Brasil'!S15</f>
        <v>76182</v>
      </c>
      <c r="U15" s="16">
        <f>T15+'Saldo mensal - Brasil'!T15</f>
        <v>84405</v>
      </c>
      <c r="V15" s="16">
        <f>U15+'Saldo mensal - Brasil'!U15</f>
        <v>87714</v>
      </c>
      <c r="W15" s="16">
        <f>V15+'Saldo mensal - Brasil'!V15</f>
        <v>89190</v>
      </c>
      <c r="X15" s="16">
        <f>W15+'Saldo mensal - Brasil'!W15</f>
        <v>88736</v>
      </c>
      <c r="Y15" s="16">
        <f>X15+'Saldo mensal - Brasil'!X15</f>
        <v>87238</v>
      </c>
      <c r="Z15" s="16">
        <f>Y15+'Saldo mensal - Brasil'!Y15</f>
        <v>85533</v>
      </c>
      <c r="AA15" s="16">
        <f>Z15+'Saldo mensal - Brasil'!Z15</f>
        <v>84349</v>
      </c>
      <c r="AB15" s="16">
        <f>AA15+'Saldo mensal - Brasil'!AA15</f>
        <v>84797</v>
      </c>
      <c r="AC15" s="16">
        <f>AB15+'Saldo mensal - Brasil'!AB15</f>
        <v>84452</v>
      </c>
      <c r="AD15" s="16">
        <f>AC15+'Saldo mensal - Brasil'!AC15</f>
        <v>84940</v>
      </c>
      <c r="AE15" s="16">
        <f>AD15+'Saldo mensal - Brasil'!AD15</f>
        <v>84107</v>
      </c>
      <c r="AF15" s="16">
        <f>AE15+'Saldo mensal - Brasil'!AE15</f>
        <v>83147</v>
      </c>
      <c r="AG15" s="16">
        <f>AF15+'Saldo mensal - Brasil'!AF15</f>
        <v>83764</v>
      </c>
      <c r="AH15" s="16">
        <f>AG15+'Saldo mensal - Brasil'!AG15</f>
        <v>84015</v>
      </c>
      <c r="AI15" s="16">
        <f>AH15+'Saldo mensal - Brasil'!AH15</f>
        <v>84222</v>
      </c>
      <c r="AJ15" s="16">
        <f>AI15+'Saldo mensal - Brasil'!AI15</f>
        <v>85457</v>
      </c>
      <c r="AK15" s="16">
        <f>AJ15+'Saldo mensal - Brasil'!AJ15</f>
        <v>86606</v>
      </c>
      <c r="AL15" s="16">
        <f>AK15+'Saldo mensal - Brasil'!AK15</f>
        <v>86715</v>
      </c>
      <c r="AM15" s="16">
        <f>AL15+'Saldo mensal - Brasil'!AL15</f>
        <v>85833</v>
      </c>
      <c r="AN15" s="16">
        <f>AM15+'Saldo mensal - Brasil'!AM15</f>
        <v>86741</v>
      </c>
      <c r="AO15" s="16">
        <f>AN15+'Saldo mensal - Brasil'!AN15</f>
        <v>87170</v>
      </c>
      <c r="AP15" s="16">
        <f>AO15+'Saldo mensal - Brasil'!AO15</f>
        <v>87395</v>
      </c>
      <c r="AQ15" s="16">
        <f>AP15+'Saldo mensal - Brasil'!AP15</f>
        <v>86650</v>
      </c>
      <c r="AR15" s="16">
        <f>AQ15+'Saldo mensal - Brasil'!AQ15</f>
        <v>85960</v>
      </c>
      <c r="AS15" s="16">
        <f>AR15+'Saldo mensal - Brasil'!AR15</f>
        <v>85835</v>
      </c>
      <c r="AT15" s="16">
        <f>AS15+'Saldo mensal - Brasil'!AS15</f>
        <v>86077</v>
      </c>
      <c r="AU15" s="16">
        <f>AT15+'Saldo mensal - Brasil'!AT15</f>
        <v>86650</v>
      </c>
      <c r="AV15" s="16">
        <f>AU15+'Saldo mensal - Brasil'!AU15</f>
        <v>87676</v>
      </c>
      <c r="AW15" s="16">
        <f>AV15+'Saldo mensal - Brasil'!AV15</f>
        <v>88379</v>
      </c>
      <c r="AX15" s="16">
        <f>AW15+'Saldo mensal - Brasil'!AW15</f>
        <v>88148</v>
      </c>
      <c r="AY15" s="16">
        <f>AX15+'Saldo mensal - Brasil'!AX15</f>
        <v>86355</v>
      </c>
      <c r="AZ15" s="16">
        <f>AY15+'Saldo mensal - Brasil'!AY15</f>
        <v>87649</v>
      </c>
      <c r="BA15" s="16">
        <f>AZ15+'Saldo mensal - Brasil'!AZ15</f>
        <v>88590</v>
      </c>
      <c r="BB15" s="16">
        <f>BA15+'Saldo mensal - Brasil'!BA15</f>
        <v>89540</v>
      </c>
      <c r="BC15" s="16">
        <f>BB15+'Saldo mensal - Brasil'!BB15</f>
        <v>88477</v>
      </c>
      <c r="BD15" s="16">
        <f>BC15+'Saldo mensal - Brasil'!BC15</f>
        <v>87342</v>
      </c>
      <c r="BE15" s="16">
        <f>BD15+'Saldo mensal - Brasil'!BD15</f>
        <v>88250</v>
      </c>
      <c r="BF15" s="16">
        <f>BE15+'Saldo mensal - Brasil'!BE15</f>
        <v>89186</v>
      </c>
      <c r="BG15" s="16">
        <f>BF15+'Saldo mensal - Brasil'!BF15</f>
        <v>89518</v>
      </c>
      <c r="BH15" s="16">
        <f>BG15+'Saldo mensal - Brasil'!BG15</f>
        <v>90586</v>
      </c>
      <c r="BI15" s="16">
        <f>BH15+'Saldo mensal - Brasil'!BH15</f>
        <v>91410</v>
      </c>
      <c r="BJ15" s="16">
        <f>BI15+'Saldo mensal - Brasil'!BI15</f>
        <v>91040</v>
      </c>
      <c r="BK15" s="16">
        <f>BJ15+'Saldo mensal - Brasil'!BJ15</f>
        <v>89171</v>
      </c>
      <c r="BL15" s="16">
        <f>BK15+'Saldo mensal - Brasil'!BK15</f>
        <v>90236</v>
      </c>
      <c r="BM15" s="16">
        <f>BL15+'Saldo mensal - Brasil'!BL15</f>
        <v>91242</v>
      </c>
      <c r="BN15" s="16">
        <f>BM15+'Saldo mensal - Brasil'!BM15</f>
        <v>92334</v>
      </c>
      <c r="BO15" s="16">
        <f>BN15+'Saldo mensal - Brasil'!BN15</f>
        <v>91539</v>
      </c>
      <c r="BP15" s="16">
        <f>BO15+'Saldo mensal - Brasil'!BO15</f>
        <v>90518</v>
      </c>
      <c r="BQ15" s="16">
        <f>BP15+'Saldo mensal - Brasil'!BP15</f>
        <v>91328</v>
      </c>
      <c r="BR15" s="16">
        <f>BQ15+'Saldo mensal - Brasil'!BQ15</f>
        <v>92087</v>
      </c>
      <c r="BS15" s="16">
        <f>BR15+'Saldo mensal - Brasil'!BR15</f>
        <v>92209</v>
      </c>
      <c r="BT15" s="16">
        <f>BS15+'Saldo mensal - Brasil'!BS15</f>
        <v>93158</v>
      </c>
      <c r="BU15" s="16">
        <f>BT15+'Saldo mensal - Brasil'!BT15</f>
        <v>93779</v>
      </c>
      <c r="BV15" s="16">
        <f>BU15+'Saldo mensal - Brasil'!BU15</f>
        <v>93416</v>
      </c>
      <c r="BW15" s="16">
        <f>BV15+'Saldo mensal - Brasil'!BV15</f>
        <v>92139</v>
      </c>
      <c r="BX15" s="16">
        <f>BW15+'Saldo mensal - Brasil'!BW15</f>
        <v>93165</v>
      </c>
      <c r="BY15" s="16">
        <f>BX15+'Saldo mensal - Brasil'!BX15</f>
        <v>94259</v>
      </c>
      <c r="BZ15" s="16">
        <f>BY15+'Saldo mensal - Brasil'!BY15</f>
        <v>94995</v>
      </c>
      <c r="CA15" s="16">
        <f>BZ15+'Saldo mensal - Brasil'!BZ15</f>
        <v>93876</v>
      </c>
      <c r="CB15" s="16">
        <f>CA15+'Saldo mensal - Brasil'!CA15</f>
        <v>93072</v>
      </c>
      <c r="CC15" s="16">
        <f>CB15+'Saldo mensal - Brasil'!CB15</f>
        <v>93965</v>
      </c>
      <c r="CD15" s="16">
        <f>CC15+'Saldo mensal - Brasil'!CC15</f>
        <v>95243</v>
      </c>
      <c r="CE15" s="16">
        <f>CD15+'Saldo mensal - Brasil'!CD15</f>
        <v>95082</v>
      </c>
      <c r="CF15" s="16">
        <f>CE15+'Saldo mensal - Brasil'!CE15</f>
        <v>95855</v>
      </c>
      <c r="CG15" s="16">
        <f>CF15+'Saldo mensal - Brasil'!CF15</f>
        <v>96500</v>
      </c>
      <c r="CH15" s="16">
        <f>CG15+'Saldo mensal - Brasil'!CG15</f>
        <v>96207</v>
      </c>
      <c r="CI15" s="16">
        <f>CH15+'Saldo mensal - Brasil'!CH15</f>
        <v>94918</v>
      </c>
      <c r="CJ15" s="16">
        <f>CI15+'Saldo mensal - Brasil'!CI15</f>
        <v>95878</v>
      </c>
      <c r="CK15" s="16">
        <f>CJ15+'Saldo mensal - Brasil'!CJ15</f>
        <v>96974</v>
      </c>
      <c r="CL15" s="16">
        <f>CK15+'Saldo mensal - Brasil'!CK15</f>
        <v>97172</v>
      </c>
      <c r="CM15" s="16">
        <f>CL15+'Saldo mensal - Brasil'!CL15</f>
        <v>96267</v>
      </c>
      <c r="CN15" s="16">
        <f>CM15+'Saldo mensal - Brasil'!CM15</f>
        <v>95639</v>
      </c>
      <c r="CO15" s="16">
        <f>CN15+'Saldo mensal - Brasil'!CN15</f>
        <v>95754</v>
      </c>
      <c r="CP15" s="16">
        <f>CO15+'Saldo mensal - Brasil'!CO15</f>
        <v>96917</v>
      </c>
      <c r="CQ15" s="16">
        <f>CP15+'Saldo mensal - Brasil'!CP15</f>
        <v>97329</v>
      </c>
      <c r="CR15" s="16">
        <f>CQ15+'Saldo mensal - Brasil'!CQ15</f>
        <v>97456</v>
      </c>
      <c r="CS15" s="16">
        <f>CR15+'Saldo mensal - Brasil'!CR15</f>
        <v>97794</v>
      </c>
      <c r="CT15" s="16">
        <f>CS15+'Saldo mensal - Brasil'!CS15</f>
        <v>97646</v>
      </c>
      <c r="CU15" s="16">
        <f>CT15+'Saldo mensal - Brasil'!CT15</f>
        <v>95986</v>
      </c>
      <c r="CV15" s="16">
        <f>CU15+'Saldo mensal - Brasil'!CU15</f>
        <v>96276</v>
      </c>
      <c r="CW15" s="16">
        <f>CV15+'Saldo mensal - Brasil'!CV15</f>
        <v>97276</v>
      </c>
      <c r="CX15" s="16">
        <f>CW15+'Saldo mensal - Brasil'!CW15</f>
        <v>97612</v>
      </c>
      <c r="CY15" s="16">
        <f>CX15+'Saldo mensal - Brasil'!CX15</f>
        <v>96558</v>
      </c>
      <c r="CZ15" s="16">
        <f>CY15+'Saldo mensal - Brasil'!CY15</f>
        <v>95624</v>
      </c>
      <c r="DA15" s="16">
        <f>CZ15+'Saldo mensal - Brasil'!CZ15</f>
        <v>95494</v>
      </c>
      <c r="DB15" s="16">
        <f>DA15+'Saldo mensal - Brasil'!DA15</f>
        <v>96879</v>
      </c>
      <c r="DC15" s="16">
        <f>DB15+'Saldo mensal - Brasil'!DB15</f>
        <v>97220</v>
      </c>
      <c r="DD15" s="16">
        <f>DC15+'Saldo mensal - Brasil'!DC15</f>
        <v>98130</v>
      </c>
      <c r="DE15" s="16">
        <f>DD15+'Saldo mensal - Brasil'!DD15</f>
        <v>98147</v>
      </c>
      <c r="DF15" s="16">
        <f>DE15+'Saldo mensal - Brasil'!DE15</f>
        <v>98122</v>
      </c>
      <c r="DG15" s="16">
        <f>DF15+'Saldo mensal - Brasil'!DF15</f>
        <v>96555</v>
      </c>
      <c r="DH15" s="16">
        <f>DG15+'Saldo mensal - Brasil'!DG15</f>
        <v>96069</v>
      </c>
      <c r="DI15" s="16">
        <f>DH15+'Saldo mensal - Brasil'!DH15</f>
        <v>96575</v>
      </c>
    </row>
    <row r="16" spans="1:113" x14ac:dyDescent="0.2">
      <c r="A16" s="8"/>
      <c r="B16" s="15" t="s">
        <v>4</v>
      </c>
      <c r="C16" s="16">
        <v>11494</v>
      </c>
      <c r="D16" s="16">
        <f>C16+'Saldo mensal - Brasil'!C16</f>
        <v>12678</v>
      </c>
      <c r="E16" s="16">
        <f>D16+'Saldo mensal - Brasil'!D16</f>
        <v>13208</v>
      </c>
      <c r="F16" s="16">
        <f>E16+'Saldo mensal - Brasil'!E16</f>
        <v>13231</v>
      </c>
      <c r="G16" s="16">
        <f>F16+'Saldo mensal - Brasil'!F16</f>
        <v>12413</v>
      </c>
      <c r="H16" s="16">
        <f>G16+'Saldo mensal - Brasil'!G16</f>
        <v>12159</v>
      </c>
      <c r="I16" s="16">
        <f>H16+'Saldo mensal - Brasil'!H16</f>
        <v>12682</v>
      </c>
      <c r="J16" s="16">
        <f>I16+'Saldo mensal - Brasil'!I16</f>
        <v>12868</v>
      </c>
      <c r="K16" s="16">
        <f>J16+'Saldo mensal - Brasil'!J16</f>
        <v>12553</v>
      </c>
      <c r="L16" s="16">
        <f>K16+'Saldo mensal - Brasil'!K16</f>
        <v>12183</v>
      </c>
      <c r="M16" s="16">
        <f>L16+'Saldo mensal - Brasil'!L16</f>
        <v>12216</v>
      </c>
      <c r="N16" s="16">
        <f>M16+'Saldo mensal - Brasil'!M16</f>
        <v>12352</v>
      </c>
      <c r="O16" s="16">
        <f>N16+'Saldo mensal - Brasil'!N16</f>
        <v>12356</v>
      </c>
      <c r="P16" s="16">
        <f>O16+'Saldo mensal - Brasil'!O16</f>
        <v>13924</v>
      </c>
      <c r="Q16" s="16">
        <f>P16+'Saldo mensal - Brasil'!P16</f>
        <v>14295</v>
      </c>
      <c r="R16" s="16">
        <f>Q16+'Saldo mensal - Brasil'!Q16</f>
        <v>13810</v>
      </c>
      <c r="S16" s="16">
        <f>R16+'Saldo mensal - Brasil'!R16</f>
        <v>12868</v>
      </c>
      <c r="T16" s="16">
        <f>S16+'Saldo mensal - Brasil'!S16</f>
        <v>12556</v>
      </c>
      <c r="U16" s="16">
        <f>T16+'Saldo mensal - Brasil'!T16</f>
        <v>14314</v>
      </c>
      <c r="V16" s="16">
        <f>U16+'Saldo mensal - Brasil'!U16</f>
        <v>15202</v>
      </c>
      <c r="W16" s="16">
        <f>V16+'Saldo mensal - Brasil'!V16</f>
        <v>15317</v>
      </c>
      <c r="X16" s="16">
        <f>W16+'Saldo mensal - Brasil'!W16</f>
        <v>14899</v>
      </c>
      <c r="Y16" s="16">
        <f>X16+'Saldo mensal - Brasil'!X16</f>
        <v>14787</v>
      </c>
      <c r="Z16" s="16">
        <f>Y16+'Saldo mensal - Brasil'!Y16</f>
        <v>14419</v>
      </c>
      <c r="AA16" s="16">
        <f>Z16+'Saldo mensal - Brasil'!Z16</f>
        <v>13724</v>
      </c>
      <c r="AB16" s="16">
        <f>AA16+'Saldo mensal - Brasil'!AA16</f>
        <v>14472</v>
      </c>
      <c r="AC16" s="16">
        <f>AB16+'Saldo mensal - Brasil'!AB16</f>
        <v>14727</v>
      </c>
      <c r="AD16" s="16">
        <f>AC16+'Saldo mensal - Brasil'!AC16</f>
        <v>14718</v>
      </c>
      <c r="AE16" s="16">
        <f>AD16+'Saldo mensal - Brasil'!AD16</f>
        <v>13817</v>
      </c>
      <c r="AF16" s="16">
        <f>AE16+'Saldo mensal - Brasil'!AE16</f>
        <v>13446</v>
      </c>
      <c r="AG16" s="16">
        <f>AF16+'Saldo mensal - Brasil'!AF16</f>
        <v>14614</v>
      </c>
      <c r="AH16" s="16">
        <f>AG16+'Saldo mensal - Brasil'!AG16</f>
        <v>15370</v>
      </c>
      <c r="AI16" s="16">
        <f>AH16+'Saldo mensal - Brasil'!AH16</f>
        <v>15405</v>
      </c>
      <c r="AJ16" s="16">
        <f>AI16+'Saldo mensal - Brasil'!AI16</f>
        <v>14887</v>
      </c>
      <c r="AK16" s="16">
        <f>AJ16+'Saldo mensal - Brasil'!AJ16</f>
        <v>14579</v>
      </c>
      <c r="AL16" s="16">
        <f>AK16+'Saldo mensal - Brasil'!AK16</f>
        <v>14112</v>
      </c>
      <c r="AM16" s="16">
        <f>AL16+'Saldo mensal - Brasil'!AL16</f>
        <v>13031</v>
      </c>
      <c r="AN16" s="16">
        <f>AM16+'Saldo mensal - Brasil'!AM16</f>
        <v>14392</v>
      </c>
      <c r="AO16" s="16">
        <f>AN16+'Saldo mensal - Brasil'!AN16</f>
        <v>14717</v>
      </c>
      <c r="AP16" s="16">
        <f>AO16+'Saldo mensal - Brasil'!AO16</f>
        <v>14260</v>
      </c>
      <c r="AQ16" s="16">
        <f>AP16+'Saldo mensal - Brasil'!AP16</f>
        <v>13684</v>
      </c>
      <c r="AR16" s="16">
        <f>AQ16+'Saldo mensal - Brasil'!AQ16</f>
        <v>13645</v>
      </c>
      <c r="AS16" s="16">
        <f>AR16+'Saldo mensal - Brasil'!AR16</f>
        <v>14535</v>
      </c>
      <c r="AT16" s="16">
        <f>AS16+'Saldo mensal - Brasil'!AS16</f>
        <v>15055</v>
      </c>
      <c r="AU16" s="16">
        <f>AT16+'Saldo mensal - Brasil'!AT16</f>
        <v>14820</v>
      </c>
      <c r="AV16" s="16">
        <f>AU16+'Saldo mensal - Brasil'!AU16</f>
        <v>14416</v>
      </c>
      <c r="AW16" s="16">
        <f>AV16+'Saldo mensal - Brasil'!AV16</f>
        <v>14374</v>
      </c>
      <c r="AX16" s="16">
        <f>AW16+'Saldo mensal - Brasil'!AW16</f>
        <v>14323</v>
      </c>
      <c r="AY16" s="16">
        <f>AX16+'Saldo mensal - Brasil'!AX16</f>
        <v>13800</v>
      </c>
      <c r="AZ16" s="16">
        <f>AY16+'Saldo mensal - Brasil'!AY16</f>
        <v>15495</v>
      </c>
      <c r="BA16" s="16">
        <f>AZ16+'Saldo mensal - Brasil'!AZ16</f>
        <v>16128</v>
      </c>
      <c r="BB16" s="16">
        <f>BA16+'Saldo mensal - Brasil'!BA16</f>
        <v>15912</v>
      </c>
      <c r="BC16" s="16">
        <f>BB16+'Saldo mensal - Brasil'!BB16</f>
        <v>15157</v>
      </c>
      <c r="BD16" s="16">
        <f>BC16+'Saldo mensal - Brasil'!BC16</f>
        <v>14905</v>
      </c>
      <c r="BE16" s="16">
        <f>BD16+'Saldo mensal - Brasil'!BD16</f>
        <v>17221</v>
      </c>
      <c r="BF16" s="16">
        <f>BE16+'Saldo mensal - Brasil'!BE16</f>
        <v>17927</v>
      </c>
      <c r="BG16" s="16">
        <f>BF16+'Saldo mensal - Brasil'!BF16</f>
        <v>18092</v>
      </c>
      <c r="BH16" s="16">
        <f>BG16+'Saldo mensal - Brasil'!BG16</f>
        <v>17462</v>
      </c>
      <c r="BI16" s="16">
        <f>BH16+'Saldo mensal - Brasil'!BH16</f>
        <v>17817</v>
      </c>
      <c r="BJ16" s="16">
        <f>BI16+'Saldo mensal - Brasil'!BI16</f>
        <v>17329</v>
      </c>
      <c r="BK16" s="16">
        <f>BJ16+'Saldo mensal - Brasil'!BJ16</f>
        <v>16129</v>
      </c>
      <c r="BL16" s="16">
        <f>BK16+'Saldo mensal - Brasil'!BK16</f>
        <v>17643</v>
      </c>
      <c r="BM16" s="16">
        <f>BL16+'Saldo mensal - Brasil'!BL16</f>
        <v>18084</v>
      </c>
      <c r="BN16" s="16">
        <f>BM16+'Saldo mensal - Brasil'!BM16</f>
        <v>17666</v>
      </c>
      <c r="BO16" s="16">
        <f>BN16+'Saldo mensal - Brasil'!BN16</f>
        <v>16614</v>
      </c>
      <c r="BP16" s="16">
        <f>BO16+'Saldo mensal - Brasil'!BO16</f>
        <v>16436</v>
      </c>
      <c r="BQ16" s="16">
        <f>BP16+'Saldo mensal - Brasil'!BP16</f>
        <v>17405</v>
      </c>
      <c r="BR16" s="16">
        <f>BQ16+'Saldo mensal - Brasil'!BQ16</f>
        <v>17936</v>
      </c>
      <c r="BS16" s="16">
        <f>BR16+'Saldo mensal - Brasil'!BR16</f>
        <v>17705</v>
      </c>
      <c r="BT16" s="16">
        <f>BS16+'Saldo mensal - Brasil'!BS16</f>
        <v>16931</v>
      </c>
      <c r="BU16" s="16">
        <f>BT16+'Saldo mensal - Brasil'!BT16</f>
        <v>16718</v>
      </c>
      <c r="BV16" s="16">
        <f>BU16+'Saldo mensal - Brasil'!BU16</f>
        <v>16171</v>
      </c>
      <c r="BW16" s="16">
        <f>BV16+'Saldo mensal - Brasil'!BV16</f>
        <v>15224</v>
      </c>
      <c r="BX16" s="16">
        <f>BW16+'Saldo mensal - Brasil'!BW16</f>
        <v>15995</v>
      </c>
      <c r="BY16" s="16">
        <f>BX16+'Saldo mensal - Brasil'!BX16</f>
        <v>15984</v>
      </c>
      <c r="BZ16" s="16">
        <f>BY16+'Saldo mensal - Brasil'!BY16</f>
        <v>15466</v>
      </c>
      <c r="CA16" s="16">
        <f>BZ16+'Saldo mensal - Brasil'!BZ16</f>
        <v>15116</v>
      </c>
      <c r="CB16" s="16">
        <f>CA16+'Saldo mensal - Brasil'!CA16</f>
        <v>14712</v>
      </c>
      <c r="CC16" s="16">
        <f>CB16+'Saldo mensal - Brasil'!CB16</f>
        <v>15715</v>
      </c>
      <c r="CD16" s="16">
        <f>CC16+'Saldo mensal - Brasil'!CC16</f>
        <v>16147</v>
      </c>
      <c r="CE16" s="16">
        <f>CD16+'Saldo mensal - Brasil'!CD16</f>
        <v>16158</v>
      </c>
      <c r="CF16" s="16">
        <f>CE16+'Saldo mensal - Brasil'!CE16</f>
        <v>15597</v>
      </c>
      <c r="CG16" s="16">
        <f>CF16+'Saldo mensal - Brasil'!CF16</f>
        <v>15626</v>
      </c>
      <c r="CH16" s="16">
        <f>CG16+'Saldo mensal - Brasil'!CG16</f>
        <v>15265</v>
      </c>
      <c r="CI16" s="16">
        <f>CH16+'Saldo mensal - Brasil'!CH16</f>
        <v>14339</v>
      </c>
      <c r="CJ16" s="16">
        <f>CI16+'Saldo mensal - Brasil'!CI16</f>
        <v>14978</v>
      </c>
      <c r="CK16" s="16">
        <f>CJ16+'Saldo mensal - Brasil'!CJ16</f>
        <v>15444</v>
      </c>
      <c r="CL16" s="16">
        <f>CK16+'Saldo mensal - Brasil'!CK16</f>
        <v>15618</v>
      </c>
      <c r="CM16" s="16">
        <f>CL16+'Saldo mensal - Brasil'!CL16</f>
        <v>15108</v>
      </c>
      <c r="CN16" s="16">
        <f>CM16+'Saldo mensal - Brasil'!CM16</f>
        <v>14828</v>
      </c>
      <c r="CO16" s="16">
        <f>CN16+'Saldo mensal - Brasil'!CN16</f>
        <v>15863</v>
      </c>
      <c r="CP16" s="16">
        <f>CO16+'Saldo mensal - Brasil'!CO16</f>
        <v>16663</v>
      </c>
      <c r="CQ16" s="16">
        <f>CP16+'Saldo mensal - Brasil'!CP16</f>
        <v>17092</v>
      </c>
      <c r="CR16" s="16">
        <f>CQ16+'Saldo mensal - Brasil'!CQ16</f>
        <v>16640</v>
      </c>
      <c r="CS16" s="16">
        <f>CR16+'Saldo mensal - Brasil'!CR16</f>
        <v>16219</v>
      </c>
      <c r="CT16" s="16">
        <f>CS16+'Saldo mensal - Brasil'!CS16</f>
        <v>15449</v>
      </c>
      <c r="CU16" s="16">
        <f>CT16+'Saldo mensal - Brasil'!CT16</f>
        <v>14498</v>
      </c>
      <c r="CV16" s="16">
        <f>CU16+'Saldo mensal - Brasil'!CU16</f>
        <v>14839</v>
      </c>
      <c r="CW16" s="16">
        <f>CV16+'Saldo mensal - Brasil'!CV16</f>
        <v>15069</v>
      </c>
      <c r="CX16" s="16">
        <f>CW16+'Saldo mensal - Brasil'!CW16</f>
        <v>14882</v>
      </c>
      <c r="CY16" s="16">
        <f>CX16+'Saldo mensal - Brasil'!CX16</f>
        <v>14571</v>
      </c>
      <c r="CZ16" s="16">
        <f>CY16+'Saldo mensal - Brasil'!CY16</f>
        <v>14271</v>
      </c>
      <c r="DA16" s="16">
        <f>CZ16+'Saldo mensal - Brasil'!CZ16</f>
        <v>15108</v>
      </c>
      <c r="DB16" s="16">
        <f>DA16+'Saldo mensal - Brasil'!DA16</f>
        <v>15852</v>
      </c>
      <c r="DC16" s="16">
        <f>DB16+'Saldo mensal - Brasil'!DB16</f>
        <v>15904</v>
      </c>
      <c r="DD16" s="16">
        <f>DC16+'Saldo mensal - Brasil'!DC16</f>
        <v>15676</v>
      </c>
      <c r="DE16" s="16">
        <f>DD16+'Saldo mensal - Brasil'!DD16</f>
        <v>15204</v>
      </c>
      <c r="DF16" s="16">
        <f>DE16+'Saldo mensal - Brasil'!DE16</f>
        <v>14515</v>
      </c>
      <c r="DG16" s="16">
        <f>DF16+'Saldo mensal - Brasil'!DF16</f>
        <v>13797</v>
      </c>
      <c r="DH16" s="16">
        <f>DG16+'Saldo mensal - Brasil'!DG16</f>
        <v>14315</v>
      </c>
      <c r="DI16" s="16">
        <f>DH16+'Saldo mensal - Brasil'!DH16</f>
        <v>14542</v>
      </c>
    </row>
    <row r="17" spans="1:113" x14ac:dyDescent="0.2">
      <c r="A17" s="8"/>
      <c r="B17" s="15" t="s">
        <v>5</v>
      </c>
      <c r="C17" s="16">
        <v>184909</v>
      </c>
      <c r="D17" s="16">
        <f>C17+'Saldo mensal - Brasil'!C17</f>
        <v>205777</v>
      </c>
      <c r="E17" s="16">
        <f>D17+'Saldo mensal - Brasil'!D17</f>
        <v>225894</v>
      </c>
      <c r="F17" s="16">
        <f>E17+'Saldo mensal - Brasil'!E17</f>
        <v>247440</v>
      </c>
      <c r="G17" s="16">
        <f>F17+'Saldo mensal - Brasil'!F17</f>
        <v>280668</v>
      </c>
      <c r="H17" s="16">
        <f>G17+'Saldo mensal - Brasil'!G17</f>
        <v>309028</v>
      </c>
      <c r="I17" s="16">
        <f>H17+'Saldo mensal - Brasil'!H17</f>
        <v>312169</v>
      </c>
      <c r="J17" s="16">
        <f>I17+'Saldo mensal - Brasil'!I17</f>
        <v>308236</v>
      </c>
      <c r="K17" s="16">
        <f>J17+'Saldo mensal - Brasil'!J17</f>
        <v>310287</v>
      </c>
      <c r="L17" s="16">
        <f>K17+'Saldo mensal - Brasil'!K17</f>
        <v>312424</v>
      </c>
      <c r="M17" s="16">
        <f>L17+'Saldo mensal - Brasil'!L17</f>
        <v>307219</v>
      </c>
      <c r="N17" s="16">
        <f>M17+'Saldo mensal - Brasil'!M17</f>
        <v>276251</v>
      </c>
      <c r="O17" s="16">
        <f>N17+'Saldo mensal - Brasil'!N17</f>
        <v>201973</v>
      </c>
      <c r="P17" s="16">
        <f>O17+'Saldo mensal - Brasil'!O17</f>
        <v>208788</v>
      </c>
      <c r="Q17" s="16">
        <f>P17+'Saldo mensal - Brasil'!P17</f>
        <v>228547</v>
      </c>
      <c r="R17" s="16">
        <f>Q17+'Saldo mensal - Brasil'!Q17</f>
        <v>243040</v>
      </c>
      <c r="S17" s="16">
        <f>R17+'Saldo mensal - Brasil'!R17</f>
        <v>276175</v>
      </c>
      <c r="T17" s="16">
        <f>S17+'Saldo mensal - Brasil'!S17</f>
        <v>290572</v>
      </c>
      <c r="U17" s="16">
        <f>T17+'Saldo mensal - Brasil'!T17</f>
        <v>296046</v>
      </c>
      <c r="V17" s="16">
        <f>U17+'Saldo mensal - Brasil'!U17</f>
        <v>297338</v>
      </c>
      <c r="W17" s="16">
        <f>V17+'Saldo mensal - Brasil'!V17</f>
        <v>296660</v>
      </c>
      <c r="X17" s="16">
        <f>W17+'Saldo mensal - Brasil'!W17</f>
        <v>302163</v>
      </c>
      <c r="Y17" s="16">
        <f>X17+'Saldo mensal - Brasil'!X17</f>
        <v>298327</v>
      </c>
      <c r="Z17" s="16">
        <f>Y17+'Saldo mensal - Brasil'!Y17</f>
        <v>284640</v>
      </c>
      <c r="AA17" s="16">
        <f>Z17+'Saldo mensal - Brasil'!Z17</f>
        <v>204950</v>
      </c>
      <c r="AB17" s="16">
        <f>AA17+'Saldo mensal - Brasil'!AA17</f>
        <v>202730</v>
      </c>
      <c r="AC17" s="16">
        <f>AB17+'Saldo mensal - Brasil'!AB17</f>
        <v>211476</v>
      </c>
      <c r="AD17" s="16">
        <f>AC17+'Saldo mensal - Brasil'!AC17</f>
        <v>239535</v>
      </c>
      <c r="AE17" s="16">
        <f>AD17+'Saldo mensal - Brasil'!AD17</f>
        <v>267790</v>
      </c>
      <c r="AF17" s="16">
        <f>AE17+'Saldo mensal - Brasil'!AE17</f>
        <v>279227</v>
      </c>
      <c r="AG17" s="16">
        <f>AF17+'Saldo mensal - Brasil'!AF17</f>
        <v>281901</v>
      </c>
      <c r="AH17" s="16">
        <f>AG17+'Saldo mensal - Brasil'!AG17</f>
        <v>282208</v>
      </c>
      <c r="AI17" s="16">
        <f>AH17+'Saldo mensal - Brasil'!AH17</f>
        <v>287757</v>
      </c>
      <c r="AJ17" s="16">
        <f>AI17+'Saldo mensal - Brasil'!AI17</f>
        <v>295117</v>
      </c>
      <c r="AK17" s="16">
        <f>AJ17+'Saldo mensal - Brasil'!AJ17</f>
        <v>296327</v>
      </c>
      <c r="AL17" s="16">
        <f>AK17+'Saldo mensal - Brasil'!AK17</f>
        <v>289562</v>
      </c>
      <c r="AM17" s="16">
        <f>AL17+'Saldo mensal - Brasil'!AL17</f>
        <v>215904</v>
      </c>
      <c r="AN17" s="16">
        <f>AM17+'Saldo mensal - Brasil'!AM17</f>
        <v>212787</v>
      </c>
      <c r="AO17" s="16">
        <f>AN17+'Saldo mensal - Brasil'!AN17</f>
        <v>223507</v>
      </c>
      <c r="AP17" s="16">
        <f>AO17+'Saldo mensal - Brasil'!AO17</f>
        <v>246376</v>
      </c>
      <c r="AQ17" s="16">
        <f>AP17+'Saldo mensal - Brasil'!AP17</f>
        <v>265317</v>
      </c>
      <c r="AR17" s="16">
        <f>AQ17+'Saldo mensal - Brasil'!AQ17</f>
        <v>274637</v>
      </c>
      <c r="AS17" s="16">
        <f>AR17+'Saldo mensal - Brasil'!AR17</f>
        <v>278144</v>
      </c>
      <c r="AT17" s="16">
        <f>AS17+'Saldo mensal - Brasil'!AS17</f>
        <v>279417</v>
      </c>
      <c r="AU17" s="16">
        <f>AT17+'Saldo mensal - Brasil'!AT17</f>
        <v>282324</v>
      </c>
      <c r="AV17" s="16">
        <f>AU17+'Saldo mensal - Brasil'!AU17</f>
        <v>286978</v>
      </c>
      <c r="AW17" s="16">
        <f>AV17+'Saldo mensal - Brasil'!AV17</f>
        <v>278402</v>
      </c>
      <c r="AX17" s="16">
        <f>AW17+'Saldo mensal - Brasil'!AW17</f>
        <v>250717</v>
      </c>
      <c r="AY17" s="16">
        <f>AX17+'Saldo mensal - Brasil'!AX17</f>
        <v>209017</v>
      </c>
      <c r="AZ17" s="16">
        <f>AY17+'Saldo mensal - Brasil'!AY17</f>
        <v>207661</v>
      </c>
      <c r="BA17" s="16">
        <f>AZ17+'Saldo mensal - Brasil'!AZ17</f>
        <v>220502</v>
      </c>
      <c r="BB17" s="16">
        <f>BA17+'Saldo mensal - Brasil'!BA17</f>
        <v>232705</v>
      </c>
      <c r="BC17" s="16">
        <f>BB17+'Saldo mensal - Brasil'!BB17</f>
        <v>247674</v>
      </c>
      <c r="BD17" s="16">
        <f>BC17+'Saldo mensal - Brasil'!BC17</f>
        <v>262029</v>
      </c>
      <c r="BE17" s="16">
        <f>BD17+'Saldo mensal - Brasil'!BD17</f>
        <v>270961</v>
      </c>
      <c r="BF17" s="16">
        <f>BE17+'Saldo mensal - Brasil'!BE17</f>
        <v>274934</v>
      </c>
      <c r="BG17" s="16">
        <f>BF17+'Saldo mensal - Brasil'!BF17</f>
        <v>277301</v>
      </c>
      <c r="BH17" s="16">
        <f>BG17+'Saldo mensal - Brasil'!BG17</f>
        <v>280066</v>
      </c>
      <c r="BI17" s="16">
        <f>BH17+'Saldo mensal - Brasil'!BH17</f>
        <v>268151</v>
      </c>
      <c r="BJ17" s="16">
        <f>BI17+'Saldo mensal - Brasil'!BI17</f>
        <v>241629</v>
      </c>
      <c r="BK17" s="16">
        <f>BJ17+'Saldo mensal - Brasil'!BJ17</f>
        <v>214226</v>
      </c>
      <c r="BL17" s="16">
        <f>BK17+'Saldo mensal - Brasil'!BK17</f>
        <v>216879</v>
      </c>
      <c r="BM17" s="16">
        <f>BL17+'Saldo mensal - Brasil'!BL17</f>
        <v>225900</v>
      </c>
      <c r="BN17" s="16">
        <f>BM17+'Saldo mensal - Brasil'!BM17</f>
        <v>229029</v>
      </c>
      <c r="BO17" s="16">
        <f>BN17+'Saldo mensal - Brasil'!BN17</f>
        <v>241221</v>
      </c>
      <c r="BP17" s="16">
        <f>BO17+'Saldo mensal - Brasil'!BO17</f>
        <v>255220</v>
      </c>
      <c r="BQ17" s="16">
        <f>BP17+'Saldo mensal - Brasil'!BP17</f>
        <v>261277</v>
      </c>
      <c r="BR17" s="16">
        <f>BQ17+'Saldo mensal - Brasil'!BQ17</f>
        <v>263642</v>
      </c>
      <c r="BS17" s="16">
        <f>BR17+'Saldo mensal - Brasil'!BR17</f>
        <v>266333</v>
      </c>
      <c r="BT17" s="16">
        <f>BS17+'Saldo mensal - Brasil'!BS17</f>
        <v>269609</v>
      </c>
      <c r="BU17" s="16">
        <f>BT17+'Saldo mensal - Brasil'!BT17</f>
        <v>268224</v>
      </c>
      <c r="BV17" s="16">
        <f>BU17+'Saldo mensal - Brasil'!BU17</f>
        <v>250788</v>
      </c>
      <c r="BW17" s="16">
        <f>BV17+'Saldo mensal - Brasil'!BV17</f>
        <v>216002</v>
      </c>
      <c r="BX17" s="16">
        <f>BW17+'Saldo mensal - Brasil'!BW17</f>
        <v>214410</v>
      </c>
      <c r="BY17" s="16">
        <f>BX17+'Saldo mensal - Brasil'!BX17</f>
        <v>221824</v>
      </c>
      <c r="BZ17" s="16">
        <f>BY17+'Saldo mensal - Brasil'!BY17</f>
        <v>227418</v>
      </c>
      <c r="CA17" s="16">
        <f>BZ17+'Saldo mensal - Brasil'!BZ17</f>
        <v>240810</v>
      </c>
      <c r="CB17" s="16">
        <f>CA17+'Saldo mensal - Brasil'!CA17</f>
        <v>250274</v>
      </c>
      <c r="CC17" s="16">
        <f>CB17+'Saldo mensal - Brasil'!CB17</f>
        <v>253178</v>
      </c>
      <c r="CD17" s="16">
        <f>CC17+'Saldo mensal - Brasil'!CC17</f>
        <v>254168</v>
      </c>
      <c r="CE17" s="16">
        <f>CD17+'Saldo mensal - Brasil'!CD17</f>
        <v>256731</v>
      </c>
      <c r="CF17" s="16">
        <f>CE17+'Saldo mensal - Brasil'!CE17</f>
        <v>260118</v>
      </c>
      <c r="CG17" s="16">
        <f>CF17+'Saldo mensal - Brasil'!CF17</f>
        <v>260936</v>
      </c>
      <c r="CH17" s="16">
        <f>CG17+'Saldo mensal - Brasil'!CG17</f>
        <v>250417</v>
      </c>
      <c r="CI17" s="16">
        <f>CH17+'Saldo mensal - Brasil'!CH17</f>
        <v>218535</v>
      </c>
      <c r="CJ17" s="16">
        <f>CI17+'Saldo mensal - Brasil'!CI17</f>
        <v>215656</v>
      </c>
      <c r="CK17" s="16">
        <f>CJ17+'Saldo mensal - Brasil'!CJ17</f>
        <v>219376</v>
      </c>
      <c r="CL17" s="16">
        <f>CK17+'Saldo mensal - Brasil'!CK17</f>
        <v>220960</v>
      </c>
      <c r="CM17" s="16">
        <f>CL17+'Saldo mensal - Brasil'!CL17</f>
        <v>226271</v>
      </c>
      <c r="CN17" s="16">
        <f>CM17+'Saldo mensal - Brasil'!CM17</f>
        <v>233522</v>
      </c>
      <c r="CO17" s="16">
        <f>CN17+'Saldo mensal - Brasil'!CN17</f>
        <v>235183</v>
      </c>
      <c r="CP17" s="16">
        <f>CO17+'Saldo mensal - Brasil'!CO17</f>
        <v>234447</v>
      </c>
      <c r="CQ17" s="16">
        <f>CP17+'Saldo mensal - Brasil'!CP17</f>
        <v>237445</v>
      </c>
      <c r="CR17" s="16">
        <f>CQ17+'Saldo mensal - Brasil'!CQ17</f>
        <v>243410</v>
      </c>
      <c r="CS17" s="16">
        <f>CR17+'Saldo mensal - Brasil'!CR17</f>
        <v>236773</v>
      </c>
      <c r="CT17" s="16">
        <f>CS17+'Saldo mensal - Brasil'!CS17</f>
        <v>221956</v>
      </c>
      <c r="CU17" s="16">
        <f>CT17+'Saldo mensal - Brasil'!CT17</f>
        <v>207692</v>
      </c>
      <c r="CV17" s="16">
        <f>CU17+'Saldo mensal - Brasil'!CU17</f>
        <v>209247</v>
      </c>
      <c r="CW17" s="16">
        <f>CV17+'Saldo mensal - Brasil'!CV17</f>
        <v>211536</v>
      </c>
      <c r="CX17" s="16">
        <f>CW17+'Saldo mensal - Brasil'!CW17</f>
        <v>209915</v>
      </c>
      <c r="CY17" s="16">
        <f>CX17+'Saldo mensal - Brasil'!CX17</f>
        <v>213509</v>
      </c>
      <c r="CZ17" s="16">
        <f>CY17+'Saldo mensal - Brasil'!CY17</f>
        <v>218339</v>
      </c>
      <c r="DA17" s="16">
        <f>CZ17+'Saldo mensal - Brasil'!CZ17</f>
        <v>221212</v>
      </c>
      <c r="DB17" s="16">
        <f>DA17+'Saldo mensal - Brasil'!DA17</f>
        <v>222840</v>
      </c>
      <c r="DC17" s="16">
        <f>DB17+'Saldo mensal - Brasil'!DB17</f>
        <v>225431</v>
      </c>
      <c r="DD17" s="16">
        <f>DC17+'Saldo mensal - Brasil'!DC17</f>
        <v>230839</v>
      </c>
      <c r="DE17" s="16">
        <f>DD17+'Saldo mensal - Brasil'!DD17</f>
        <v>228329</v>
      </c>
      <c r="DF17" s="16">
        <f>DE17+'Saldo mensal - Brasil'!DE17</f>
        <v>222809</v>
      </c>
      <c r="DG17" s="16">
        <f>DF17+'Saldo mensal - Brasil'!DF17</f>
        <v>203821</v>
      </c>
      <c r="DH17" s="16">
        <f>DG17+'Saldo mensal - Brasil'!DG17</f>
        <v>200213</v>
      </c>
      <c r="DI17" s="16">
        <f>DH17+'Saldo mensal - Brasil'!DH17</f>
        <v>200659</v>
      </c>
    </row>
    <row r="18" spans="1:113" x14ac:dyDescent="0.2">
      <c r="A18" s="8"/>
      <c r="B18" s="15" t="s">
        <v>6</v>
      </c>
      <c r="C18" s="16">
        <v>2609</v>
      </c>
      <c r="D18" s="16">
        <f>C18+'Saldo mensal - Brasil'!C18</f>
        <v>2561</v>
      </c>
      <c r="E18" s="16">
        <f>D18+'Saldo mensal - Brasil'!D18</f>
        <v>2452</v>
      </c>
      <c r="F18" s="16">
        <f>E18+'Saldo mensal - Brasil'!E18</f>
        <v>2235</v>
      </c>
      <c r="G18" s="16">
        <f>F18+'Saldo mensal - Brasil'!F18</f>
        <v>2197</v>
      </c>
      <c r="H18" s="16">
        <f>G18+'Saldo mensal - Brasil'!G18</f>
        <v>2234</v>
      </c>
      <c r="I18" s="16">
        <f>H18+'Saldo mensal - Brasil'!H18</f>
        <v>2210</v>
      </c>
      <c r="J18" s="16">
        <f>I18+'Saldo mensal - Brasil'!I18</f>
        <v>2558</v>
      </c>
      <c r="K18" s="16">
        <f>J18+'Saldo mensal - Brasil'!J18</f>
        <v>2132</v>
      </c>
      <c r="L18" s="16">
        <f>K18+'Saldo mensal - Brasil'!K18</f>
        <v>1638</v>
      </c>
      <c r="M18" s="16">
        <f>L18+'Saldo mensal - Brasil'!L18</f>
        <v>1585</v>
      </c>
      <c r="N18" s="16">
        <f>M18+'Saldo mensal - Brasil'!M18</f>
        <v>1843</v>
      </c>
      <c r="O18" s="16">
        <f>N18+'Saldo mensal - Brasil'!N18</f>
        <v>1802</v>
      </c>
      <c r="P18" s="16">
        <f>O18+'Saldo mensal - Brasil'!O18</f>
        <v>1843</v>
      </c>
      <c r="Q18" s="16">
        <f>P18+'Saldo mensal - Brasil'!P18</f>
        <v>1919</v>
      </c>
      <c r="R18" s="16">
        <f>Q18+'Saldo mensal - Brasil'!Q18</f>
        <v>2027</v>
      </c>
      <c r="S18" s="16">
        <f>R18+'Saldo mensal - Brasil'!R18</f>
        <v>1903</v>
      </c>
      <c r="T18" s="16">
        <f>S18+'Saldo mensal - Brasil'!S18</f>
        <v>1859</v>
      </c>
      <c r="U18" s="16">
        <f>T18+'Saldo mensal - Brasil'!T18</f>
        <v>2339</v>
      </c>
      <c r="V18" s="16">
        <f>U18+'Saldo mensal - Brasil'!U18</f>
        <v>3262</v>
      </c>
      <c r="W18" s="16">
        <f>V18+'Saldo mensal - Brasil'!V18</f>
        <v>2718</v>
      </c>
      <c r="X18" s="16">
        <f>W18+'Saldo mensal - Brasil'!W18</f>
        <v>1732</v>
      </c>
      <c r="Y18" s="16">
        <f>X18+'Saldo mensal - Brasil'!X18</f>
        <v>1203</v>
      </c>
      <c r="Z18" s="16">
        <f>Y18+'Saldo mensal - Brasil'!Y18</f>
        <v>1522</v>
      </c>
      <c r="AA18" s="16">
        <f>Z18+'Saldo mensal - Brasil'!Z18</f>
        <v>1441</v>
      </c>
      <c r="AB18" s="16">
        <f>AA18+'Saldo mensal - Brasil'!AA18</f>
        <v>2378</v>
      </c>
      <c r="AC18" s="16">
        <f>AB18+'Saldo mensal - Brasil'!AB18</f>
        <v>2433</v>
      </c>
      <c r="AD18" s="16">
        <f>AC18+'Saldo mensal - Brasil'!AC18</f>
        <v>2392</v>
      </c>
      <c r="AE18" s="16">
        <f>AD18+'Saldo mensal - Brasil'!AD18</f>
        <v>2361</v>
      </c>
      <c r="AF18" s="16">
        <f>AE18+'Saldo mensal - Brasil'!AE18</f>
        <v>2175</v>
      </c>
      <c r="AG18" s="16">
        <f>AF18+'Saldo mensal - Brasil'!AF18</f>
        <v>2393</v>
      </c>
      <c r="AH18" s="16">
        <f>AG18+'Saldo mensal - Brasil'!AG18</f>
        <v>2711</v>
      </c>
      <c r="AI18" s="16">
        <f>AH18+'Saldo mensal - Brasil'!AH18</f>
        <v>2414</v>
      </c>
      <c r="AJ18" s="16">
        <f>AI18+'Saldo mensal - Brasil'!AI18</f>
        <v>1548</v>
      </c>
      <c r="AK18" s="16">
        <f>AJ18+'Saldo mensal - Brasil'!AJ18</f>
        <v>1156</v>
      </c>
      <c r="AL18" s="16">
        <f>AK18+'Saldo mensal - Brasil'!AK18</f>
        <v>1364</v>
      </c>
      <c r="AM18" s="16">
        <f>AL18+'Saldo mensal - Brasil'!AL18</f>
        <v>1755</v>
      </c>
      <c r="AN18" s="16">
        <f>AM18+'Saldo mensal - Brasil'!AM18</f>
        <v>2391</v>
      </c>
      <c r="AO18" s="16">
        <f>AN18+'Saldo mensal - Brasil'!AN18</f>
        <v>2341</v>
      </c>
      <c r="AP18" s="16">
        <f>AO18+'Saldo mensal - Brasil'!AO18</f>
        <v>2452</v>
      </c>
      <c r="AQ18" s="16">
        <f>AP18+'Saldo mensal - Brasil'!AP18</f>
        <v>2324</v>
      </c>
      <c r="AR18" s="16">
        <f>AQ18+'Saldo mensal - Brasil'!AQ18</f>
        <v>2062</v>
      </c>
      <c r="AS18" s="16">
        <f>AR18+'Saldo mensal - Brasil'!AR18</f>
        <v>1827</v>
      </c>
      <c r="AT18" s="16">
        <f>AS18+'Saldo mensal - Brasil'!AS18</f>
        <v>1712</v>
      </c>
      <c r="AU18" s="16">
        <f>AT18+'Saldo mensal - Brasil'!AT18</f>
        <v>1604</v>
      </c>
      <c r="AV18" s="16">
        <f>AU18+'Saldo mensal - Brasil'!AU18</f>
        <v>1499</v>
      </c>
      <c r="AW18" s="16">
        <f>AV18+'Saldo mensal - Brasil'!AV18</f>
        <v>1395</v>
      </c>
      <c r="AX18" s="16">
        <f>AW18+'Saldo mensal - Brasil'!AW18</f>
        <v>1436</v>
      </c>
      <c r="AY18" s="16">
        <f>AX18+'Saldo mensal - Brasil'!AX18</f>
        <v>1466</v>
      </c>
      <c r="AZ18" s="16">
        <f>AY18+'Saldo mensal - Brasil'!AY18</f>
        <v>1657</v>
      </c>
      <c r="BA18" s="16">
        <f>AZ18+'Saldo mensal - Brasil'!AZ18</f>
        <v>1803</v>
      </c>
      <c r="BB18" s="16">
        <f>BA18+'Saldo mensal - Brasil'!BA18</f>
        <v>1880</v>
      </c>
      <c r="BC18" s="16">
        <f>BB18+'Saldo mensal - Brasil'!BB18</f>
        <v>1915</v>
      </c>
      <c r="BD18" s="16">
        <f>BC18+'Saldo mensal - Brasil'!BC18</f>
        <v>2065</v>
      </c>
      <c r="BE18" s="16">
        <f>BD18+'Saldo mensal - Brasil'!BD18</f>
        <v>2264</v>
      </c>
      <c r="BF18" s="16">
        <f>BE18+'Saldo mensal - Brasil'!BE18</f>
        <v>2157</v>
      </c>
      <c r="BG18" s="16">
        <f>BF18+'Saldo mensal - Brasil'!BF18</f>
        <v>1940</v>
      </c>
      <c r="BH18" s="16">
        <f>BG18+'Saldo mensal - Brasil'!BG18</f>
        <v>1465</v>
      </c>
      <c r="BI18" s="16">
        <f>BH18+'Saldo mensal - Brasil'!BH18</f>
        <v>1375</v>
      </c>
      <c r="BJ18" s="16">
        <f>BI18+'Saldo mensal - Brasil'!BI18</f>
        <v>1466</v>
      </c>
      <c r="BK18" s="16">
        <f>BJ18+'Saldo mensal - Brasil'!BJ18</f>
        <v>1558</v>
      </c>
      <c r="BL18" s="16">
        <f>BK18+'Saldo mensal - Brasil'!BK18</f>
        <v>1719</v>
      </c>
      <c r="BM18" s="16">
        <f>BL18+'Saldo mensal - Brasil'!BL18</f>
        <v>1589</v>
      </c>
      <c r="BN18" s="16">
        <f>BM18+'Saldo mensal - Brasil'!BM18</f>
        <v>1669</v>
      </c>
      <c r="BO18" s="16">
        <f>BN18+'Saldo mensal - Brasil'!BN18</f>
        <v>1572</v>
      </c>
      <c r="BP18" s="16">
        <f>BO18+'Saldo mensal - Brasil'!BO18</f>
        <v>1599</v>
      </c>
      <c r="BQ18" s="16">
        <f>BP18+'Saldo mensal - Brasil'!BP18</f>
        <v>1828</v>
      </c>
      <c r="BR18" s="16">
        <f>BQ18+'Saldo mensal - Brasil'!BQ18</f>
        <v>2239</v>
      </c>
      <c r="BS18" s="16">
        <f>BR18+'Saldo mensal - Brasil'!BR18</f>
        <v>2230</v>
      </c>
      <c r="BT18" s="16">
        <f>BS18+'Saldo mensal - Brasil'!BS18</f>
        <v>1889</v>
      </c>
      <c r="BU18" s="16">
        <f>BT18+'Saldo mensal - Brasil'!BT18</f>
        <v>1588</v>
      </c>
      <c r="BV18" s="16">
        <f>BU18+'Saldo mensal - Brasil'!BU18</f>
        <v>1660</v>
      </c>
      <c r="BW18" s="16">
        <f>BV18+'Saldo mensal - Brasil'!BV18</f>
        <v>1637</v>
      </c>
      <c r="BX18" s="16">
        <f>BW18+'Saldo mensal - Brasil'!BW18</f>
        <v>1779</v>
      </c>
      <c r="BY18" s="16">
        <f>BX18+'Saldo mensal - Brasil'!BX18</f>
        <v>1703</v>
      </c>
      <c r="BZ18" s="16">
        <f>BY18+'Saldo mensal - Brasil'!BY18</f>
        <v>1932</v>
      </c>
      <c r="CA18" s="16">
        <f>BZ18+'Saldo mensal - Brasil'!BZ18</f>
        <v>1834</v>
      </c>
      <c r="CB18" s="16">
        <f>CA18+'Saldo mensal - Brasil'!CA18</f>
        <v>2086</v>
      </c>
      <c r="CC18" s="16">
        <f>CB18+'Saldo mensal - Brasil'!CB18</f>
        <v>2371</v>
      </c>
      <c r="CD18" s="16">
        <f>CC18+'Saldo mensal - Brasil'!CC18</f>
        <v>2508</v>
      </c>
      <c r="CE18" s="16">
        <f>CD18+'Saldo mensal - Brasil'!CD18</f>
        <v>2224</v>
      </c>
      <c r="CF18" s="16">
        <f>CE18+'Saldo mensal - Brasil'!CE18</f>
        <v>2012</v>
      </c>
      <c r="CG18" s="16">
        <f>CF18+'Saldo mensal - Brasil'!CF18</f>
        <v>1831</v>
      </c>
      <c r="CH18" s="16">
        <f>CG18+'Saldo mensal - Brasil'!CG18</f>
        <v>1817</v>
      </c>
      <c r="CI18" s="16">
        <f>CH18+'Saldo mensal - Brasil'!CH18</f>
        <v>1774</v>
      </c>
      <c r="CJ18" s="16">
        <f>CI18+'Saldo mensal - Brasil'!CI18</f>
        <v>1797</v>
      </c>
      <c r="CK18" s="16">
        <f>CJ18+'Saldo mensal - Brasil'!CJ18</f>
        <v>1792</v>
      </c>
      <c r="CL18" s="16">
        <f>CK18+'Saldo mensal - Brasil'!CK18</f>
        <v>1808</v>
      </c>
      <c r="CM18" s="16">
        <f>CL18+'Saldo mensal - Brasil'!CL18</f>
        <v>1697</v>
      </c>
      <c r="CN18" s="16">
        <f>CM18+'Saldo mensal - Brasil'!CM18</f>
        <v>2075</v>
      </c>
      <c r="CO18" s="16">
        <f>CN18+'Saldo mensal - Brasil'!CN18</f>
        <v>2506</v>
      </c>
      <c r="CP18" s="16">
        <f>CO18+'Saldo mensal - Brasil'!CO18</f>
        <v>2625</v>
      </c>
      <c r="CQ18" s="16">
        <f>CP18+'Saldo mensal - Brasil'!CP18</f>
        <v>2539</v>
      </c>
      <c r="CR18" s="16">
        <f>CQ18+'Saldo mensal - Brasil'!CQ18</f>
        <v>1751</v>
      </c>
      <c r="CS18" s="16">
        <f>CR18+'Saldo mensal - Brasil'!CR18</f>
        <v>1747</v>
      </c>
      <c r="CT18" s="16">
        <f>CS18+'Saldo mensal - Brasil'!CS18</f>
        <v>1862</v>
      </c>
      <c r="CU18" s="16">
        <f>CT18+'Saldo mensal - Brasil'!CT18</f>
        <v>1815</v>
      </c>
      <c r="CV18" s="16">
        <f>CU18+'Saldo mensal - Brasil'!CU18</f>
        <v>1793</v>
      </c>
      <c r="CW18" s="16">
        <f>CV18+'Saldo mensal - Brasil'!CV18</f>
        <v>1874</v>
      </c>
      <c r="CX18" s="16">
        <f>CW18+'Saldo mensal - Brasil'!CW18</f>
        <v>1833</v>
      </c>
      <c r="CY18" s="16">
        <f>CX18+'Saldo mensal - Brasil'!CX18</f>
        <v>2011</v>
      </c>
      <c r="CZ18" s="16">
        <f>CY18+'Saldo mensal - Brasil'!CY18</f>
        <v>2332</v>
      </c>
      <c r="DA18" s="16">
        <f>CZ18+'Saldo mensal - Brasil'!CZ18</f>
        <v>2604</v>
      </c>
      <c r="DB18" s="16">
        <f>DA18+'Saldo mensal - Brasil'!DA18</f>
        <v>2852</v>
      </c>
      <c r="DC18" s="16">
        <f>DB18+'Saldo mensal - Brasil'!DB18</f>
        <v>2602</v>
      </c>
      <c r="DD18" s="16">
        <f>DC18+'Saldo mensal - Brasil'!DC18</f>
        <v>2140</v>
      </c>
      <c r="DE18" s="16">
        <f>DD18+'Saldo mensal - Brasil'!DD18</f>
        <v>1863</v>
      </c>
      <c r="DF18" s="16">
        <f>DE18+'Saldo mensal - Brasil'!DE18</f>
        <v>1928</v>
      </c>
      <c r="DG18" s="16">
        <f>DF18+'Saldo mensal - Brasil'!DF18</f>
        <v>1950</v>
      </c>
      <c r="DH18" s="16">
        <f>DG18+'Saldo mensal - Brasil'!DG18</f>
        <v>2025</v>
      </c>
      <c r="DI18" s="16">
        <f>DH18+'Saldo mensal - Brasil'!DH18</f>
        <v>2041</v>
      </c>
    </row>
    <row r="19" spans="1:113" x14ac:dyDescent="0.2">
      <c r="A19" s="8"/>
      <c r="B19" s="15" t="s">
        <v>7</v>
      </c>
      <c r="C19" s="16">
        <v>70457</v>
      </c>
      <c r="D19" s="16">
        <f>C19+'Saldo mensal - Brasil'!C19</f>
        <v>74583</v>
      </c>
      <c r="E19" s="16">
        <f>D19+'Saldo mensal - Brasil'!D19</f>
        <v>77475</v>
      </c>
      <c r="F19" s="16">
        <f>E19+'Saldo mensal - Brasil'!E19</f>
        <v>76775</v>
      </c>
      <c r="G19" s="16">
        <f>F19+'Saldo mensal - Brasil'!F19</f>
        <v>74206</v>
      </c>
      <c r="H19" s="16">
        <f>G19+'Saldo mensal - Brasil'!G19</f>
        <v>72965</v>
      </c>
      <c r="I19" s="16">
        <f>H19+'Saldo mensal - Brasil'!H19</f>
        <v>75796</v>
      </c>
      <c r="J19" s="16">
        <f>I19+'Saldo mensal - Brasil'!I19</f>
        <v>76504</v>
      </c>
      <c r="K19" s="16">
        <f>J19+'Saldo mensal - Brasil'!J19</f>
        <v>76816</v>
      </c>
      <c r="L19" s="16">
        <f>K19+'Saldo mensal - Brasil'!K19</f>
        <v>76825</v>
      </c>
      <c r="M19" s="16">
        <f>L19+'Saldo mensal - Brasil'!L19</f>
        <v>79584</v>
      </c>
      <c r="N19" s="16">
        <f>M19+'Saldo mensal - Brasil'!M19</f>
        <v>77890</v>
      </c>
      <c r="O19" s="16">
        <f>N19+'Saldo mensal - Brasil'!N19</f>
        <v>75933</v>
      </c>
      <c r="P19" s="16">
        <f>O19+'Saldo mensal - Brasil'!O19</f>
        <v>78921</v>
      </c>
      <c r="Q19" s="16">
        <f>P19+'Saldo mensal - Brasil'!P19</f>
        <v>82093</v>
      </c>
      <c r="R19" s="16">
        <f>Q19+'Saldo mensal - Brasil'!Q19</f>
        <v>82145</v>
      </c>
      <c r="S19" s="16">
        <f>R19+'Saldo mensal - Brasil'!R19</f>
        <v>79331</v>
      </c>
      <c r="T19" s="16">
        <f>S19+'Saldo mensal - Brasil'!S19</f>
        <v>77264</v>
      </c>
      <c r="U19" s="16">
        <f>T19+'Saldo mensal - Brasil'!T19</f>
        <v>79929</v>
      </c>
      <c r="V19" s="16">
        <f>U19+'Saldo mensal - Brasil'!U19</f>
        <v>82249</v>
      </c>
      <c r="W19" s="16">
        <f>V19+'Saldo mensal - Brasil'!V19</f>
        <v>83002</v>
      </c>
      <c r="X19" s="16">
        <f>W19+'Saldo mensal - Brasil'!W19</f>
        <v>83208</v>
      </c>
      <c r="Y19" s="16">
        <f>X19+'Saldo mensal - Brasil'!X19</f>
        <v>84996</v>
      </c>
      <c r="Z19" s="16">
        <f>Y19+'Saldo mensal - Brasil'!Y19</f>
        <v>82839</v>
      </c>
      <c r="AA19" s="16">
        <f>Z19+'Saldo mensal - Brasil'!Z19</f>
        <v>78403</v>
      </c>
      <c r="AB19" s="16">
        <f>AA19+'Saldo mensal - Brasil'!AA19</f>
        <v>81320</v>
      </c>
      <c r="AC19" s="16">
        <f>AB19+'Saldo mensal - Brasil'!AB19</f>
        <v>85182</v>
      </c>
      <c r="AD19" s="16">
        <f>AC19+'Saldo mensal - Brasil'!AC19</f>
        <v>85309</v>
      </c>
      <c r="AE19" s="16">
        <f>AD19+'Saldo mensal - Brasil'!AD19</f>
        <v>81786</v>
      </c>
      <c r="AF19" s="16">
        <f>AE19+'Saldo mensal - Brasil'!AE19</f>
        <v>79743</v>
      </c>
      <c r="AG19" s="16">
        <f>AF19+'Saldo mensal - Brasil'!AF19</f>
        <v>81954</v>
      </c>
      <c r="AH19" s="16">
        <f>AG19+'Saldo mensal - Brasil'!AG19</f>
        <v>84836</v>
      </c>
      <c r="AI19" s="16">
        <f>AH19+'Saldo mensal - Brasil'!AH19</f>
        <v>85200</v>
      </c>
      <c r="AJ19" s="16">
        <f>AI19+'Saldo mensal - Brasil'!AI19</f>
        <v>86310</v>
      </c>
      <c r="AK19" s="16">
        <f>AJ19+'Saldo mensal - Brasil'!AJ19</f>
        <v>88073</v>
      </c>
      <c r="AL19" s="16">
        <f>AK19+'Saldo mensal - Brasil'!AK19</f>
        <v>86050</v>
      </c>
      <c r="AM19" s="16">
        <f>AL19+'Saldo mensal - Brasil'!AL19</f>
        <v>82030</v>
      </c>
      <c r="AN19" s="16">
        <f>AM19+'Saldo mensal - Brasil'!AM19</f>
        <v>87633</v>
      </c>
      <c r="AO19" s="16">
        <f>AN19+'Saldo mensal - Brasil'!AN19</f>
        <v>90963</v>
      </c>
      <c r="AP19" s="16">
        <f>AO19+'Saldo mensal - Brasil'!AO19</f>
        <v>89804</v>
      </c>
      <c r="AQ19" s="16">
        <f>AP19+'Saldo mensal - Brasil'!AP19</f>
        <v>86752</v>
      </c>
      <c r="AR19" s="16">
        <f>AQ19+'Saldo mensal - Brasil'!AQ19</f>
        <v>84329</v>
      </c>
      <c r="AS19" s="16">
        <f>AR19+'Saldo mensal - Brasil'!AR19</f>
        <v>86968</v>
      </c>
      <c r="AT19" s="16">
        <f>AS19+'Saldo mensal - Brasil'!AS19</f>
        <v>88457</v>
      </c>
      <c r="AU19" s="16">
        <f>AT19+'Saldo mensal - Brasil'!AT19</f>
        <v>87711</v>
      </c>
      <c r="AV19" s="16">
        <f>AU19+'Saldo mensal - Brasil'!AU19</f>
        <v>88493</v>
      </c>
      <c r="AW19" s="16">
        <f>AV19+'Saldo mensal - Brasil'!AV19</f>
        <v>92105</v>
      </c>
      <c r="AX19" s="16">
        <f>AW19+'Saldo mensal - Brasil'!AW19</f>
        <v>89649</v>
      </c>
      <c r="AY19" s="16">
        <f>AX19+'Saldo mensal - Brasil'!AX19</f>
        <v>85730</v>
      </c>
      <c r="AZ19" s="16">
        <f>AY19+'Saldo mensal - Brasil'!AY19</f>
        <v>90433</v>
      </c>
      <c r="BA19" s="16">
        <f>AZ19+'Saldo mensal - Brasil'!AZ19</f>
        <v>95146</v>
      </c>
      <c r="BB19" s="16">
        <f>BA19+'Saldo mensal - Brasil'!BA19</f>
        <v>95091</v>
      </c>
      <c r="BC19" s="16">
        <f>BB19+'Saldo mensal - Brasil'!BB19</f>
        <v>91401</v>
      </c>
      <c r="BD19" s="16">
        <f>BC19+'Saldo mensal - Brasil'!BC19</f>
        <v>90904</v>
      </c>
      <c r="BE19" s="16">
        <f>BD19+'Saldo mensal - Brasil'!BD19</f>
        <v>93989</v>
      </c>
      <c r="BF19" s="16">
        <f>BE19+'Saldo mensal - Brasil'!BE19</f>
        <v>95901</v>
      </c>
      <c r="BG19" s="16">
        <f>BF19+'Saldo mensal - Brasil'!BF19</f>
        <v>96339</v>
      </c>
      <c r="BH19" s="16">
        <f>BG19+'Saldo mensal - Brasil'!BG19</f>
        <v>97550</v>
      </c>
      <c r="BI19" s="16">
        <f>BH19+'Saldo mensal - Brasil'!BH19</f>
        <v>100385</v>
      </c>
      <c r="BJ19" s="16">
        <f>BI19+'Saldo mensal - Brasil'!BI19</f>
        <v>98180</v>
      </c>
      <c r="BK19" s="16">
        <f>BJ19+'Saldo mensal - Brasil'!BJ19</f>
        <v>93650</v>
      </c>
      <c r="BL19" s="16">
        <f>BK19+'Saldo mensal - Brasil'!BK19</f>
        <v>99677</v>
      </c>
      <c r="BM19" s="16">
        <f>BL19+'Saldo mensal - Brasil'!BL19</f>
        <v>102735</v>
      </c>
      <c r="BN19" s="16">
        <f>BM19+'Saldo mensal - Brasil'!BM19</f>
        <v>101019</v>
      </c>
      <c r="BO19" s="16">
        <f>BN19+'Saldo mensal - Brasil'!BN19</f>
        <v>97797</v>
      </c>
      <c r="BP19" s="16">
        <f>BO19+'Saldo mensal - Brasil'!BO19</f>
        <v>96880</v>
      </c>
      <c r="BQ19" s="16">
        <f>BP19+'Saldo mensal - Brasil'!BP19</f>
        <v>101048</v>
      </c>
      <c r="BR19" s="16">
        <f>BQ19+'Saldo mensal - Brasil'!BQ19</f>
        <v>103604</v>
      </c>
      <c r="BS19" s="16">
        <f>BR19+'Saldo mensal - Brasil'!BR19</f>
        <v>103365</v>
      </c>
      <c r="BT19" s="16">
        <f>BS19+'Saldo mensal - Brasil'!BS19</f>
        <v>105077</v>
      </c>
      <c r="BU19" s="16">
        <f>BT19+'Saldo mensal - Brasil'!BT19</f>
        <v>107439</v>
      </c>
      <c r="BV19" s="16">
        <f>BU19+'Saldo mensal - Brasil'!BU19</f>
        <v>105440</v>
      </c>
      <c r="BW19" s="16">
        <f>BV19+'Saldo mensal - Brasil'!BV19</f>
        <v>100718</v>
      </c>
      <c r="BX19" s="16">
        <f>BW19+'Saldo mensal - Brasil'!BW19</f>
        <v>106235</v>
      </c>
      <c r="BY19" s="16">
        <f>BX19+'Saldo mensal - Brasil'!BX19</f>
        <v>108562</v>
      </c>
      <c r="BZ19" s="16">
        <f>BY19+'Saldo mensal - Brasil'!BY19</f>
        <v>106289</v>
      </c>
      <c r="CA19" s="16">
        <f>BZ19+'Saldo mensal - Brasil'!BZ19</f>
        <v>102572</v>
      </c>
      <c r="CB19" s="16">
        <f>CA19+'Saldo mensal - Brasil'!CA19</f>
        <v>101609</v>
      </c>
      <c r="CC19" s="16">
        <f>CB19+'Saldo mensal - Brasil'!CB19</f>
        <v>104511</v>
      </c>
      <c r="CD19" s="16">
        <f>CC19+'Saldo mensal - Brasil'!CC19</f>
        <v>106600</v>
      </c>
      <c r="CE19" s="16">
        <f>CD19+'Saldo mensal - Brasil'!CD19</f>
        <v>106673</v>
      </c>
      <c r="CF19" s="16">
        <f>CE19+'Saldo mensal - Brasil'!CE19</f>
        <v>108180</v>
      </c>
      <c r="CG19" s="16">
        <f>CF19+'Saldo mensal - Brasil'!CF19</f>
        <v>110940</v>
      </c>
      <c r="CH19" s="16">
        <f>CG19+'Saldo mensal - Brasil'!CG19</f>
        <v>108250</v>
      </c>
      <c r="CI19" s="16">
        <f>CH19+'Saldo mensal - Brasil'!CH19</f>
        <v>104397</v>
      </c>
      <c r="CJ19" s="16">
        <f>CI19+'Saldo mensal - Brasil'!CI19</f>
        <v>110347</v>
      </c>
      <c r="CK19" s="16">
        <f>CJ19+'Saldo mensal - Brasil'!CJ19</f>
        <v>113471</v>
      </c>
      <c r="CL19" s="16">
        <f>CK19+'Saldo mensal - Brasil'!CK19</f>
        <v>110344</v>
      </c>
      <c r="CM19" s="16">
        <f>CL19+'Saldo mensal - Brasil'!CL19</f>
        <v>106683</v>
      </c>
      <c r="CN19" s="16">
        <f>CM19+'Saldo mensal - Brasil'!CM19</f>
        <v>105766</v>
      </c>
      <c r="CO19" s="16">
        <f>CN19+'Saldo mensal - Brasil'!CN19</f>
        <v>108568</v>
      </c>
      <c r="CP19" s="16">
        <f>CO19+'Saldo mensal - Brasil'!CO19</f>
        <v>111752</v>
      </c>
      <c r="CQ19" s="16">
        <f>CP19+'Saldo mensal - Brasil'!CP19</f>
        <v>111989</v>
      </c>
      <c r="CR19" s="16">
        <f>CQ19+'Saldo mensal - Brasil'!CQ19</f>
        <v>113182</v>
      </c>
      <c r="CS19" s="16">
        <f>CR19+'Saldo mensal - Brasil'!CR19</f>
        <v>114294</v>
      </c>
      <c r="CT19" s="16">
        <f>CS19+'Saldo mensal - Brasil'!CS19</f>
        <v>111969</v>
      </c>
      <c r="CU19" s="16">
        <f>CT19+'Saldo mensal - Brasil'!CT19</f>
        <v>107064</v>
      </c>
      <c r="CV19" s="16">
        <f>CU19+'Saldo mensal - Brasil'!CU19</f>
        <v>111722</v>
      </c>
      <c r="CW19" s="16">
        <f>CV19+'Saldo mensal - Brasil'!CV19</f>
        <v>114721</v>
      </c>
      <c r="CX19" s="16">
        <f>CW19+'Saldo mensal - Brasil'!CW19</f>
        <v>112912</v>
      </c>
      <c r="CY19" s="16">
        <f>CX19+'Saldo mensal - Brasil'!CX19</f>
        <v>108364</v>
      </c>
      <c r="CZ19" s="16">
        <f>CY19+'Saldo mensal - Brasil'!CY19</f>
        <v>106896</v>
      </c>
      <c r="DA19" s="16">
        <f>CZ19+'Saldo mensal - Brasil'!CZ19</f>
        <v>108583</v>
      </c>
      <c r="DB19" s="16">
        <f>DA19+'Saldo mensal - Brasil'!DA19</f>
        <v>111750</v>
      </c>
      <c r="DC19" s="16">
        <f>DB19+'Saldo mensal - Brasil'!DB19</f>
        <v>112101</v>
      </c>
      <c r="DD19" s="16">
        <f>DC19+'Saldo mensal - Brasil'!DC19</f>
        <v>113360</v>
      </c>
      <c r="DE19" s="16">
        <f>DD19+'Saldo mensal - Brasil'!DD19</f>
        <v>115282</v>
      </c>
      <c r="DF19" s="16">
        <f>DE19+'Saldo mensal - Brasil'!DE19</f>
        <v>113354</v>
      </c>
      <c r="DG19" s="16">
        <f>DF19+'Saldo mensal - Brasil'!DF19</f>
        <v>109271</v>
      </c>
      <c r="DH19" s="16">
        <f>DG19+'Saldo mensal - Brasil'!DG19</f>
        <v>114479</v>
      </c>
      <c r="DI19" s="16">
        <f>DH19+'Saldo mensal - Brasil'!DH19</f>
        <v>118336</v>
      </c>
    </row>
    <row r="20" spans="1:113" x14ac:dyDescent="0.2">
      <c r="A20" s="8"/>
      <c r="B20" s="15" t="s">
        <v>8</v>
      </c>
      <c r="C20" s="16">
        <v>4008</v>
      </c>
      <c r="D20" s="16">
        <f>C20+'Saldo mensal - Brasil'!C20</f>
        <v>2160</v>
      </c>
      <c r="E20" s="16">
        <f>D20+'Saldo mensal - Brasil'!D20</f>
        <v>654</v>
      </c>
      <c r="F20" s="16">
        <f>E20+'Saldo mensal - Brasil'!E20</f>
        <v>-660</v>
      </c>
      <c r="G20" s="16">
        <f>F20+'Saldo mensal - Brasil'!F20</f>
        <v>-763</v>
      </c>
      <c r="H20" s="16">
        <f>G20+'Saldo mensal - Brasil'!G20</f>
        <v>-870</v>
      </c>
      <c r="I20" s="16">
        <f>H20+'Saldo mensal - Brasil'!H20</f>
        <v>1252</v>
      </c>
      <c r="J20" s="16">
        <f>I20+'Saldo mensal - Brasil'!I20</f>
        <v>3053</v>
      </c>
      <c r="K20" s="16">
        <f>J20+'Saldo mensal - Brasil'!J20</f>
        <v>4386</v>
      </c>
      <c r="L20" s="16">
        <f>K20+'Saldo mensal - Brasil'!K20</f>
        <v>5582</v>
      </c>
      <c r="M20" s="16">
        <f>L20+'Saldo mensal - Brasil'!L20</f>
        <v>5589</v>
      </c>
      <c r="N20" s="16">
        <f>M20+'Saldo mensal - Brasil'!M20</f>
        <v>4675</v>
      </c>
      <c r="O20" s="16">
        <f>N20+'Saldo mensal - Brasil'!N20</f>
        <v>2799</v>
      </c>
      <c r="P20" s="16">
        <f>O20+'Saldo mensal - Brasil'!O20</f>
        <v>2922</v>
      </c>
      <c r="Q20" s="16">
        <f>P20+'Saldo mensal - Brasil'!P20</f>
        <v>2887</v>
      </c>
      <c r="R20" s="16">
        <f>Q20+'Saldo mensal - Brasil'!Q20</f>
        <v>2941</v>
      </c>
      <c r="S20" s="16">
        <f>R20+'Saldo mensal - Brasil'!R20</f>
        <v>2973</v>
      </c>
      <c r="T20" s="16">
        <f>S20+'Saldo mensal - Brasil'!S20</f>
        <v>2951</v>
      </c>
      <c r="U20" s="16">
        <f>T20+'Saldo mensal - Brasil'!T20</f>
        <v>3004</v>
      </c>
      <c r="V20" s="16">
        <f>U20+'Saldo mensal - Brasil'!U20</f>
        <v>3026</v>
      </c>
      <c r="W20" s="16">
        <f>V20+'Saldo mensal - Brasil'!V20</f>
        <v>3066</v>
      </c>
      <c r="X20" s="16">
        <f>W20+'Saldo mensal - Brasil'!W20</f>
        <v>2900</v>
      </c>
      <c r="Y20" s="16">
        <f>X20+'Saldo mensal - Brasil'!X20</f>
        <v>2829</v>
      </c>
      <c r="Z20" s="16">
        <f>Y20+'Saldo mensal - Brasil'!Y20</f>
        <v>2722</v>
      </c>
      <c r="AA20" s="16">
        <f>Z20+'Saldo mensal - Brasil'!Z20</f>
        <v>2583</v>
      </c>
      <c r="AB20" s="16">
        <f>AA20+'Saldo mensal - Brasil'!AA20</f>
        <v>2612</v>
      </c>
      <c r="AC20" s="16">
        <f>AB20+'Saldo mensal - Brasil'!AB20</f>
        <v>2594</v>
      </c>
      <c r="AD20" s="16">
        <f>AC20+'Saldo mensal - Brasil'!AC20</f>
        <v>2566</v>
      </c>
      <c r="AE20" s="16">
        <f>AD20+'Saldo mensal - Brasil'!AD20</f>
        <v>2545</v>
      </c>
      <c r="AF20" s="16">
        <f>AE20+'Saldo mensal - Brasil'!AE20</f>
        <v>2654</v>
      </c>
      <c r="AG20" s="16">
        <f>AF20+'Saldo mensal - Brasil'!AF20</f>
        <v>2795</v>
      </c>
      <c r="AH20" s="16">
        <f>AG20+'Saldo mensal - Brasil'!AG20</f>
        <v>2566</v>
      </c>
      <c r="AI20" s="16">
        <f>AH20+'Saldo mensal - Brasil'!AH20</f>
        <v>2504</v>
      </c>
      <c r="AJ20" s="16">
        <f>AI20+'Saldo mensal - Brasil'!AI20</f>
        <v>2503</v>
      </c>
      <c r="AK20" s="16">
        <f>AJ20+'Saldo mensal - Brasil'!AJ20</f>
        <v>2520</v>
      </c>
      <c r="AL20" s="16">
        <f>AK20+'Saldo mensal - Brasil'!AK20</f>
        <v>2717</v>
      </c>
      <c r="AM20" s="16">
        <f>AL20+'Saldo mensal - Brasil'!AL20</f>
        <v>2503</v>
      </c>
      <c r="AN20" s="16">
        <f>AM20+'Saldo mensal - Brasil'!AM20</f>
        <v>2449</v>
      </c>
      <c r="AO20" s="16">
        <f>AN20+'Saldo mensal - Brasil'!AN20</f>
        <v>2586</v>
      </c>
      <c r="AP20" s="16">
        <f>AO20+'Saldo mensal - Brasil'!AO20</f>
        <v>2589</v>
      </c>
      <c r="AQ20" s="16">
        <f>AP20+'Saldo mensal - Brasil'!AP20</f>
        <v>2621</v>
      </c>
      <c r="AR20" s="16">
        <f>AQ20+'Saldo mensal - Brasil'!AQ20</f>
        <v>2843</v>
      </c>
      <c r="AS20" s="16">
        <f>AR20+'Saldo mensal - Brasil'!AR20</f>
        <v>3022</v>
      </c>
      <c r="AT20" s="16">
        <f>AS20+'Saldo mensal - Brasil'!AS20</f>
        <v>2907</v>
      </c>
      <c r="AU20" s="16">
        <f>AT20+'Saldo mensal - Brasil'!AT20</f>
        <v>2679</v>
      </c>
      <c r="AV20" s="16">
        <f>AU20+'Saldo mensal - Brasil'!AU20</f>
        <v>2631</v>
      </c>
      <c r="AW20" s="16">
        <f>AV20+'Saldo mensal - Brasil'!AV20</f>
        <v>2677</v>
      </c>
      <c r="AX20" s="16">
        <f>AW20+'Saldo mensal - Brasil'!AW20</f>
        <v>2775</v>
      </c>
      <c r="AY20" s="16">
        <f>AX20+'Saldo mensal - Brasil'!AX20</f>
        <v>2679</v>
      </c>
      <c r="AZ20" s="16">
        <f>AY20+'Saldo mensal - Brasil'!AY20</f>
        <v>2715</v>
      </c>
      <c r="BA20" s="16">
        <f>AZ20+'Saldo mensal - Brasil'!AZ20</f>
        <v>2837</v>
      </c>
      <c r="BB20" s="16">
        <f>BA20+'Saldo mensal - Brasil'!BA20</f>
        <v>2643</v>
      </c>
      <c r="BC20" s="16">
        <f>BB20+'Saldo mensal - Brasil'!BB20</f>
        <v>2688</v>
      </c>
      <c r="BD20" s="16">
        <f>BC20+'Saldo mensal - Brasil'!BC20</f>
        <v>2925</v>
      </c>
      <c r="BE20" s="16">
        <f>BD20+'Saldo mensal - Brasil'!BD20</f>
        <v>2955</v>
      </c>
      <c r="BF20" s="16">
        <f>BE20+'Saldo mensal - Brasil'!BE20</f>
        <v>3028</v>
      </c>
      <c r="BG20" s="16">
        <f>BF20+'Saldo mensal - Brasil'!BF20</f>
        <v>2861</v>
      </c>
      <c r="BH20" s="16">
        <f>BG20+'Saldo mensal - Brasil'!BG20</f>
        <v>2777</v>
      </c>
      <c r="BI20" s="16">
        <f>BH20+'Saldo mensal - Brasil'!BH20</f>
        <v>2769</v>
      </c>
      <c r="BJ20" s="16">
        <f>BI20+'Saldo mensal - Brasil'!BI20</f>
        <v>2809</v>
      </c>
      <c r="BK20" s="16">
        <f>BJ20+'Saldo mensal - Brasil'!BJ20</f>
        <v>2494</v>
      </c>
      <c r="BL20" s="16">
        <f>BK20+'Saldo mensal - Brasil'!BK20</f>
        <v>2463</v>
      </c>
      <c r="BM20" s="16">
        <f>BL20+'Saldo mensal - Brasil'!BL20</f>
        <v>2464</v>
      </c>
      <c r="BN20" s="16">
        <f>BM20+'Saldo mensal - Brasil'!BM20</f>
        <v>2373</v>
      </c>
      <c r="BO20" s="16">
        <f>BN20+'Saldo mensal - Brasil'!BN20</f>
        <v>2370</v>
      </c>
      <c r="BP20" s="16">
        <f>BO20+'Saldo mensal - Brasil'!BO20</f>
        <v>2586</v>
      </c>
      <c r="BQ20" s="16">
        <f>BP20+'Saldo mensal - Brasil'!BP20</f>
        <v>2643</v>
      </c>
      <c r="BR20" s="16">
        <f>BQ20+'Saldo mensal - Brasil'!BQ20</f>
        <v>2697</v>
      </c>
      <c r="BS20" s="16">
        <f>BR20+'Saldo mensal - Brasil'!BR20</f>
        <v>2701</v>
      </c>
      <c r="BT20" s="16">
        <f>BS20+'Saldo mensal - Brasil'!BS20</f>
        <v>2596</v>
      </c>
      <c r="BU20" s="16">
        <f>BT20+'Saldo mensal - Brasil'!BT20</f>
        <v>2557</v>
      </c>
      <c r="BV20" s="16">
        <f>BU20+'Saldo mensal - Brasil'!BU20</f>
        <v>2652</v>
      </c>
      <c r="BW20" s="16">
        <f>BV20+'Saldo mensal - Brasil'!BV20</f>
        <v>2814</v>
      </c>
      <c r="BX20" s="16">
        <f>BW20+'Saldo mensal - Brasil'!BW20</f>
        <v>2632</v>
      </c>
      <c r="BY20" s="16">
        <f>BX20+'Saldo mensal - Brasil'!BX20</f>
        <v>2693</v>
      </c>
      <c r="BZ20" s="16">
        <f>BY20+'Saldo mensal - Brasil'!BY20</f>
        <v>2616</v>
      </c>
      <c r="CA20" s="16">
        <f>BZ20+'Saldo mensal - Brasil'!BZ20</f>
        <v>2973</v>
      </c>
      <c r="CB20" s="16">
        <f>CA20+'Saldo mensal - Brasil'!CA20</f>
        <v>3045</v>
      </c>
      <c r="CC20" s="16">
        <f>CB20+'Saldo mensal - Brasil'!CB20</f>
        <v>2874</v>
      </c>
      <c r="CD20" s="16">
        <f>CC20+'Saldo mensal - Brasil'!CC20</f>
        <v>2825</v>
      </c>
      <c r="CE20" s="16">
        <f>CD20+'Saldo mensal - Brasil'!CD20</f>
        <v>2476</v>
      </c>
      <c r="CF20" s="16">
        <f>CE20+'Saldo mensal - Brasil'!CE20</f>
        <v>2651</v>
      </c>
      <c r="CG20" s="16">
        <f>CF20+'Saldo mensal - Brasil'!CF20</f>
        <v>2641</v>
      </c>
      <c r="CH20" s="16">
        <f>CG20+'Saldo mensal - Brasil'!CG20</f>
        <v>2540</v>
      </c>
      <c r="CI20" s="16">
        <f>CH20+'Saldo mensal - Brasil'!CH20</f>
        <v>2450</v>
      </c>
      <c r="CJ20" s="16">
        <f>CI20+'Saldo mensal - Brasil'!CI20</f>
        <v>2442</v>
      </c>
      <c r="CK20" s="16">
        <f>CJ20+'Saldo mensal - Brasil'!CJ20</f>
        <v>2415</v>
      </c>
      <c r="CL20" s="16">
        <f>CK20+'Saldo mensal - Brasil'!CK20</f>
        <v>2409</v>
      </c>
      <c r="CM20" s="16">
        <f>CL20+'Saldo mensal - Brasil'!CL20</f>
        <v>2337</v>
      </c>
      <c r="CN20" s="16">
        <f>CM20+'Saldo mensal - Brasil'!CM20</f>
        <v>2328</v>
      </c>
      <c r="CO20" s="16">
        <f>CN20+'Saldo mensal - Brasil'!CN20</f>
        <v>2223</v>
      </c>
      <c r="CP20" s="16">
        <f>CO20+'Saldo mensal - Brasil'!CO20</f>
        <v>2786</v>
      </c>
      <c r="CQ20" s="16">
        <f>CP20+'Saldo mensal - Brasil'!CP20</f>
        <v>2776</v>
      </c>
      <c r="CR20" s="16">
        <f>CQ20+'Saldo mensal - Brasil'!CQ20</f>
        <v>2875</v>
      </c>
      <c r="CS20" s="16">
        <f>CR20+'Saldo mensal - Brasil'!CR20</f>
        <v>2890</v>
      </c>
      <c r="CT20" s="16">
        <f>CS20+'Saldo mensal - Brasil'!CS20</f>
        <v>3006</v>
      </c>
      <c r="CU20" s="16">
        <f>CT20+'Saldo mensal - Brasil'!CT20</f>
        <v>2465</v>
      </c>
      <c r="CV20" s="16">
        <f>CU20+'Saldo mensal - Brasil'!CU20</f>
        <v>2179</v>
      </c>
      <c r="CW20" s="16">
        <f>CV20+'Saldo mensal - Brasil'!CV20</f>
        <v>1664</v>
      </c>
      <c r="CX20" s="16">
        <f>CW20+'Saldo mensal - Brasil'!CW20</f>
        <v>1931</v>
      </c>
      <c r="CY20" s="16">
        <f>CX20+'Saldo mensal - Brasil'!CX20</f>
        <v>2464</v>
      </c>
      <c r="CZ20" s="16">
        <f>CY20+'Saldo mensal - Brasil'!CY20</f>
        <v>2810</v>
      </c>
      <c r="DA20" s="16">
        <f>CZ20+'Saldo mensal - Brasil'!CZ20</f>
        <v>2464</v>
      </c>
      <c r="DB20" s="16">
        <f>DA20+'Saldo mensal - Brasil'!DA20</f>
        <v>2315</v>
      </c>
      <c r="DC20" s="16">
        <f>DB20+'Saldo mensal - Brasil'!DB20</f>
        <v>1757</v>
      </c>
      <c r="DD20" s="16">
        <f>DC20+'Saldo mensal - Brasil'!DC20</f>
        <v>1994</v>
      </c>
      <c r="DE20" s="16">
        <f>DD20+'Saldo mensal - Brasil'!DD20</f>
        <v>2428</v>
      </c>
      <c r="DF20" s="16">
        <f>DE20+'Saldo mensal - Brasil'!DE20</f>
        <v>2503</v>
      </c>
      <c r="DG20" s="16">
        <f>DF20+'Saldo mensal - Brasil'!DF20</f>
        <v>2006</v>
      </c>
      <c r="DH20" s="16">
        <f>DG20+'Saldo mensal - Brasil'!DG20</f>
        <v>1900</v>
      </c>
      <c r="DI20" s="16">
        <f>DH20+'Saldo mensal - Brasil'!DH20</f>
        <v>1905</v>
      </c>
    </row>
    <row r="21" spans="1:113" x14ac:dyDescent="0.2">
      <c r="A21" s="8"/>
      <c r="B21" s="15" t="s">
        <v>9</v>
      </c>
      <c r="C21" s="16">
        <v>45800</v>
      </c>
      <c r="D21" s="16">
        <f>C21+'Saldo mensal - Brasil'!C21</f>
        <v>46041</v>
      </c>
      <c r="E21" s="16">
        <f>D21+'Saldo mensal - Brasil'!D21</f>
        <v>46543</v>
      </c>
      <c r="F21" s="16">
        <f>E21+'Saldo mensal - Brasil'!E21</f>
        <v>47139</v>
      </c>
      <c r="G21" s="16">
        <f>F21+'Saldo mensal - Brasil'!F21</f>
        <v>47229</v>
      </c>
      <c r="H21" s="16">
        <f>G21+'Saldo mensal - Brasil'!G21</f>
        <v>47301</v>
      </c>
      <c r="I21" s="16">
        <f>H21+'Saldo mensal - Brasil'!H21</f>
        <v>47675</v>
      </c>
      <c r="J21" s="16">
        <f>I21+'Saldo mensal - Brasil'!I21</f>
        <v>48336</v>
      </c>
      <c r="K21" s="16">
        <f>J21+'Saldo mensal - Brasil'!J21</f>
        <v>48951</v>
      </c>
      <c r="L21" s="16">
        <f>K21+'Saldo mensal - Brasil'!K21</f>
        <v>49103</v>
      </c>
      <c r="M21" s="16">
        <f>L21+'Saldo mensal - Brasil'!L21</f>
        <v>49440</v>
      </c>
      <c r="N21" s="16">
        <f>M21+'Saldo mensal - Brasil'!M21</f>
        <v>49143</v>
      </c>
      <c r="O21" s="16">
        <f>N21+'Saldo mensal - Brasil'!N21</f>
        <v>48991</v>
      </c>
      <c r="P21" s="16">
        <f>O21+'Saldo mensal - Brasil'!O21</f>
        <v>46414</v>
      </c>
      <c r="Q21" s="16">
        <f>P21+'Saldo mensal - Brasil'!P21</f>
        <v>42637</v>
      </c>
      <c r="R21" s="16">
        <f>Q21+'Saldo mensal - Brasil'!Q21</f>
        <v>43110</v>
      </c>
      <c r="S21" s="16">
        <f>R21+'Saldo mensal - Brasil'!R21</f>
        <v>41839</v>
      </c>
      <c r="T21" s="16">
        <f>S21+'Saldo mensal - Brasil'!S21</f>
        <v>41427</v>
      </c>
      <c r="U21" s="16">
        <f>T21+'Saldo mensal - Brasil'!T21</f>
        <v>42978</v>
      </c>
      <c r="V21" s="16">
        <f>U21+'Saldo mensal - Brasil'!U21</f>
        <v>45651</v>
      </c>
      <c r="W21" s="16">
        <f>V21+'Saldo mensal - Brasil'!V21</f>
        <v>49634</v>
      </c>
      <c r="X21" s="16">
        <f>W21+'Saldo mensal - Brasil'!W21</f>
        <v>51486</v>
      </c>
      <c r="Y21" s="16">
        <f>X21+'Saldo mensal - Brasil'!X21</f>
        <v>51934</v>
      </c>
      <c r="Z21" s="16">
        <f>Y21+'Saldo mensal - Brasil'!Y21</f>
        <v>50633</v>
      </c>
      <c r="AA21" s="16">
        <f>Z21+'Saldo mensal - Brasil'!Z21</f>
        <v>48008</v>
      </c>
      <c r="AB21" s="16">
        <f>AA21+'Saldo mensal - Brasil'!AA21</f>
        <v>45654</v>
      </c>
      <c r="AC21" s="16">
        <f>AB21+'Saldo mensal - Brasil'!AB21</f>
        <v>44457</v>
      </c>
      <c r="AD21" s="16">
        <f>AC21+'Saldo mensal - Brasil'!AC21</f>
        <v>44202</v>
      </c>
      <c r="AE21" s="16">
        <f>AD21+'Saldo mensal - Brasil'!AD21</f>
        <v>41884</v>
      </c>
      <c r="AF21" s="16">
        <f>AE21+'Saldo mensal - Brasil'!AE21</f>
        <v>40045</v>
      </c>
      <c r="AG21" s="16">
        <f>AF21+'Saldo mensal - Brasil'!AF21</f>
        <v>41366</v>
      </c>
      <c r="AH21" s="16">
        <f>AG21+'Saldo mensal - Brasil'!AG21</f>
        <v>43872</v>
      </c>
      <c r="AI21" s="16">
        <f>AH21+'Saldo mensal - Brasil'!AH21</f>
        <v>47615</v>
      </c>
      <c r="AJ21" s="16">
        <f>AI21+'Saldo mensal - Brasil'!AI21</f>
        <v>49370</v>
      </c>
      <c r="AK21" s="16">
        <f>AJ21+'Saldo mensal - Brasil'!AJ21</f>
        <v>50356</v>
      </c>
      <c r="AL21" s="16">
        <f>AK21+'Saldo mensal - Brasil'!AK21</f>
        <v>50136</v>
      </c>
      <c r="AM21" s="16">
        <f>AL21+'Saldo mensal - Brasil'!AL21</f>
        <v>47403</v>
      </c>
      <c r="AN21" s="16">
        <f>AM21+'Saldo mensal - Brasil'!AM21</f>
        <v>46533</v>
      </c>
      <c r="AO21" s="16">
        <f>AN21+'Saldo mensal - Brasil'!AN21</f>
        <v>45766</v>
      </c>
      <c r="AP21" s="16">
        <f>AO21+'Saldo mensal - Brasil'!AO21</f>
        <v>46393</v>
      </c>
      <c r="AQ21" s="16">
        <f>AP21+'Saldo mensal - Brasil'!AP21</f>
        <v>45184</v>
      </c>
      <c r="AR21" s="16">
        <f>AQ21+'Saldo mensal - Brasil'!AQ21</f>
        <v>45154</v>
      </c>
      <c r="AS21" s="16">
        <f>AR21+'Saldo mensal - Brasil'!AR21</f>
        <v>46553</v>
      </c>
      <c r="AT21" s="16">
        <f>AS21+'Saldo mensal - Brasil'!AS21</f>
        <v>48785</v>
      </c>
      <c r="AU21" s="16">
        <f>AT21+'Saldo mensal - Brasil'!AT21</f>
        <v>51619</v>
      </c>
      <c r="AV21" s="16">
        <f>AU21+'Saldo mensal - Brasil'!AU21</f>
        <v>52479</v>
      </c>
      <c r="AW21" s="16">
        <f>AV21+'Saldo mensal - Brasil'!AV21</f>
        <v>52091</v>
      </c>
      <c r="AX21" s="16">
        <f>AW21+'Saldo mensal - Brasil'!AW21</f>
        <v>51531</v>
      </c>
      <c r="AY21" s="16">
        <f>AX21+'Saldo mensal - Brasil'!AX21</f>
        <v>49735</v>
      </c>
      <c r="AZ21" s="16">
        <f>AY21+'Saldo mensal - Brasil'!AY21</f>
        <v>48713</v>
      </c>
      <c r="BA21" s="16">
        <f>AZ21+'Saldo mensal - Brasil'!AZ21</f>
        <v>48221</v>
      </c>
      <c r="BB21" s="16">
        <f>BA21+'Saldo mensal - Brasil'!BA21</f>
        <v>49482</v>
      </c>
      <c r="BC21" s="16">
        <f>BB21+'Saldo mensal - Brasil'!BB21</f>
        <v>48058</v>
      </c>
      <c r="BD21" s="16">
        <f>BC21+'Saldo mensal - Brasil'!BC21</f>
        <v>47766</v>
      </c>
      <c r="BE21" s="16">
        <f>BD21+'Saldo mensal - Brasil'!BD21</f>
        <v>50726</v>
      </c>
      <c r="BF21" s="16">
        <f>BE21+'Saldo mensal - Brasil'!BE21</f>
        <v>53148</v>
      </c>
      <c r="BG21" s="16">
        <f>BF21+'Saldo mensal - Brasil'!BF21</f>
        <v>55173</v>
      </c>
      <c r="BH21" s="16">
        <f>BG21+'Saldo mensal - Brasil'!BG21</f>
        <v>56434</v>
      </c>
      <c r="BI21" s="16">
        <f>BH21+'Saldo mensal - Brasil'!BH21</f>
        <v>56352</v>
      </c>
      <c r="BJ21" s="16">
        <f>BI21+'Saldo mensal - Brasil'!BI21</f>
        <v>56463</v>
      </c>
      <c r="BK21" s="16">
        <f>BJ21+'Saldo mensal - Brasil'!BJ21</f>
        <v>53884</v>
      </c>
      <c r="BL21" s="16">
        <f>BK21+'Saldo mensal - Brasil'!BK21</f>
        <v>53038</v>
      </c>
      <c r="BM21" s="16">
        <f>BL21+'Saldo mensal - Brasil'!BL21</f>
        <v>51792</v>
      </c>
      <c r="BN21" s="16">
        <f>BM21+'Saldo mensal - Brasil'!BM21</f>
        <v>51664</v>
      </c>
      <c r="BO21" s="16">
        <f>BN21+'Saldo mensal - Brasil'!BN21</f>
        <v>50529</v>
      </c>
      <c r="BP21" s="16">
        <f>BO21+'Saldo mensal - Brasil'!BO21</f>
        <v>49582</v>
      </c>
      <c r="BQ21" s="16">
        <f>BP21+'Saldo mensal - Brasil'!BP21</f>
        <v>51925</v>
      </c>
      <c r="BR21" s="16">
        <f>BQ21+'Saldo mensal - Brasil'!BQ21</f>
        <v>54254</v>
      </c>
      <c r="BS21" s="16">
        <f>BR21+'Saldo mensal - Brasil'!BR21</f>
        <v>55893</v>
      </c>
      <c r="BT21" s="16">
        <f>BS21+'Saldo mensal - Brasil'!BS21</f>
        <v>57195</v>
      </c>
      <c r="BU21" s="16">
        <f>BT21+'Saldo mensal - Brasil'!BT21</f>
        <v>57181</v>
      </c>
      <c r="BV21" s="16">
        <f>BU21+'Saldo mensal - Brasil'!BU21</f>
        <v>56848</v>
      </c>
      <c r="BW21" s="16">
        <f>BV21+'Saldo mensal - Brasil'!BV21</f>
        <v>53859</v>
      </c>
      <c r="BX21" s="16">
        <f>BW21+'Saldo mensal - Brasil'!BW21</f>
        <v>53145</v>
      </c>
      <c r="BY21" s="16">
        <f>BX21+'Saldo mensal - Brasil'!BX21</f>
        <v>52333</v>
      </c>
      <c r="BZ21" s="16">
        <f>BY21+'Saldo mensal - Brasil'!BY21</f>
        <v>52165</v>
      </c>
      <c r="CA21" s="16">
        <f>BZ21+'Saldo mensal - Brasil'!BZ21</f>
        <v>51632</v>
      </c>
      <c r="CB21" s="16">
        <f>CA21+'Saldo mensal - Brasil'!CA21</f>
        <v>51981</v>
      </c>
      <c r="CC21" s="16">
        <f>CB21+'Saldo mensal - Brasil'!CB21</f>
        <v>54685</v>
      </c>
      <c r="CD21" s="16">
        <f>CC21+'Saldo mensal - Brasil'!CC21</f>
        <v>57837</v>
      </c>
      <c r="CE21" s="16">
        <f>CD21+'Saldo mensal - Brasil'!CD21</f>
        <v>59859</v>
      </c>
      <c r="CF21" s="16">
        <f>CE21+'Saldo mensal - Brasil'!CE21</f>
        <v>61069</v>
      </c>
      <c r="CG21" s="16">
        <f>CF21+'Saldo mensal - Brasil'!CF21</f>
        <v>59475</v>
      </c>
      <c r="CH21" s="16">
        <f>CG21+'Saldo mensal - Brasil'!CG21</f>
        <v>58228</v>
      </c>
      <c r="CI21" s="16">
        <f>CH21+'Saldo mensal - Brasil'!CH21</f>
        <v>55519</v>
      </c>
      <c r="CJ21" s="16">
        <f>CI21+'Saldo mensal - Brasil'!CI21</f>
        <v>55229</v>
      </c>
      <c r="CK21" s="16">
        <f>CJ21+'Saldo mensal - Brasil'!CJ21</f>
        <v>53826</v>
      </c>
      <c r="CL21" s="16">
        <f>CK21+'Saldo mensal - Brasil'!CK21</f>
        <v>53765</v>
      </c>
      <c r="CM21" s="16">
        <f>CL21+'Saldo mensal - Brasil'!CL21</f>
        <v>53726</v>
      </c>
      <c r="CN21" s="16">
        <f>CM21+'Saldo mensal - Brasil'!CM21</f>
        <v>54420</v>
      </c>
      <c r="CO21" s="16">
        <f>CN21+'Saldo mensal - Brasil'!CN21</f>
        <v>56099</v>
      </c>
      <c r="CP21" s="16">
        <f>CO21+'Saldo mensal - Brasil'!CO21</f>
        <v>60327</v>
      </c>
      <c r="CQ21" s="16">
        <f>CP21+'Saldo mensal - Brasil'!CP21</f>
        <v>63004</v>
      </c>
      <c r="CR21" s="16">
        <f>CQ21+'Saldo mensal - Brasil'!CQ21</f>
        <v>63942</v>
      </c>
      <c r="CS21" s="16">
        <f>CR21+'Saldo mensal - Brasil'!CR21</f>
        <v>61678</v>
      </c>
      <c r="CT21" s="16">
        <f>CS21+'Saldo mensal - Brasil'!CS21</f>
        <v>60332</v>
      </c>
      <c r="CU21" s="16">
        <f>CT21+'Saldo mensal - Brasil'!CT21</f>
        <v>57758</v>
      </c>
      <c r="CV21" s="16">
        <f>CU21+'Saldo mensal - Brasil'!CU21</f>
        <v>57412</v>
      </c>
      <c r="CW21" s="16">
        <f>CV21+'Saldo mensal - Brasil'!CV21</f>
        <v>55874</v>
      </c>
      <c r="CX21" s="16">
        <f>CW21+'Saldo mensal - Brasil'!CW21</f>
        <v>56775</v>
      </c>
      <c r="CY21" s="16">
        <f>CX21+'Saldo mensal - Brasil'!CX21</f>
        <v>55822</v>
      </c>
      <c r="CZ21" s="16">
        <f>CY21+'Saldo mensal - Brasil'!CY21</f>
        <v>55193</v>
      </c>
      <c r="DA21" s="16">
        <f>CZ21+'Saldo mensal - Brasil'!CZ21</f>
        <v>56976</v>
      </c>
      <c r="DB21" s="16">
        <f>DA21+'Saldo mensal - Brasil'!DA21</f>
        <v>61858</v>
      </c>
      <c r="DC21" s="16">
        <f>DB21+'Saldo mensal - Brasil'!DB21</f>
        <v>66298</v>
      </c>
      <c r="DD21" s="16">
        <f>DC21+'Saldo mensal - Brasil'!DC21</f>
        <v>67594</v>
      </c>
      <c r="DE21" s="16">
        <f>DD21+'Saldo mensal - Brasil'!DD21</f>
        <v>64759</v>
      </c>
      <c r="DF21" s="16">
        <f>DE21+'Saldo mensal - Brasil'!DE21</f>
        <v>63687</v>
      </c>
      <c r="DG21" s="16">
        <f>DF21+'Saldo mensal - Brasil'!DF21</f>
        <v>61277</v>
      </c>
      <c r="DH21" s="16">
        <f>DG21+'Saldo mensal - Brasil'!DG21</f>
        <v>61287</v>
      </c>
      <c r="DI21" s="16">
        <f>DH21+'Saldo mensal - Brasil'!DH21</f>
        <v>60164</v>
      </c>
    </row>
    <row r="22" spans="1:113" x14ac:dyDescent="0.2">
      <c r="A22" s="8"/>
      <c r="B22" s="17" t="s">
        <v>10</v>
      </c>
      <c r="C22" s="35">
        <v>34428</v>
      </c>
      <c r="D22" s="35">
        <f>C22+'Saldo mensal - Brasil'!C22</f>
        <v>34500</v>
      </c>
      <c r="E22" s="35">
        <f>D22+'Saldo mensal - Brasil'!D22</f>
        <v>34876</v>
      </c>
      <c r="F22" s="35">
        <f>E22+'Saldo mensal - Brasil'!E22</f>
        <v>35555</v>
      </c>
      <c r="G22" s="35">
        <f>F22+'Saldo mensal - Brasil'!F22</f>
        <v>34662</v>
      </c>
      <c r="H22" s="35">
        <f>G22+'Saldo mensal - Brasil'!G22</f>
        <v>34338</v>
      </c>
      <c r="I22" s="35">
        <f>H22+'Saldo mensal - Brasil'!H22</f>
        <v>34275</v>
      </c>
      <c r="J22" s="35">
        <f>I22+'Saldo mensal - Brasil'!I22</f>
        <v>34619</v>
      </c>
      <c r="K22" s="35">
        <f>J22+'Saldo mensal - Brasil'!J22</f>
        <v>34837</v>
      </c>
      <c r="L22" s="35">
        <f>K22+'Saldo mensal - Brasil'!K22</f>
        <v>35148</v>
      </c>
      <c r="M22" s="35">
        <f>L22+'Saldo mensal - Brasil'!L22</f>
        <v>35633</v>
      </c>
      <c r="N22" s="35">
        <f>M22+'Saldo mensal - Brasil'!M22</f>
        <v>36260</v>
      </c>
      <c r="O22" s="35">
        <f>N22+'Saldo mensal - Brasil'!N22</f>
        <v>36303</v>
      </c>
      <c r="P22" s="35">
        <f>O22+'Saldo mensal - Brasil'!O22</f>
        <v>36496</v>
      </c>
      <c r="Q22" s="35">
        <f>P22+'Saldo mensal - Brasil'!P22</f>
        <v>36358</v>
      </c>
      <c r="R22" s="35">
        <f>Q22+'Saldo mensal - Brasil'!Q22</f>
        <v>36257</v>
      </c>
      <c r="S22" s="35">
        <f>R22+'Saldo mensal - Brasil'!R22</f>
        <v>36187</v>
      </c>
      <c r="T22" s="35">
        <f>S22+'Saldo mensal - Brasil'!S22</f>
        <v>35765</v>
      </c>
      <c r="U22" s="35">
        <f>T22+'Saldo mensal - Brasil'!T22</f>
        <v>36016</v>
      </c>
      <c r="V22" s="35">
        <f>U22+'Saldo mensal - Brasil'!U22</f>
        <v>35878</v>
      </c>
      <c r="W22" s="35">
        <f>V22+'Saldo mensal - Brasil'!V22</f>
        <v>35684</v>
      </c>
      <c r="X22" s="35">
        <f>W22+'Saldo mensal - Brasil'!W22</f>
        <v>35983</v>
      </c>
      <c r="Y22" s="35">
        <f>X22+'Saldo mensal - Brasil'!X22</f>
        <v>36218</v>
      </c>
      <c r="Z22" s="35">
        <f>Y22+'Saldo mensal - Brasil'!Y22</f>
        <v>36622</v>
      </c>
      <c r="AA22" s="35">
        <f>Z22+'Saldo mensal - Brasil'!Z22</f>
        <v>36182</v>
      </c>
      <c r="AB22" s="35">
        <f>AA22+'Saldo mensal - Brasil'!AA22</f>
        <v>36448</v>
      </c>
      <c r="AC22" s="35">
        <f>AB22+'Saldo mensal - Brasil'!AB22</f>
        <v>36523</v>
      </c>
      <c r="AD22" s="35">
        <f>AC22+'Saldo mensal - Brasil'!AC22</f>
        <v>36487</v>
      </c>
      <c r="AE22" s="35">
        <f>AD22+'Saldo mensal - Brasil'!AD22</f>
        <v>36481</v>
      </c>
      <c r="AF22" s="35">
        <f>AE22+'Saldo mensal - Brasil'!AE22</f>
        <v>36570</v>
      </c>
      <c r="AG22" s="35">
        <f>AF22+'Saldo mensal - Brasil'!AF22</f>
        <v>36730</v>
      </c>
      <c r="AH22" s="35">
        <f>AG22+'Saldo mensal - Brasil'!AG22</f>
        <v>36693</v>
      </c>
      <c r="AI22" s="35">
        <f>AH22+'Saldo mensal - Brasil'!AH22</f>
        <v>36792</v>
      </c>
      <c r="AJ22" s="35">
        <f>AI22+'Saldo mensal - Brasil'!AI22</f>
        <v>37229</v>
      </c>
      <c r="AK22" s="35">
        <f>AJ22+'Saldo mensal - Brasil'!AJ22</f>
        <v>37942</v>
      </c>
      <c r="AL22" s="35">
        <f>AK22+'Saldo mensal - Brasil'!AK22</f>
        <v>38288</v>
      </c>
      <c r="AM22" s="35">
        <f>AL22+'Saldo mensal - Brasil'!AL22</f>
        <v>37720</v>
      </c>
      <c r="AN22" s="35">
        <f>AM22+'Saldo mensal - Brasil'!AM22</f>
        <v>37998</v>
      </c>
      <c r="AO22" s="35">
        <f>AN22+'Saldo mensal - Brasil'!AN22</f>
        <v>38233</v>
      </c>
      <c r="AP22" s="35">
        <f>AO22+'Saldo mensal - Brasil'!AO22</f>
        <v>38264</v>
      </c>
      <c r="AQ22" s="35">
        <f>AP22+'Saldo mensal - Brasil'!AP22</f>
        <v>38564</v>
      </c>
      <c r="AR22" s="35">
        <f>AQ22+'Saldo mensal - Brasil'!AQ22</f>
        <v>38631</v>
      </c>
      <c r="AS22" s="35">
        <f>AR22+'Saldo mensal - Brasil'!AR22</f>
        <v>38827</v>
      </c>
      <c r="AT22" s="35">
        <f>AS22+'Saldo mensal - Brasil'!AS22</f>
        <v>38810</v>
      </c>
      <c r="AU22" s="35">
        <f>AT22+'Saldo mensal - Brasil'!AT22</f>
        <v>39027</v>
      </c>
      <c r="AV22" s="35">
        <f>AU22+'Saldo mensal - Brasil'!AU22</f>
        <v>39143</v>
      </c>
      <c r="AW22" s="35">
        <f>AV22+'Saldo mensal - Brasil'!AV22</f>
        <v>39320</v>
      </c>
      <c r="AX22" s="35">
        <f>AW22+'Saldo mensal - Brasil'!AW22</f>
        <v>39220</v>
      </c>
      <c r="AY22" s="35">
        <f>AX22+'Saldo mensal - Brasil'!AX22</f>
        <v>38985</v>
      </c>
      <c r="AZ22" s="35">
        <f>AY22+'Saldo mensal - Brasil'!AY22</f>
        <v>38791</v>
      </c>
      <c r="BA22" s="35">
        <f>AZ22+'Saldo mensal - Brasil'!AZ22</f>
        <v>38801</v>
      </c>
      <c r="BB22" s="35">
        <f>BA22+'Saldo mensal - Brasil'!BA22</f>
        <v>39070</v>
      </c>
      <c r="BC22" s="35">
        <f>BB22+'Saldo mensal - Brasil'!BB22</f>
        <v>39154</v>
      </c>
      <c r="BD22" s="35">
        <f>BC22+'Saldo mensal - Brasil'!BC22</f>
        <v>39342</v>
      </c>
      <c r="BE22" s="35">
        <f>BD22+'Saldo mensal - Brasil'!BD22</f>
        <v>39509</v>
      </c>
      <c r="BF22" s="35">
        <f>BE22+'Saldo mensal - Brasil'!BE22</f>
        <v>39645</v>
      </c>
      <c r="BG22" s="35">
        <f>BF22+'Saldo mensal - Brasil'!BF22</f>
        <v>39796</v>
      </c>
      <c r="BH22" s="35">
        <f>BG22+'Saldo mensal - Brasil'!BG22</f>
        <v>40217</v>
      </c>
      <c r="BI22" s="35">
        <f>BH22+'Saldo mensal - Brasil'!BH22</f>
        <v>40477</v>
      </c>
      <c r="BJ22" s="35">
        <f>BI22+'Saldo mensal - Brasil'!BI22</f>
        <v>40376</v>
      </c>
      <c r="BK22" s="35">
        <f>BJ22+'Saldo mensal - Brasil'!BJ22</f>
        <v>39811</v>
      </c>
      <c r="BL22" s="35">
        <f>BK22+'Saldo mensal - Brasil'!BK22</f>
        <v>40050</v>
      </c>
      <c r="BM22" s="35">
        <f>BL22+'Saldo mensal - Brasil'!BL22</f>
        <v>40534</v>
      </c>
      <c r="BN22" s="35">
        <f>BM22+'Saldo mensal - Brasil'!BM22</f>
        <v>40830</v>
      </c>
      <c r="BO22" s="35">
        <f>BN22+'Saldo mensal - Brasil'!BN22</f>
        <v>41153</v>
      </c>
      <c r="BP22" s="35">
        <f>BO22+'Saldo mensal - Brasil'!BO22</f>
        <v>41111</v>
      </c>
      <c r="BQ22" s="35">
        <f>BP22+'Saldo mensal - Brasil'!BP22</f>
        <v>41071</v>
      </c>
      <c r="BR22" s="35">
        <f>BQ22+'Saldo mensal - Brasil'!BQ22</f>
        <v>41145</v>
      </c>
      <c r="BS22" s="35">
        <f>BR22+'Saldo mensal - Brasil'!BR22</f>
        <v>41423</v>
      </c>
      <c r="BT22" s="35">
        <f>BS22+'Saldo mensal - Brasil'!BS22</f>
        <v>41840</v>
      </c>
      <c r="BU22" s="35">
        <f>BT22+'Saldo mensal - Brasil'!BT22</f>
        <v>41866</v>
      </c>
      <c r="BV22" s="35">
        <f>BU22+'Saldo mensal - Brasil'!BU22</f>
        <v>41845</v>
      </c>
      <c r="BW22" s="35">
        <f>BV22+'Saldo mensal - Brasil'!BV22</f>
        <v>41035</v>
      </c>
      <c r="BX22" s="35">
        <f>BW22+'Saldo mensal - Brasil'!BW22</f>
        <v>40934</v>
      </c>
      <c r="BY22" s="35">
        <f>BX22+'Saldo mensal - Brasil'!BX22</f>
        <v>41368</v>
      </c>
      <c r="BZ22" s="35">
        <f>BY22+'Saldo mensal - Brasil'!BY22</f>
        <v>41814</v>
      </c>
      <c r="CA22" s="35">
        <f>BZ22+'Saldo mensal - Brasil'!BZ22</f>
        <v>41918</v>
      </c>
      <c r="CB22" s="35">
        <f>CA22+'Saldo mensal - Brasil'!CA22</f>
        <v>42006</v>
      </c>
      <c r="CC22" s="35">
        <f>CB22+'Saldo mensal - Brasil'!CB22</f>
        <v>42046</v>
      </c>
      <c r="CD22" s="35">
        <f>CC22+'Saldo mensal - Brasil'!CC22</f>
        <v>42146</v>
      </c>
      <c r="CE22" s="35">
        <f>CD22+'Saldo mensal - Brasil'!CD22</f>
        <v>42316</v>
      </c>
      <c r="CF22" s="35">
        <f>CE22+'Saldo mensal - Brasil'!CE22</f>
        <v>42980</v>
      </c>
      <c r="CG22" s="35">
        <f>CF22+'Saldo mensal - Brasil'!CF22</f>
        <v>42919</v>
      </c>
      <c r="CH22" s="35">
        <f>CG22+'Saldo mensal - Brasil'!CG22</f>
        <v>42414</v>
      </c>
      <c r="CI22" s="35">
        <f>CH22+'Saldo mensal - Brasil'!CH22</f>
        <v>41870</v>
      </c>
      <c r="CJ22" s="35">
        <f>CI22+'Saldo mensal - Brasil'!CI22</f>
        <v>41747</v>
      </c>
      <c r="CK22" s="35">
        <f>CJ22+'Saldo mensal - Brasil'!CJ22</f>
        <v>42091</v>
      </c>
      <c r="CL22" s="35">
        <f>CK22+'Saldo mensal - Brasil'!CK22</f>
        <v>42398</v>
      </c>
      <c r="CM22" s="35">
        <f>CL22+'Saldo mensal - Brasil'!CL22</f>
        <v>42895</v>
      </c>
      <c r="CN22" s="35">
        <f>CM22+'Saldo mensal - Brasil'!CM22</f>
        <v>42612</v>
      </c>
      <c r="CO22" s="35">
        <f>CN22+'Saldo mensal - Brasil'!CN22</f>
        <v>43036</v>
      </c>
      <c r="CP22" s="35">
        <f>CO22+'Saldo mensal - Brasil'!CO22</f>
        <v>43458</v>
      </c>
      <c r="CQ22" s="35">
        <f>CP22+'Saldo mensal - Brasil'!CP22</f>
        <v>43625</v>
      </c>
      <c r="CR22" s="35">
        <f>CQ22+'Saldo mensal - Brasil'!CQ22</f>
        <v>43957</v>
      </c>
      <c r="CS22" s="35">
        <f>CR22+'Saldo mensal - Brasil'!CR22</f>
        <v>43776</v>
      </c>
      <c r="CT22" s="35">
        <f>CS22+'Saldo mensal - Brasil'!CS22</f>
        <v>43440</v>
      </c>
      <c r="CU22" s="35">
        <f>CT22+'Saldo mensal - Brasil'!CT22</f>
        <v>42791</v>
      </c>
      <c r="CV22" s="35">
        <f>CU22+'Saldo mensal - Brasil'!CU22</f>
        <v>42581</v>
      </c>
      <c r="CW22" s="35">
        <f>CV22+'Saldo mensal - Brasil'!CV22</f>
        <v>42885</v>
      </c>
      <c r="CX22" s="35">
        <f>CW22+'Saldo mensal - Brasil'!CW22</f>
        <v>43427</v>
      </c>
      <c r="CY22" s="35">
        <f>CX22+'Saldo mensal - Brasil'!CX22</f>
        <v>43564</v>
      </c>
      <c r="CZ22" s="35">
        <f>CY22+'Saldo mensal - Brasil'!CY22</f>
        <v>43172</v>
      </c>
      <c r="DA22" s="35">
        <f>CZ22+'Saldo mensal - Brasil'!CZ22</f>
        <v>43593</v>
      </c>
      <c r="DB22" s="35">
        <f>DA22+'Saldo mensal - Brasil'!DA22</f>
        <v>43719</v>
      </c>
      <c r="DC22" s="35">
        <f>DB22+'Saldo mensal - Brasil'!DB22</f>
        <v>44104</v>
      </c>
      <c r="DD22" s="35">
        <f>DC22+'Saldo mensal - Brasil'!DC22</f>
        <v>44362</v>
      </c>
      <c r="DE22" s="35">
        <f>DD22+'Saldo mensal - Brasil'!DD22</f>
        <v>44037</v>
      </c>
      <c r="DF22" s="35">
        <f>DE22+'Saldo mensal - Brasil'!DE22</f>
        <v>44158</v>
      </c>
      <c r="DG22" s="35">
        <f>DF22+'Saldo mensal - Brasil'!DF22</f>
        <v>43490</v>
      </c>
      <c r="DH22" s="35">
        <f>DG22+'Saldo mensal - Brasil'!DG22</f>
        <v>43937</v>
      </c>
      <c r="DI22" s="35">
        <f>DH22+'Saldo mensal - Brasil'!DH22</f>
        <v>44128</v>
      </c>
    </row>
    <row r="23" spans="1:113" x14ac:dyDescent="0.2">
      <c r="A23" s="8"/>
      <c r="B23" s="15" t="s">
        <v>11</v>
      </c>
      <c r="C23" s="16">
        <v>16989</v>
      </c>
      <c r="D23" s="16">
        <f>C23+'Saldo mensal - Brasil'!C23</f>
        <v>16851</v>
      </c>
      <c r="E23" s="16">
        <f>D23+'Saldo mensal - Brasil'!D23</f>
        <v>17156</v>
      </c>
      <c r="F23" s="16">
        <f>E23+'Saldo mensal - Brasil'!E23</f>
        <v>17705</v>
      </c>
      <c r="G23" s="16">
        <f>F23+'Saldo mensal - Brasil'!F23</f>
        <v>16611</v>
      </c>
      <c r="H23" s="16">
        <f>G23+'Saldo mensal - Brasil'!G23</f>
        <v>16275</v>
      </c>
      <c r="I23" s="16">
        <f>H23+'Saldo mensal - Brasil'!H23</f>
        <v>16209</v>
      </c>
      <c r="J23" s="16">
        <f>I23+'Saldo mensal - Brasil'!I23</f>
        <v>16507</v>
      </c>
      <c r="K23" s="16">
        <f>J23+'Saldo mensal - Brasil'!J23</f>
        <v>16853</v>
      </c>
      <c r="L23" s="16">
        <f>K23+'Saldo mensal - Brasil'!K23</f>
        <v>17019</v>
      </c>
      <c r="M23" s="16">
        <f>L23+'Saldo mensal - Brasil'!L23</f>
        <v>17439</v>
      </c>
      <c r="N23" s="16">
        <f>M23+'Saldo mensal - Brasil'!M23</f>
        <v>18008</v>
      </c>
      <c r="O23" s="16">
        <f>N23+'Saldo mensal - Brasil'!N23</f>
        <v>18085</v>
      </c>
      <c r="P23" s="16">
        <f>O23+'Saldo mensal - Brasil'!O23</f>
        <v>18100</v>
      </c>
      <c r="Q23" s="16">
        <f>P23+'Saldo mensal - Brasil'!P23</f>
        <v>17964</v>
      </c>
      <c r="R23" s="16">
        <f>Q23+'Saldo mensal - Brasil'!Q23</f>
        <v>17810</v>
      </c>
      <c r="S23" s="16">
        <f>R23+'Saldo mensal - Brasil'!R23</f>
        <v>17511</v>
      </c>
      <c r="T23" s="16">
        <f>S23+'Saldo mensal - Brasil'!S23</f>
        <v>17243</v>
      </c>
      <c r="U23" s="16">
        <f>T23+'Saldo mensal - Brasil'!T23</f>
        <v>17445</v>
      </c>
      <c r="V23" s="16">
        <f>U23+'Saldo mensal - Brasil'!U23</f>
        <v>17414</v>
      </c>
      <c r="W23" s="16">
        <f>V23+'Saldo mensal - Brasil'!V23</f>
        <v>17494</v>
      </c>
      <c r="X23" s="16">
        <f>W23+'Saldo mensal - Brasil'!W23</f>
        <v>17696</v>
      </c>
      <c r="Y23" s="16">
        <f>X23+'Saldo mensal - Brasil'!X23</f>
        <v>17990</v>
      </c>
      <c r="Z23" s="16">
        <f>Y23+'Saldo mensal - Brasil'!Y23</f>
        <v>18287</v>
      </c>
      <c r="AA23" s="16">
        <f>Z23+'Saldo mensal - Brasil'!Z23</f>
        <v>18127</v>
      </c>
      <c r="AB23" s="16">
        <f>AA23+'Saldo mensal - Brasil'!AA23</f>
        <v>18238</v>
      </c>
      <c r="AC23" s="16">
        <f>AB23+'Saldo mensal - Brasil'!AB23</f>
        <v>18273</v>
      </c>
      <c r="AD23" s="16">
        <f>AC23+'Saldo mensal - Brasil'!AC23</f>
        <v>18135</v>
      </c>
      <c r="AE23" s="16">
        <f>AD23+'Saldo mensal - Brasil'!AD23</f>
        <v>17949</v>
      </c>
      <c r="AF23" s="16">
        <f>AE23+'Saldo mensal - Brasil'!AE23</f>
        <v>18103</v>
      </c>
      <c r="AG23" s="16">
        <f>AF23+'Saldo mensal - Brasil'!AF23</f>
        <v>18226</v>
      </c>
      <c r="AH23" s="16">
        <f>AG23+'Saldo mensal - Brasil'!AG23</f>
        <v>18198</v>
      </c>
      <c r="AI23" s="16">
        <f>AH23+'Saldo mensal - Brasil'!AH23</f>
        <v>18281</v>
      </c>
      <c r="AJ23" s="16">
        <f>AI23+'Saldo mensal - Brasil'!AI23</f>
        <v>18584</v>
      </c>
      <c r="AK23" s="16">
        <f>AJ23+'Saldo mensal - Brasil'!AJ23</f>
        <v>19105</v>
      </c>
      <c r="AL23" s="16">
        <f>AK23+'Saldo mensal - Brasil'!AK23</f>
        <v>19346</v>
      </c>
      <c r="AM23" s="16">
        <f>AL23+'Saldo mensal - Brasil'!AL23</f>
        <v>18920</v>
      </c>
      <c r="AN23" s="16">
        <f>AM23+'Saldo mensal - Brasil'!AM23</f>
        <v>19113</v>
      </c>
      <c r="AO23" s="16">
        <f>AN23+'Saldo mensal - Brasil'!AN23</f>
        <v>19327</v>
      </c>
      <c r="AP23" s="16">
        <f>AO23+'Saldo mensal - Brasil'!AO23</f>
        <v>19349</v>
      </c>
      <c r="AQ23" s="16">
        <f>AP23+'Saldo mensal - Brasil'!AP23</f>
        <v>19469</v>
      </c>
      <c r="AR23" s="16">
        <f>AQ23+'Saldo mensal - Brasil'!AQ23</f>
        <v>19567</v>
      </c>
      <c r="AS23" s="16">
        <f>AR23+'Saldo mensal - Brasil'!AR23</f>
        <v>19853</v>
      </c>
      <c r="AT23" s="16">
        <f>AS23+'Saldo mensal - Brasil'!AS23</f>
        <v>19963</v>
      </c>
      <c r="AU23" s="16">
        <f>AT23+'Saldo mensal - Brasil'!AT23</f>
        <v>20192</v>
      </c>
      <c r="AV23" s="16">
        <f>AU23+'Saldo mensal - Brasil'!AU23</f>
        <v>20341</v>
      </c>
      <c r="AW23" s="16">
        <f>AV23+'Saldo mensal - Brasil'!AV23</f>
        <v>20478</v>
      </c>
      <c r="AX23" s="16">
        <f>AW23+'Saldo mensal - Brasil'!AW23</f>
        <v>20281</v>
      </c>
      <c r="AY23" s="16">
        <f>AX23+'Saldo mensal - Brasil'!AX23</f>
        <v>20103</v>
      </c>
      <c r="AZ23" s="16">
        <f>AY23+'Saldo mensal - Brasil'!AY23</f>
        <v>19863</v>
      </c>
      <c r="BA23" s="16">
        <f>AZ23+'Saldo mensal - Brasil'!AZ23</f>
        <v>19882</v>
      </c>
      <c r="BB23" s="16">
        <f>BA23+'Saldo mensal - Brasil'!BA23</f>
        <v>20072</v>
      </c>
      <c r="BC23" s="16">
        <f>BB23+'Saldo mensal - Brasil'!BB23</f>
        <v>20112</v>
      </c>
      <c r="BD23" s="16">
        <f>BC23+'Saldo mensal - Brasil'!BC23</f>
        <v>20213</v>
      </c>
      <c r="BE23" s="16">
        <f>BD23+'Saldo mensal - Brasil'!BD23</f>
        <v>20397</v>
      </c>
      <c r="BF23" s="16">
        <f>BE23+'Saldo mensal - Brasil'!BE23</f>
        <v>20564</v>
      </c>
      <c r="BG23" s="16">
        <f>BF23+'Saldo mensal - Brasil'!BF23</f>
        <v>20822</v>
      </c>
      <c r="BH23" s="16">
        <f>BG23+'Saldo mensal - Brasil'!BG23</f>
        <v>21081</v>
      </c>
      <c r="BI23" s="16">
        <f>BH23+'Saldo mensal - Brasil'!BH23</f>
        <v>21261</v>
      </c>
      <c r="BJ23" s="16">
        <f>BI23+'Saldo mensal - Brasil'!BI23</f>
        <v>21138</v>
      </c>
      <c r="BK23" s="16">
        <f>BJ23+'Saldo mensal - Brasil'!BJ23</f>
        <v>20765</v>
      </c>
      <c r="BL23" s="16">
        <f>BK23+'Saldo mensal - Brasil'!BK23</f>
        <v>20871</v>
      </c>
      <c r="BM23" s="16">
        <f>BL23+'Saldo mensal - Brasil'!BL23</f>
        <v>21191</v>
      </c>
      <c r="BN23" s="16">
        <f>BM23+'Saldo mensal - Brasil'!BM23</f>
        <v>21479</v>
      </c>
      <c r="BO23" s="16">
        <f>BN23+'Saldo mensal - Brasil'!BN23</f>
        <v>21537</v>
      </c>
      <c r="BP23" s="16">
        <f>BO23+'Saldo mensal - Brasil'!BO23</f>
        <v>21452</v>
      </c>
      <c r="BQ23" s="16">
        <f>BP23+'Saldo mensal - Brasil'!BP23</f>
        <v>21387</v>
      </c>
      <c r="BR23" s="16">
        <f>BQ23+'Saldo mensal - Brasil'!BQ23</f>
        <v>21663</v>
      </c>
      <c r="BS23" s="16">
        <f>BR23+'Saldo mensal - Brasil'!BR23</f>
        <v>22117</v>
      </c>
      <c r="BT23" s="16">
        <f>BS23+'Saldo mensal - Brasil'!BS23</f>
        <v>22470</v>
      </c>
      <c r="BU23" s="16">
        <f>BT23+'Saldo mensal - Brasil'!BT23</f>
        <v>22604</v>
      </c>
      <c r="BV23" s="16">
        <f>BU23+'Saldo mensal - Brasil'!BU23</f>
        <v>22547</v>
      </c>
      <c r="BW23" s="16">
        <f>BV23+'Saldo mensal - Brasil'!BV23</f>
        <v>21964</v>
      </c>
      <c r="BX23" s="16">
        <f>BW23+'Saldo mensal - Brasil'!BW23</f>
        <v>21781</v>
      </c>
      <c r="BY23" s="16">
        <f>BX23+'Saldo mensal - Brasil'!BX23</f>
        <v>22256</v>
      </c>
      <c r="BZ23" s="16">
        <f>BY23+'Saldo mensal - Brasil'!BY23</f>
        <v>22609</v>
      </c>
      <c r="CA23" s="16">
        <f>BZ23+'Saldo mensal - Brasil'!BZ23</f>
        <v>22533</v>
      </c>
      <c r="CB23" s="16">
        <f>CA23+'Saldo mensal - Brasil'!CA23</f>
        <v>22785</v>
      </c>
      <c r="CC23" s="16">
        <f>CB23+'Saldo mensal - Brasil'!CB23</f>
        <v>22794</v>
      </c>
      <c r="CD23" s="16">
        <f>CC23+'Saldo mensal - Brasil'!CC23</f>
        <v>22969</v>
      </c>
      <c r="CE23" s="16">
        <f>CD23+'Saldo mensal - Brasil'!CD23</f>
        <v>23297</v>
      </c>
      <c r="CF23" s="16">
        <f>CE23+'Saldo mensal - Brasil'!CE23</f>
        <v>23755</v>
      </c>
      <c r="CG23" s="16">
        <f>CF23+'Saldo mensal - Brasil'!CF23</f>
        <v>23609</v>
      </c>
      <c r="CH23" s="16">
        <f>CG23+'Saldo mensal - Brasil'!CG23</f>
        <v>23165</v>
      </c>
      <c r="CI23" s="16">
        <f>CH23+'Saldo mensal - Brasil'!CH23</f>
        <v>22885</v>
      </c>
      <c r="CJ23" s="16">
        <f>CI23+'Saldo mensal - Brasil'!CI23</f>
        <v>22741</v>
      </c>
      <c r="CK23" s="16">
        <f>CJ23+'Saldo mensal - Brasil'!CJ23</f>
        <v>23036</v>
      </c>
      <c r="CL23" s="16">
        <f>CK23+'Saldo mensal - Brasil'!CK23</f>
        <v>23428</v>
      </c>
      <c r="CM23" s="16">
        <f>CL23+'Saldo mensal - Brasil'!CL23</f>
        <v>23663</v>
      </c>
      <c r="CN23" s="16">
        <f>CM23+'Saldo mensal - Brasil'!CM23</f>
        <v>23452</v>
      </c>
      <c r="CO23" s="16">
        <f>CN23+'Saldo mensal - Brasil'!CN23</f>
        <v>23829</v>
      </c>
      <c r="CP23" s="16">
        <f>CO23+'Saldo mensal - Brasil'!CO23</f>
        <v>24340</v>
      </c>
      <c r="CQ23" s="16">
        <f>CP23+'Saldo mensal - Brasil'!CP23</f>
        <v>24622</v>
      </c>
      <c r="CR23" s="16">
        <f>CQ23+'Saldo mensal - Brasil'!CQ23</f>
        <v>24921</v>
      </c>
      <c r="CS23" s="16">
        <f>CR23+'Saldo mensal - Brasil'!CR23</f>
        <v>24723</v>
      </c>
      <c r="CT23" s="16">
        <f>CS23+'Saldo mensal - Brasil'!CS23</f>
        <v>24418</v>
      </c>
      <c r="CU23" s="16">
        <f>CT23+'Saldo mensal - Brasil'!CT23</f>
        <v>23977</v>
      </c>
      <c r="CV23" s="16">
        <f>CU23+'Saldo mensal - Brasil'!CU23</f>
        <v>23716</v>
      </c>
      <c r="CW23" s="16">
        <f>CV23+'Saldo mensal - Brasil'!CV23</f>
        <v>23941</v>
      </c>
      <c r="CX23" s="16">
        <f>CW23+'Saldo mensal - Brasil'!CW23</f>
        <v>24371</v>
      </c>
      <c r="CY23" s="16">
        <f>CX23+'Saldo mensal - Brasil'!CX23</f>
        <v>24522</v>
      </c>
      <c r="CZ23" s="16">
        <f>CY23+'Saldo mensal - Brasil'!CY23</f>
        <v>24285</v>
      </c>
      <c r="DA23" s="16">
        <f>CZ23+'Saldo mensal - Brasil'!CZ23</f>
        <v>24655</v>
      </c>
      <c r="DB23" s="16">
        <f>DA23+'Saldo mensal - Brasil'!DA23</f>
        <v>25021</v>
      </c>
      <c r="DC23" s="16">
        <f>DB23+'Saldo mensal - Brasil'!DB23</f>
        <v>25501</v>
      </c>
      <c r="DD23" s="16">
        <f>DC23+'Saldo mensal - Brasil'!DC23</f>
        <v>25654</v>
      </c>
      <c r="DE23" s="16">
        <f>DD23+'Saldo mensal - Brasil'!DD23</f>
        <v>25270</v>
      </c>
      <c r="DF23" s="16">
        <f>DE23+'Saldo mensal - Brasil'!DE23</f>
        <v>25351</v>
      </c>
      <c r="DG23" s="16">
        <f>DF23+'Saldo mensal - Brasil'!DF23</f>
        <v>24894</v>
      </c>
      <c r="DH23" s="16">
        <f>DG23+'Saldo mensal - Brasil'!DG23</f>
        <v>25237</v>
      </c>
      <c r="DI23" s="16">
        <f>DH23+'Saldo mensal - Brasil'!DH23</f>
        <v>25436</v>
      </c>
    </row>
    <row r="24" spans="1:113" x14ac:dyDescent="0.2">
      <c r="A24" s="8"/>
      <c r="B24" s="15" t="s">
        <v>12</v>
      </c>
      <c r="C24" s="16">
        <v>17439</v>
      </c>
      <c r="D24" s="16">
        <f>C24+'Saldo mensal - Brasil'!C24</f>
        <v>17649</v>
      </c>
      <c r="E24" s="16">
        <f>D24+'Saldo mensal - Brasil'!D24</f>
        <v>17720</v>
      </c>
      <c r="F24" s="16">
        <f>E24+'Saldo mensal - Brasil'!E24</f>
        <v>17850</v>
      </c>
      <c r="G24" s="16">
        <f>F24+'Saldo mensal - Brasil'!F24</f>
        <v>18051</v>
      </c>
      <c r="H24" s="16">
        <f>G24+'Saldo mensal - Brasil'!G24</f>
        <v>18063</v>
      </c>
      <c r="I24" s="16">
        <f>H24+'Saldo mensal - Brasil'!H24</f>
        <v>18066</v>
      </c>
      <c r="J24" s="16">
        <f>I24+'Saldo mensal - Brasil'!I24</f>
        <v>18112</v>
      </c>
      <c r="K24" s="16">
        <f>J24+'Saldo mensal - Brasil'!J24</f>
        <v>17984</v>
      </c>
      <c r="L24" s="16">
        <f>K24+'Saldo mensal - Brasil'!K24</f>
        <v>18129</v>
      </c>
      <c r="M24" s="16">
        <f>L24+'Saldo mensal - Brasil'!L24</f>
        <v>18194</v>
      </c>
      <c r="N24" s="16">
        <f>M24+'Saldo mensal - Brasil'!M24</f>
        <v>18252</v>
      </c>
      <c r="O24" s="16">
        <f>N24+'Saldo mensal - Brasil'!N24</f>
        <v>18218</v>
      </c>
      <c r="P24" s="16">
        <f>O24+'Saldo mensal - Brasil'!O24</f>
        <v>18396</v>
      </c>
      <c r="Q24" s="16">
        <f>P24+'Saldo mensal - Brasil'!P24</f>
        <v>18394</v>
      </c>
      <c r="R24" s="16">
        <f>Q24+'Saldo mensal - Brasil'!Q24</f>
        <v>18447</v>
      </c>
      <c r="S24" s="16">
        <f>R24+'Saldo mensal - Brasil'!R24</f>
        <v>18676</v>
      </c>
      <c r="T24" s="16">
        <f>S24+'Saldo mensal - Brasil'!S24</f>
        <v>18522</v>
      </c>
      <c r="U24" s="16">
        <f>T24+'Saldo mensal - Brasil'!T24</f>
        <v>18571</v>
      </c>
      <c r="V24" s="16">
        <f>U24+'Saldo mensal - Brasil'!U24</f>
        <v>18464</v>
      </c>
      <c r="W24" s="16">
        <f>V24+'Saldo mensal - Brasil'!V24</f>
        <v>18190</v>
      </c>
      <c r="X24" s="16">
        <f>W24+'Saldo mensal - Brasil'!W24</f>
        <v>18287</v>
      </c>
      <c r="Y24" s="16">
        <f>X24+'Saldo mensal - Brasil'!X24</f>
        <v>18228</v>
      </c>
      <c r="Z24" s="16">
        <f>Y24+'Saldo mensal - Brasil'!Y24</f>
        <v>18335</v>
      </c>
      <c r="AA24" s="16">
        <f>Z24+'Saldo mensal - Brasil'!Z24</f>
        <v>18055</v>
      </c>
      <c r="AB24" s="16">
        <f>AA24+'Saldo mensal - Brasil'!AA24</f>
        <v>18210</v>
      </c>
      <c r="AC24" s="16">
        <f>AB24+'Saldo mensal - Brasil'!AB24</f>
        <v>18250</v>
      </c>
      <c r="AD24" s="16">
        <f>AC24+'Saldo mensal - Brasil'!AC24</f>
        <v>18352</v>
      </c>
      <c r="AE24" s="16">
        <f>AD24+'Saldo mensal - Brasil'!AD24</f>
        <v>18532</v>
      </c>
      <c r="AF24" s="16">
        <f>AE24+'Saldo mensal - Brasil'!AE24</f>
        <v>18467</v>
      </c>
      <c r="AG24" s="16">
        <f>AF24+'Saldo mensal - Brasil'!AF24</f>
        <v>18504</v>
      </c>
      <c r="AH24" s="16">
        <f>AG24+'Saldo mensal - Brasil'!AG24</f>
        <v>18495</v>
      </c>
      <c r="AI24" s="16">
        <f>AH24+'Saldo mensal - Brasil'!AH24</f>
        <v>18511</v>
      </c>
      <c r="AJ24" s="16">
        <f>AI24+'Saldo mensal - Brasil'!AI24</f>
        <v>18645</v>
      </c>
      <c r="AK24" s="16">
        <f>AJ24+'Saldo mensal - Brasil'!AJ24</f>
        <v>18837</v>
      </c>
      <c r="AL24" s="16">
        <f>AK24+'Saldo mensal - Brasil'!AK24</f>
        <v>18942</v>
      </c>
      <c r="AM24" s="16">
        <f>AL24+'Saldo mensal - Brasil'!AL24</f>
        <v>18800</v>
      </c>
      <c r="AN24" s="16">
        <f>AM24+'Saldo mensal - Brasil'!AM24</f>
        <v>18885</v>
      </c>
      <c r="AO24" s="16">
        <f>AN24+'Saldo mensal - Brasil'!AN24</f>
        <v>18906</v>
      </c>
      <c r="AP24" s="16">
        <f>AO24+'Saldo mensal - Brasil'!AO24</f>
        <v>18915</v>
      </c>
      <c r="AQ24" s="16">
        <f>AP24+'Saldo mensal - Brasil'!AP24</f>
        <v>19095</v>
      </c>
      <c r="AR24" s="16">
        <f>AQ24+'Saldo mensal - Brasil'!AQ24</f>
        <v>19064</v>
      </c>
      <c r="AS24" s="16">
        <f>AR24+'Saldo mensal - Brasil'!AR24</f>
        <v>18974</v>
      </c>
      <c r="AT24" s="16">
        <f>AS24+'Saldo mensal - Brasil'!AS24</f>
        <v>18847</v>
      </c>
      <c r="AU24" s="16">
        <f>AT24+'Saldo mensal - Brasil'!AT24</f>
        <v>18835</v>
      </c>
      <c r="AV24" s="16">
        <f>AU24+'Saldo mensal - Brasil'!AU24</f>
        <v>18802</v>
      </c>
      <c r="AW24" s="16">
        <f>AV24+'Saldo mensal - Brasil'!AV24</f>
        <v>18842</v>
      </c>
      <c r="AX24" s="16">
        <f>AW24+'Saldo mensal - Brasil'!AW24</f>
        <v>18939</v>
      </c>
      <c r="AY24" s="16">
        <f>AX24+'Saldo mensal - Brasil'!AX24</f>
        <v>18882</v>
      </c>
      <c r="AZ24" s="16">
        <f>AY24+'Saldo mensal - Brasil'!AY24</f>
        <v>18928</v>
      </c>
      <c r="BA24" s="16">
        <f>AZ24+'Saldo mensal - Brasil'!AZ24</f>
        <v>18919</v>
      </c>
      <c r="BB24" s="16">
        <f>BA24+'Saldo mensal - Brasil'!BA24</f>
        <v>18998</v>
      </c>
      <c r="BC24" s="16">
        <f>BB24+'Saldo mensal - Brasil'!BB24</f>
        <v>19042</v>
      </c>
      <c r="BD24" s="16">
        <f>BC24+'Saldo mensal - Brasil'!BC24</f>
        <v>19129</v>
      </c>
      <c r="BE24" s="16">
        <f>BD24+'Saldo mensal - Brasil'!BD24</f>
        <v>19112</v>
      </c>
      <c r="BF24" s="16">
        <f>BE24+'Saldo mensal - Brasil'!BE24</f>
        <v>19081</v>
      </c>
      <c r="BG24" s="16">
        <f>BF24+'Saldo mensal - Brasil'!BF24</f>
        <v>18974</v>
      </c>
      <c r="BH24" s="16">
        <f>BG24+'Saldo mensal - Brasil'!BG24</f>
        <v>19136</v>
      </c>
      <c r="BI24" s="16">
        <f>BH24+'Saldo mensal - Brasil'!BH24</f>
        <v>19216</v>
      </c>
      <c r="BJ24" s="16">
        <f>BI24+'Saldo mensal - Brasil'!BI24</f>
        <v>19238</v>
      </c>
      <c r="BK24" s="16">
        <f>BJ24+'Saldo mensal - Brasil'!BJ24</f>
        <v>19046</v>
      </c>
      <c r="BL24" s="16">
        <f>BK24+'Saldo mensal - Brasil'!BK24</f>
        <v>19179</v>
      </c>
      <c r="BM24" s="16">
        <f>BL24+'Saldo mensal - Brasil'!BL24</f>
        <v>19343</v>
      </c>
      <c r="BN24" s="16">
        <f>BM24+'Saldo mensal - Brasil'!BM24</f>
        <v>19351</v>
      </c>
      <c r="BO24" s="16">
        <f>BN24+'Saldo mensal - Brasil'!BN24</f>
        <v>19616</v>
      </c>
      <c r="BP24" s="16">
        <f>BO24+'Saldo mensal - Brasil'!BO24</f>
        <v>19659</v>
      </c>
      <c r="BQ24" s="16">
        <f>BP24+'Saldo mensal - Brasil'!BP24</f>
        <v>19684</v>
      </c>
      <c r="BR24" s="16">
        <f>BQ24+'Saldo mensal - Brasil'!BQ24</f>
        <v>19482</v>
      </c>
      <c r="BS24" s="16">
        <f>BR24+'Saldo mensal - Brasil'!BR24</f>
        <v>19306</v>
      </c>
      <c r="BT24" s="16">
        <f>BS24+'Saldo mensal - Brasil'!BS24</f>
        <v>19370</v>
      </c>
      <c r="BU24" s="16">
        <f>BT24+'Saldo mensal - Brasil'!BT24</f>
        <v>19262</v>
      </c>
      <c r="BV24" s="16">
        <f>BU24+'Saldo mensal - Brasil'!BU24</f>
        <v>19298</v>
      </c>
      <c r="BW24" s="16">
        <f>BV24+'Saldo mensal - Brasil'!BV24</f>
        <v>19071</v>
      </c>
      <c r="BX24" s="16">
        <f>BW24+'Saldo mensal - Brasil'!BW24</f>
        <v>19153</v>
      </c>
      <c r="BY24" s="16">
        <f>BX24+'Saldo mensal - Brasil'!BX24</f>
        <v>19112</v>
      </c>
      <c r="BZ24" s="16">
        <f>BY24+'Saldo mensal - Brasil'!BY24</f>
        <v>19205</v>
      </c>
      <c r="CA24" s="16">
        <f>BZ24+'Saldo mensal - Brasil'!BZ24</f>
        <v>19385</v>
      </c>
      <c r="CB24" s="16">
        <f>CA24+'Saldo mensal - Brasil'!CA24</f>
        <v>19221</v>
      </c>
      <c r="CC24" s="16">
        <f>CB24+'Saldo mensal - Brasil'!CB24</f>
        <v>19252</v>
      </c>
      <c r="CD24" s="16">
        <f>CC24+'Saldo mensal - Brasil'!CC24</f>
        <v>19177</v>
      </c>
      <c r="CE24" s="16">
        <f>CD24+'Saldo mensal - Brasil'!CD24</f>
        <v>19019</v>
      </c>
      <c r="CF24" s="16">
        <f>CE24+'Saldo mensal - Brasil'!CE24</f>
        <v>19225</v>
      </c>
      <c r="CG24" s="16">
        <f>CF24+'Saldo mensal - Brasil'!CF24</f>
        <v>19310</v>
      </c>
      <c r="CH24" s="16">
        <f>CG24+'Saldo mensal - Brasil'!CG24</f>
        <v>19249</v>
      </c>
      <c r="CI24" s="16">
        <f>CH24+'Saldo mensal - Brasil'!CH24</f>
        <v>18985</v>
      </c>
      <c r="CJ24" s="16">
        <f>CI24+'Saldo mensal - Brasil'!CI24</f>
        <v>19006</v>
      </c>
      <c r="CK24" s="16">
        <f>CJ24+'Saldo mensal - Brasil'!CJ24</f>
        <v>19055</v>
      </c>
      <c r="CL24" s="16">
        <f>CK24+'Saldo mensal - Brasil'!CK24</f>
        <v>18970</v>
      </c>
      <c r="CM24" s="16">
        <f>CL24+'Saldo mensal - Brasil'!CL24</f>
        <v>19232</v>
      </c>
      <c r="CN24" s="16">
        <f>CM24+'Saldo mensal - Brasil'!CM24</f>
        <v>19160</v>
      </c>
      <c r="CO24" s="16">
        <f>CN24+'Saldo mensal - Brasil'!CN24</f>
        <v>19207</v>
      </c>
      <c r="CP24" s="16">
        <f>CO24+'Saldo mensal - Brasil'!CO24</f>
        <v>19118</v>
      </c>
      <c r="CQ24" s="16">
        <f>CP24+'Saldo mensal - Brasil'!CP24</f>
        <v>19003</v>
      </c>
      <c r="CR24" s="16">
        <f>CQ24+'Saldo mensal - Brasil'!CQ24</f>
        <v>19036</v>
      </c>
      <c r="CS24" s="16">
        <f>CR24+'Saldo mensal - Brasil'!CR24</f>
        <v>19053</v>
      </c>
      <c r="CT24" s="16">
        <f>CS24+'Saldo mensal - Brasil'!CS24</f>
        <v>19022</v>
      </c>
      <c r="CU24" s="16">
        <f>CT24+'Saldo mensal - Brasil'!CT24</f>
        <v>18814</v>
      </c>
      <c r="CV24" s="16">
        <f>CU24+'Saldo mensal - Brasil'!CU24</f>
        <v>18865</v>
      </c>
      <c r="CW24" s="16">
        <f>CV24+'Saldo mensal - Brasil'!CV24</f>
        <v>18944</v>
      </c>
      <c r="CX24" s="16">
        <f>CW24+'Saldo mensal - Brasil'!CW24</f>
        <v>19056</v>
      </c>
      <c r="CY24" s="16">
        <f>CX24+'Saldo mensal - Brasil'!CX24</f>
        <v>19042</v>
      </c>
      <c r="CZ24" s="16">
        <f>CY24+'Saldo mensal - Brasil'!CY24</f>
        <v>18887</v>
      </c>
      <c r="DA24" s="16">
        <f>CZ24+'Saldo mensal - Brasil'!CZ24</f>
        <v>18938</v>
      </c>
      <c r="DB24" s="16">
        <f>DA24+'Saldo mensal - Brasil'!DA24</f>
        <v>18698</v>
      </c>
      <c r="DC24" s="16">
        <f>DB24+'Saldo mensal - Brasil'!DB24</f>
        <v>18603</v>
      </c>
      <c r="DD24" s="16">
        <f>DC24+'Saldo mensal - Brasil'!DC24</f>
        <v>18708</v>
      </c>
      <c r="DE24" s="16">
        <f>DD24+'Saldo mensal - Brasil'!DD24</f>
        <v>18767</v>
      </c>
      <c r="DF24" s="16">
        <f>DE24+'Saldo mensal - Brasil'!DE24</f>
        <v>18807</v>
      </c>
      <c r="DG24" s="16">
        <f>DF24+'Saldo mensal - Brasil'!DF24</f>
        <v>18596</v>
      </c>
      <c r="DH24" s="16">
        <f>DG24+'Saldo mensal - Brasil'!DG24</f>
        <v>18700</v>
      </c>
      <c r="DI24" s="16">
        <f>DH24+'Saldo mensal - Brasil'!DH24</f>
        <v>18692</v>
      </c>
    </row>
    <row r="25" spans="1:113" x14ac:dyDescent="0.2">
      <c r="A25" s="8"/>
      <c r="B25" s="17" t="s">
        <v>13</v>
      </c>
      <c r="C25" s="36">
        <v>264428</v>
      </c>
      <c r="D25" s="36">
        <f>C25+'Saldo mensal - Brasil'!C25</f>
        <v>262186</v>
      </c>
      <c r="E25" s="36">
        <f>D25+'Saldo mensal - Brasil'!D25</f>
        <v>262338</v>
      </c>
      <c r="F25" s="36">
        <f>E25+'Saldo mensal - Brasil'!E25</f>
        <v>250598</v>
      </c>
      <c r="G25" s="36">
        <f>F25+'Saldo mensal - Brasil'!F25</f>
        <v>261500</v>
      </c>
      <c r="H25" s="36">
        <f>G25+'Saldo mensal - Brasil'!G25</f>
        <v>302294</v>
      </c>
      <c r="I25" s="36">
        <f>H25+'Saldo mensal - Brasil'!H25</f>
        <v>343383</v>
      </c>
      <c r="J25" s="36">
        <f>I25+'Saldo mensal - Brasil'!I25</f>
        <v>345605</v>
      </c>
      <c r="K25" s="36">
        <f>J25+'Saldo mensal - Brasil'!J25</f>
        <v>316223</v>
      </c>
      <c r="L25" s="36">
        <f>K25+'Saldo mensal - Brasil'!K25</f>
        <v>300553</v>
      </c>
      <c r="M25" s="36">
        <f>L25+'Saldo mensal - Brasil'!L25</f>
        <v>293814</v>
      </c>
      <c r="N25" s="36">
        <f>M25+'Saldo mensal - Brasil'!M25</f>
        <v>289594</v>
      </c>
      <c r="O25" s="36">
        <f>N25+'Saldo mensal - Brasil'!N25</f>
        <v>269346</v>
      </c>
      <c r="P25" s="36">
        <f>O25+'Saldo mensal - Brasil'!O25</f>
        <v>266021</v>
      </c>
      <c r="Q25" s="36">
        <f>P25+'Saldo mensal - Brasil'!P25</f>
        <v>263793</v>
      </c>
      <c r="R25" s="36">
        <f>Q25+'Saldo mensal - Brasil'!Q25</f>
        <v>257770</v>
      </c>
      <c r="S25" s="36">
        <f>R25+'Saldo mensal - Brasil'!R25</f>
        <v>259578</v>
      </c>
      <c r="T25" s="36">
        <f>S25+'Saldo mensal - Brasil'!S25</f>
        <v>288322</v>
      </c>
      <c r="U25" s="36">
        <f>T25+'Saldo mensal - Brasil'!T25</f>
        <v>351079</v>
      </c>
      <c r="V25" s="36">
        <f>U25+'Saldo mensal - Brasil'!U25</f>
        <v>381718</v>
      </c>
      <c r="W25" s="36">
        <f>V25+'Saldo mensal - Brasil'!V25</f>
        <v>375457</v>
      </c>
      <c r="X25" s="36">
        <f>W25+'Saldo mensal - Brasil'!W25</f>
        <v>347181</v>
      </c>
      <c r="Y25" s="36">
        <f>X25+'Saldo mensal - Brasil'!X25</f>
        <v>317218</v>
      </c>
      <c r="Z25" s="36">
        <f>Y25+'Saldo mensal - Brasil'!Y25</f>
        <v>294179</v>
      </c>
      <c r="AA25" s="36">
        <f>Z25+'Saldo mensal - Brasil'!Z25</f>
        <v>268824</v>
      </c>
      <c r="AB25" s="36">
        <f>AA25+'Saldo mensal - Brasil'!AA25</f>
        <v>266103</v>
      </c>
      <c r="AC25" s="36">
        <f>AB25+'Saldo mensal - Brasil'!AB25</f>
        <v>262448</v>
      </c>
      <c r="AD25" s="36">
        <f>AC25+'Saldo mensal - Brasil'!AC25</f>
        <v>247487</v>
      </c>
      <c r="AE25" s="36">
        <f>AD25+'Saldo mensal - Brasil'!AD25</f>
        <v>250838</v>
      </c>
      <c r="AF25" s="36">
        <f>AE25+'Saldo mensal - Brasil'!AE25</f>
        <v>297904</v>
      </c>
      <c r="AG25" s="36">
        <f>AF25+'Saldo mensal - Brasil'!AF25</f>
        <v>343640</v>
      </c>
      <c r="AH25" s="36">
        <f>AG25+'Saldo mensal - Brasil'!AG25</f>
        <v>358444</v>
      </c>
      <c r="AI25" s="36">
        <f>AH25+'Saldo mensal - Brasil'!AH25</f>
        <v>335618</v>
      </c>
      <c r="AJ25" s="36">
        <f>AI25+'Saldo mensal - Brasil'!AI25</f>
        <v>311102</v>
      </c>
      <c r="AK25" s="36">
        <f>AJ25+'Saldo mensal - Brasil'!AJ25</f>
        <v>295023</v>
      </c>
      <c r="AL25" s="36">
        <f>AK25+'Saldo mensal - Brasil'!AK25</f>
        <v>288664</v>
      </c>
      <c r="AM25" s="36">
        <f>AL25+'Saldo mensal - Brasil'!AL25</f>
        <v>267392</v>
      </c>
      <c r="AN25" s="36">
        <f>AM25+'Saldo mensal - Brasil'!AM25</f>
        <v>266726</v>
      </c>
      <c r="AO25" s="36">
        <f>AN25+'Saldo mensal - Brasil'!AN25</f>
        <v>259450</v>
      </c>
      <c r="AP25" s="36">
        <f>AO25+'Saldo mensal - Brasil'!AO25</f>
        <v>247478</v>
      </c>
      <c r="AQ25" s="36">
        <f>AP25+'Saldo mensal - Brasil'!AP25</f>
        <v>267710</v>
      </c>
      <c r="AR25" s="36">
        <f>AQ25+'Saldo mensal - Brasil'!AQ25</f>
        <v>321236</v>
      </c>
      <c r="AS25" s="36">
        <f>AR25+'Saldo mensal - Brasil'!AR25</f>
        <v>358452</v>
      </c>
      <c r="AT25" s="36">
        <f>AS25+'Saldo mensal - Brasil'!AS25</f>
        <v>359626</v>
      </c>
      <c r="AU25" s="36">
        <f>AT25+'Saldo mensal - Brasil'!AT25</f>
        <v>341151</v>
      </c>
      <c r="AV25" s="36">
        <f>AU25+'Saldo mensal - Brasil'!AU25</f>
        <v>314892</v>
      </c>
      <c r="AW25" s="36">
        <f>AV25+'Saldo mensal - Brasil'!AV25</f>
        <v>295219</v>
      </c>
      <c r="AX25" s="36">
        <f>AW25+'Saldo mensal - Brasil'!AW25</f>
        <v>274814</v>
      </c>
      <c r="AY25" s="36">
        <f>AX25+'Saldo mensal - Brasil'!AX25</f>
        <v>247310</v>
      </c>
      <c r="AZ25" s="36">
        <f>AY25+'Saldo mensal - Brasil'!AY25</f>
        <v>252690</v>
      </c>
      <c r="BA25" s="36">
        <f>AZ25+'Saldo mensal - Brasil'!AZ25</f>
        <v>253049</v>
      </c>
      <c r="BB25" s="36">
        <f>BA25+'Saldo mensal - Brasil'!BA25</f>
        <v>250003</v>
      </c>
      <c r="BC25" s="36">
        <f>BB25+'Saldo mensal - Brasil'!BB25</f>
        <v>261434</v>
      </c>
      <c r="BD25" s="36">
        <f>BC25+'Saldo mensal - Brasil'!BC25</f>
        <v>317529</v>
      </c>
      <c r="BE25" s="36">
        <f>BD25+'Saldo mensal - Brasil'!BD25</f>
        <v>359773</v>
      </c>
      <c r="BF25" s="36">
        <f>BE25+'Saldo mensal - Brasil'!BE25</f>
        <v>363577</v>
      </c>
      <c r="BG25" s="36">
        <f>BF25+'Saldo mensal - Brasil'!BF25</f>
        <v>342290</v>
      </c>
      <c r="BH25" s="36">
        <f>BG25+'Saldo mensal - Brasil'!BG25</f>
        <v>318272</v>
      </c>
      <c r="BI25" s="36">
        <f>BH25+'Saldo mensal - Brasil'!BH25</f>
        <v>301522</v>
      </c>
      <c r="BJ25" s="36">
        <f>BI25+'Saldo mensal - Brasil'!BI25</f>
        <v>294269</v>
      </c>
      <c r="BK25" s="36">
        <f>BJ25+'Saldo mensal - Brasil'!BJ25</f>
        <v>275730</v>
      </c>
      <c r="BL25" s="36">
        <f>BK25+'Saldo mensal - Brasil'!BK25</f>
        <v>281371</v>
      </c>
      <c r="BM25" s="36">
        <f>BL25+'Saldo mensal - Brasil'!BL25</f>
        <v>272562</v>
      </c>
      <c r="BN25" s="36">
        <f>BM25+'Saldo mensal - Brasil'!BM25</f>
        <v>258251</v>
      </c>
      <c r="BO25" s="36">
        <f>BN25+'Saldo mensal - Brasil'!BN25</f>
        <v>270475</v>
      </c>
      <c r="BP25" s="36">
        <f>BO25+'Saldo mensal - Brasil'!BO25</f>
        <v>304551</v>
      </c>
      <c r="BQ25" s="36">
        <f>BP25+'Saldo mensal - Brasil'!BP25</f>
        <v>342599</v>
      </c>
      <c r="BR25" s="36">
        <f>BQ25+'Saldo mensal - Brasil'!BQ25</f>
        <v>352100</v>
      </c>
      <c r="BS25" s="36">
        <f>BR25+'Saldo mensal - Brasil'!BR25</f>
        <v>336143</v>
      </c>
      <c r="BT25" s="36">
        <f>BS25+'Saldo mensal - Brasil'!BS25</f>
        <v>313749</v>
      </c>
      <c r="BU25" s="36">
        <f>BT25+'Saldo mensal - Brasil'!BT25</f>
        <v>295327</v>
      </c>
      <c r="BV25" s="36">
        <f>BU25+'Saldo mensal - Brasil'!BU25</f>
        <v>288529</v>
      </c>
      <c r="BW25" s="36">
        <f>BV25+'Saldo mensal - Brasil'!BV25</f>
        <v>269743</v>
      </c>
      <c r="BX25" s="36">
        <f>BW25+'Saldo mensal - Brasil'!BW25</f>
        <v>273369</v>
      </c>
      <c r="BY25" s="36">
        <f>BX25+'Saldo mensal - Brasil'!BX25</f>
        <v>261202</v>
      </c>
      <c r="BZ25" s="36">
        <f>BY25+'Saldo mensal - Brasil'!BY25</f>
        <v>255523</v>
      </c>
      <c r="CA25" s="36">
        <f>BZ25+'Saldo mensal - Brasil'!BZ25</f>
        <v>266693</v>
      </c>
      <c r="CB25" s="36">
        <f>CA25+'Saldo mensal - Brasil'!CA25</f>
        <v>293106</v>
      </c>
      <c r="CC25" s="36">
        <f>CB25+'Saldo mensal - Brasil'!CB25</f>
        <v>328014</v>
      </c>
      <c r="CD25" s="36">
        <f>CC25+'Saldo mensal - Brasil'!CC25</f>
        <v>335520</v>
      </c>
      <c r="CE25" s="36">
        <f>CD25+'Saldo mensal - Brasil'!CD25</f>
        <v>322373</v>
      </c>
      <c r="CF25" s="36">
        <f>CE25+'Saldo mensal - Brasil'!CE25</f>
        <v>307080</v>
      </c>
      <c r="CG25" s="36">
        <f>CF25+'Saldo mensal - Brasil'!CF25</f>
        <v>286291</v>
      </c>
      <c r="CH25" s="36">
        <f>CG25+'Saldo mensal - Brasil'!CG25</f>
        <v>274323</v>
      </c>
      <c r="CI25" s="36">
        <f>CH25+'Saldo mensal - Brasil'!CH25</f>
        <v>255834</v>
      </c>
      <c r="CJ25" s="36">
        <f>CI25+'Saldo mensal - Brasil'!CI25</f>
        <v>260713</v>
      </c>
      <c r="CK25" s="36">
        <f>CJ25+'Saldo mensal - Brasil'!CJ25</f>
        <v>259855</v>
      </c>
      <c r="CL25" s="36">
        <f>CK25+'Saldo mensal - Brasil'!CK25</f>
        <v>253120</v>
      </c>
      <c r="CM25" s="36">
        <f>CL25+'Saldo mensal - Brasil'!CL25</f>
        <v>262575</v>
      </c>
      <c r="CN25" s="36">
        <f>CM25+'Saldo mensal - Brasil'!CM25</f>
        <v>299684</v>
      </c>
      <c r="CO25" s="36">
        <f>CN25+'Saldo mensal - Brasil'!CN25</f>
        <v>319787</v>
      </c>
      <c r="CP25" s="36">
        <f>CO25+'Saldo mensal - Brasil'!CO25</f>
        <v>316805</v>
      </c>
      <c r="CQ25" s="36">
        <f>CP25+'Saldo mensal - Brasil'!CP25</f>
        <v>300451</v>
      </c>
      <c r="CR25" s="36">
        <f>CQ25+'Saldo mensal - Brasil'!CQ25</f>
        <v>286152</v>
      </c>
      <c r="CS25" s="36">
        <f>CR25+'Saldo mensal - Brasil'!CR25</f>
        <v>279329</v>
      </c>
      <c r="CT25" s="36">
        <f>CS25+'Saldo mensal - Brasil'!CS25</f>
        <v>272124</v>
      </c>
      <c r="CU25" s="36">
        <f>CT25+'Saldo mensal - Brasil'!CT25</f>
        <v>256878</v>
      </c>
      <c r="CV25" s="36">
        <f>CU25+'Saldo mensal - Brasil'!CU25</f>
        <v>265766</v>
      </c>
      <c r="CW25" s="36">
        <f>CV25+'Saldo mensal - Brasil'!CV25</f>
        <v>254710</v>
      </c>
      <c r="CX25" s="36">
        <f>CW25+'Saldo mensal - Brasil'!CW25</f>
        <v>248805</v>
      </c>
      <c r="CY25" s="36">
        <f>CX25+'Saldo mensal - Brasil'!CX25</f>
        <v>256084</v>
      </c>
      <c r="CZ25" s="36">
        <f>CY25+'Saldo mensal - Brasil'!CY25</f>
        <v>278711</v>
      </c>
      <c r="DA25" s="36">
        <f>CZ25+'Saldo mensal - Brasil'!CZ25</f>
        <v>307257</v>
      </c>
      <c r="DB25" s="36">
        <f>DA25+'Saldo mensal - Brasil'!DA25</f>
        <v>315129</v>
      </c>
      <c r="DC25" s="36">
        <f>DB25+'Saldo mensal - Brasil'!DB25</f>
        <v>302501</v>
      </c>
      <c r="DD25" s="36">
        <f>DC25+'Saldo mensal - Brasil'!DC25</f>
        <v>289711</v>
      </c>
      <c r="DE25" s="36">
        <f>DD25+'Saldo mensal - Brasil'!DD25</f>
        <v>277965</v>
      </c>
      <c r="DF25" s="36">
        <f>DE25+'Saldo mensal - Brasil'!DE25</f>
        <v>271846</v>
      </c>
      <c r="DG25" s="36">
        <f>DF25+'Saldo mensal - Brasil'!DF25</f>
        <v>259700</v>
      </c>
      <c r="DH25" s="36">
        <f>DG25+'Saldo mensal - Brasil'!DG25</f>
        <v>268670</v>
      </c>
      <c r="DI25" s="36">
        <f>DH25+'Saldo mensal - Brasil'!DH25</f>
        <v>263767</v>
      </c>
    </row>
    <row r="26" spans="1:113" x14ac:dyDescent="0.2">
      <c r="A26" s="8"/>
      <c r="B26" s="15" t="s">
        <v>14</v>
      </c>
      <c r="C26" s="16">
        <v>58464</v>
      </c>
      <c r="D26" s="16">
        <f>C26+'Saldo mensal - Brasil'!C26</f>
        <v>58481</v>
      </c>
      <c r="E26" s="16">
        <f>D26+'Saldo mensal - Brasil'!D26</f>
        <v>58511</v>
      </c>
      <c r="F26" s="16">
        <f>E26+'Saldo mensal - Brasil'!E26</f>
        <v>58589</v>
      </c>
      <c r="G26" s="16">
        <f>F26+'Saldo mensal - Brasil'!F26</f>
        <v>58636</v>
      </c>
      <c r="H26" s="16">
        <f>G26+'Saldo mensal - Brasil'!G26</f>
        <v>58687</v>
      </c>
      <c r="I26" s="16">
        <f>H26+'Saldo mensal - Brasil'!H26</f>
        <v>59429</v>
      </c>
      <c r="J26" s="16">
        <f>I26+'Saldo mensal - Brasil'!I26</f>
        <v>61254</v>
      </c>
      <c r="K26" s="16">
        <f>J26+'Saldo mensal - Brasil'!J26</f>
        <v>61762</v>
      </c>
      <c r="L26" s="16">
        <f>K26+'Saldo mensal - Brasil'!K26</f>
        <v>61918</v>
      </c>
      <c r="M26" s="16">
        <f>L26+'Saldo mensal - Brasil'!L26</f>
        <v>61817</v>
      </c>
      <c r="N26" s="16">
        <f>M26+'Saldo mensal - Brasil'!M26</f>
        <v>61936</v>
      </c>
      <c r="O26" s="16">
        <f>N26+'Saldo mensal - Brasil'!N26</f>
        <v>59991</v>
      </c>
      <c r="P26" s="16">
        <f>O26+'Saldo mensal - Brasil'!O26</f>
        <v>49865</v>
      </c>
      <c r="Q26" s="16">
        <f>P26+'Saldo mensal - Brasil'!P26</f>
        <v>44101</v>
      </c>
      <c r="R26" s="16">
        <f>Q26+'Saldo mensal - Brasil'!Q26</f>
        <v>40602</v>
      </c>
      <c r="S26" s="16">
        <f>R26+'Saldo mensal - Brasil'!R26</f>
        <v>40443</v>
      </c>
      <c r="T26" s="16">
        <f>S26+'Saldo mensal - Brasil'!S26</f>
        <v>45121</v>
      </c>
      <c r="U26" s="16">
        <f>T26+'Saldo mensal - Brasil'!T26</f>
        <v>59707</v>
      </c>
      <c r="V26" s="16">
        <f>U26+'Saldo mensal - Brasil'!U26</f>
        <v>67659</v>
      </c>
      <c r="W26" s="16">
        <f>V26+'Saldo mensal - Brasil'!V26</f>
        <v>69198</v>
      </c>
      <c r="X26" s="16">
        <f>W26+'Saldo mensal - Brasil'!W26</f>
        <v>69106</v>
      </c>
      <c r="Y26" s="16">
        <f>X26+'Saldo mensal - Brasil'!X26</f>
        <v>69293</v>
      </c>
      <c r="Z26" s="16">
        <f>Y26+'Saldo mensal - Brasil'!Y26</f>
        <v>70294</v>
      </c>
      <c r="AA26" s="16">
        <f>Z26+'Saldo mensal - Brasil'!Z26</f>
        <v>64878</v>
      </c>
      <c r="AB26" s="16">
        <f>AA26+'Saldo mensal - Brasil'!AA26</f>
        <v>57608</v>
      </c>
      <c r="AC26" s="16">
        <f>AB26+'Saldo mensal - Brasil'!AB26</f>
        <v>51224</v>
      </c>
      <c r="AD26" s="16">
        <f>AC26+'Saldo mensal - Brasil'!AC26</f>
        <v>43401</v>
      </c>
      <c r="AE26" s="16">
        <f>AD26+'Saldo mensal - Brasil'!AD26</f>
        <v>39274</v>
      </c>
      <c r="AF26" s="16">
        <f>AE26+'Saldo mensal - Brasil'!AE26</f>
        <v>41989</v>
      </c>
      <c r="AG26" s="16">
        <f>AF26+'Saldo mensal - Brasil'!AF26</f>
        <v>51588</v>
      </c>
      <c r="AH26" s="16">
        <f>AG26+'Saldo mensal - Brasil'!AG26</f>
        <v>68014</v>
      </c>
      <c r="AI26" s="16">
        <f>AH26+'Saldo mensal - Brasil'!AH26</f>
        <v>73263</v>
      </c>
      <c r="AJ26" s="16">
        <f>AI26+'Saldo mensal - Brasil'!AI26</f>
        <v>74776</v>
      </c>
      <c r="AK26" s="16">
        <f>AJ26+'Saldo mensal - Brasil'!AJ26</f>
        <v>74572</v>
      </c>
      <c r="AL26" s="16">
        <f>AK26+'Saldo mensal - Brasil'!AK26</f>
        <v>73688</v>
      </c>
      <c r="AM26" s="16">
        <f>AL26+'Saldo mensal - Brasil'!AL26</f>
        <v>69181</v>
      </c>
      <c r="AN26" s="16">
        <f>AM26+'Saldo mensal - Brasil'!AM26</f>
        <v>58846</v>
      </c>
      <c r="AO26" s="16">
        <f>AN26+'Saldo mensal - Brasil'!AN26</f>
        <v>49291</v>
      </c>
      <c r="AP26" s="16">
        <f>AO26+'Saldo mensal - Brasil'!AO26</f>
        <v>43526</v>
      </c>
      <c r="AQ26" s="16">
        <f>AP26+'Saldo mensal - Brasil'!AP26</f>
        <v>45747</v>
      </c>
      <c r="AR26" s="16">
        <f>AQ26+'Saldo mensal - Brasil'!AQ26</f>
        <v>58556</v>
      </c>
      <c r="AS26" s="16">
        <f>AR26+'Saldo mensal - Brasil'!AR26</f>
        <v>71592</v>
      </c>
      <c r="AT26" s="16">
        <f>AS26+'Saldo mensal - Brasil'!AS26</f>
        <v>74749</v>
      </c>
      <c r="AU26" s="16">
        <f>AT26+'Saldo mensal - Brasil'!AT26</f>
        <v>75807</v>
      </c>
      <c r="AV26" s="16">
        <f>AU26+'Saldo mensal - Brasil'!AU26</f>
        <v>73661</v>
      </c>
      <c r="AW26" s="16">
        <f>AV26+'Saldo mensal - Brasil'!AV26</f>
        <v>70270</v>
      </c>
      <c r="AX26" s="16">
        <f>AW26+'Saldo mensal - Brasil'!AW26</f>
        <v>60430</v>
      </c>
      <c r="AY26" s="16">
        <f>AX26+'Saldo mensal - Brasil'!AX26</f>
        <v>46784</v>
      </c>
      <c r="AZ26" s="16">
        <f>AY26+'Saldo mensal - Brasil'!AY26</f>
        <v>43047</v>
      </c>
      <c r="BA26" s="16">
        <f>AZ26+'Saldo mensal - Brasil'!AZ26</f>
        <v>42356</v>
      </c>
      <c r="BB26" s="16">
        <f>BA26+'Saldo mensal - Brasil'!BA26</f>
        <v>42493</v>
      </c>
      <c r="BC26" s="16">
        <f>BB26+'Saldo mensal - Brasil'!BB26</f>
        <v>45123</v>
      </c>
      <c r="BD26" s="16">
        <f>BC26+'Saldo mensal - Brasil'!BC26</f>
        <v>57911</v>
      </c>
      <c r="BE26" s="16">
        <f>BD26+'Saldo mensal - Brasil'!BD26</f>
        <v>72366</v>
      </c>
      <c r="BF26" s="16">
        <f>BE26+'Saldo mensal - Brasil'!BE26</f>
        <v>77337</v>
      </c>
      <c r="BG26" s="16">
        <f>BF26+'Saldo mensal - Brasil'!BF26</f>
        <v>78400</v>
      </c>
      <c r="BH26" s="16">
        <f>BG26+'Saldo mensal - Brasil'!BG26</f>
        <v>78880</v>
      </c>
      <c r="BI26" s="16">
        <f>BH26+'Saldo mensal - Brasil'!BH26</f>
        <v>78686</v>
      </c>
      <c r="BJ26" s="16">
        <f>BI26+'Saldo mensal - Brasil'!BI26</f>
        <v>77649</v>
      </c>
      <c r="BK26" s="16">
        <f>BJ26+'Saldo mensal - Brasil'!BJ26</f>
        <v>73496</v>
      </c>
      <c r="BL26" s="16">
        <f>BK26+'Saldo mensal - Brasil'!BK26</f>
        <v>68631</v>
      </c>
      <c r="BM26" s="16">
        <f>BL26+'Saldo mensal - Brasil'!BL26</f>
        <v>59099</v>
      </c>
      <c r="BN26" s="16">
        <f>BM26+'Saldo mensal - Brasil'!BM26</f>
        <v>49310</v>
      </c>
      <c r="BO26" s="16">
        <f>BN26+'Saldo mensal - Brasil'!BN26</f>
        <v>48444</v>
      </c>
      <c r="BP26" s="16">
        <f>BO26+'Saldo mensal - Brasil'!BO26</f>
        <v>53680</v>
      </c>
      <c r="BQ26" s="16">
        <f>BP26+'Saldo mensal - Brasil'!BP26</f>
        <v>61393</v>
      </c>
      <c r="BR26" s="16">
        <f>BQ26+'Saldo mensal - Brasil'!BQ26</f>
        <v>69998</v>
      </c>
      <c r="BS26" s="16">
        <f>BR26+'Saldo mensal - Brasil'!BR26</f>
        <v>71087</v>
      </c>
      <c r="BT26" s="16">
        <f>BS26+'Saldo mensal - Brasil'!BS26</f>
        <v>70372</v>
      </c>
      <c r="BU26" s="16">
        <f>BT26+'Saldo mensal - Brasil'!BT26</f>
        <v>69384</v>
      </c>
      <c r="BV26" s="16">
        <f>BU26+'Saldo mensal - Brasil'!BU26</f>
        <v>68163</v>
      </c>
      <c r="BW26" s="16">
        <f>BV26+'Saldo mensal - Brasil'!BV26</f>
        <v>62136</v>
      </c>
      <c r="BX26" s="16">
        <f>BW26+'Saldo mensal - Brasil'!BW26</f>
        <v>56187</v>
      </c>
      <c r="BY26" s="16">
        <f>BX26+'Saldo mensal - Brasil'!BX26</f>
        <v>45547</v>
      </c>
      <c r="BZ26" s="16">
        <f>BY26+'Saldo mensal - Brasil'!BY26</f>
        <v>44032</v>
      </c>
      <c r="CA26" s="16">
        <f>BZ26+'Saldo mensal - Brasil'!BZ26</f>
        <v>45489</v>
      </c>
      <c r="CB26" s="16">
        <f>CA26+'Saldo mensal - Brasil'!CA26</f>
        <v>50419</v>
      </c>
      <c r="CC26" s="16">
        <f>CB26+'Saldo mensal - Brasil'!CB26</f>
        <v>59622</v>
      </c>
      <c r="CD26" s="16">
        <f>CC26+'Saldo mensal - Brasil'!CC26</f>
        <v>64355</v>
      </c>
      <c r="CE26" s="16">
        <f>CD26+'Saldo mensal - Brasil'!CD26</f>
        <v>64727</v>
      </c>
      <c r="CF26" s="16">
        <f>CE26+'Saldo mensal - Brasil'!CE26</f>
        <v>63568</v>
      </c>
      <c r="CG26" s="16">
        <f>CF26+'Saldo mensal - Brasil'!CF26</f>
        <v>61645</v>
      </c>
      <c r="CH26" s="16">
        <f>CG26+'Saldo mensal - Brasil'!CG26</f>
        <v>58989</v>
      </c>
      <c r="CI26" s="16">
        <f>CH26+'Saldo mensal - Brasil'!CH26</f>
        <v>53055</v>
      </c>
      <c r="CJ26" s="16">
        <f>CI26+'Saldo mensal - Brasil'!CI26</f>
        <v>49647</v>
      </c>
      <c r="CK26" s="16">
        <f>CJ26+'Saldo mensal - Brasil'!CJ26</f>
        <v>44801</v>
      </c>
      <c r="CL26" s="16">
        <f>CK26+'Saldo mensal - Brasil'!CK26</f>
        <v>43382</v>
      </c>
      <c r="CM26" s="16">
        <f>CL26+'Saldo mensal - Brasil'!CL26</f>
        <v>44307</v>
      </c>
      <c r="CN26" s="16">
        <f>CM26+'Saldo mensal - Brasil'!CM26</f>
        <v>51231</v>
      </c>
      <c r="CO26" s="16">
        <f>CN26+'Saldo mensal - Brasil'!CN26</f>
        <v>58579</v>
      </c>
      <c r="CP26" s="16">
        <f>CO26+'Saldo mensal - Brasil'!CO26</f>
        <v>62863</v>
      </c>
      <c r="CQ26" s="16">
        <f>CP26+'Saldo mensal - Brasil'!CP26</f>
        <v>63882</v>
      </c>
      <c r="CR26" s="16">
        <f>CQ26+'Saldo mensal - Brasil'!CQ26</f>
        <v>63623</v>
      </c>
      <c r="CS26" s="16">
        <f>CR26+'Saldo mensal - Brasil'!CR26</f>
        <v>62447</v>
      </c>
      <c r="CT26" s="16">
        <f>CS26+'Saldo mensal - Brasil'!CS26</f>
        <v>60507</v>
      </c>
      <c r="CU26" s="16">
        <f>CT26+'Saldo mensal - Brasil'!CT26</f>
        <v>54067</v>
      </c>
      <c r="CV26" s="16">
        <f>CU26+'Saldo mensal - Brasil'!CU26</f>
        <v>51861</v>
      </c>
      <c r="CW26" s="16">
        <f>CV26+'Saldo mensal - Brasil'!CV26</f>
        <v>42048</v>
      </c>
      <c r="CX26" s="16">
        <f>CW26+'Saldo mensal - Brasil'!CW26</f>
        <v>41877</v>
      </c>
      <c r="CY26" s="16">
        <f>CX26+'Saldo mensal - Brasil'!CX26</f>
        <v>42991</v>
      </c>
      <c r="CZ26" s="16">
        <f>CY26+'Saldo mensal - Brasil'!CY26</f>
        <v>47034</v>
      </c>
      <c r="DA26" s="16">
        <f>CZ26+'Saldo mensal - Brasil'!CZ26</f>
        <v>51534</v>
      </c>
      <c r="DB26" s="16">
        <f>DA26+'Saldo mensal - Brasil'!DA26</f>
        <v>58940</v>
      </c>
      <c r="DC26" s="16">
        <f>DB26+'Saldo mensal - Brasil'!DB26</f>
        <v>60855</v>
      </c>
      <c r="DD26" s="16">
        <f>DC26+'Saldo mensal - Brasil'!DC26</f>
        <v>62062</v>
      </c>
      <c r="DE26" s="16">
        <f>DD26+'Saldo mensal - Brasil'!DD26</f>
        <v>62317</v>
      </c>
      <c r="DF26" s="16">
        <f>DE26+'Saldo mensal - Brasil'!DE26</f>
        <v>61885</v>
      </c>
      <c r="DG26" s="16">
        <f>DF26+'Saldo mensal - Brasil'!DF26</f>
        <v>58285</v>
      </c>
      <c r="DH26" s="16">
        <f>DG26+'Saldo mensal - Brasil'!DG26</f>
        <v>57622</v>
      </c>
      <c r="DI26" s="16">
        <f>DH26+'Saldo mensal - Brasil'!DH26</f>
        <v>54166</v>
      </c>
    </row>
    <row r="27" spans="1:113" x14ac:dyDescent="0.2">
      <c r="A27" s="8"/>
      <c r="B27" s="15" t="s">
        <v>15</v>
      </c>
      <c r="C27" s="16">
        <v>18979</v>
      </c>
      <c r="D27" s="16">
        <f>C27+'Saldo mensal - Brasil'!C27</f>
        <v>18937</v>
      </c>
      <c r="E27" s="16">
        <f>D27+'Saldo mensal - Brasil'!D27</f>
        <v>18610</v>
      </c>
      <c r="F27" s="16">
        <f>E27+'Saldo mensal - Brasil'!E27</f>
        <v>18181</v>
      </c>
      <c r="G27" s="16">
        <f>F27+'Saldo mensal - Brasil'!F27</f>
        <v>17935</v>
      </c>
      <c r="H27" s="16">
        <f>G27+'Saldo mensal - Brasil'!G27</f>
        <v>19852</v>
      </c>
      <c r="I27" s="16">
        <f>H27+'Saldo mensal - Brasil'!H27</f>
        <v>24890</v>
      </c>
      <c r="J27" s="16">
        <f>I27+'Saldo mensal - Brasil'!I27</f>
        <v>26698</v>
      </c>
      <c r="K27" s="16">
        <f>J27+'Saldo mensal - Brasil'!J27</f>
        <v>27951</v>
      </c>
      <c r="L27" s="16">
        <f>K27+'Saldo mensal - Brasil'!K27</f>
        <v>28333</v>
      </c>
      <c r="M27" s="16">
        <f>L27+'Saldo mensal - Brasil'!L27</f>
        <v>25635</v>
      </c>
      <c r="N27" s="16">
        <f>M27+'Saldo mensal - Brasil'!M27</f>
        <v>21555</v>
      </c>
      <c r="O27" s="16">
        <f>N27+'Saldo mensal - Brasil'!N27</f>
        <v>19919</v>
      </c>
      <c r="P27" s="16">
        <f>O27+'Saldo mensal - Brasil'!O27</f>
        <v>19149</v>
      </c>
      <c r="Q27" s="16">
        <f>P27+'Saldo mensal - Brasil'!P27</f>
        <v>18099</v>
      </c>
      <c r="R27" s="16">
        <f>Q27+'Saldo mensal - Brasil'!Q27</f>
        <v>18219</v>
      </c>
      <c r="S27" s="16">
        <f>R27+'Saldo mensal - Brasil'!R27</f>
        <v>18124</v>
      </c>
      <c r="T27" s="16">
        <f>S27+'Saldo mensal - Brasil'!S27</f>
        <v>20732</v>
      </c>
      <c r="U27" s="16">
        <f>T27+'Saldo mensal - Brasil'!T27</f>
        <v>27272</v>
      </c>
      <c r="V27" s="16">
        <f>U27+'Saldo mensal - Brasil'!U27</f>
        <v>31176</v>
      </c>
      <c r="W27" s="16">
        <f>V27+'Saldo mensal - Brasil'!V27</f>
        <v>32307</v>
      </c>
      <c r="X27" s="16">
        <f>W27+'Saldo mensal - Brasil'!W27</f>
        <v>34342</v>
      </c>
      <c r="Y27" s="16">
        <f>X27+'Saldo mensal - Brasil'!X27</f>
        <v>30827</v>
      </c>
      <c r="Z27" s="16">
        <f>Y27+'Saldo mensal - Brasil'!Y27</f>
        <v>22867</v>
      </c>
      <c r="AA27" s="16">
        <f>Z27+'Saldo mensal - Brasil'!Z27</f>
        <v>18839</v>
      </c>
      <c r="AB27" s="16">
        <f>AA27+'Saldo mensal - Brasil'!AA27</f>
        <v>17044</v>
      </c>
      <c r="AC27" s="16">
        <f>AB27+'Saldo mensal - Brasil'!AB27</f>
        <v>16007</v>
      </c>
      <c r="AD27" s="16">
        <f>AC27+'Saldo mensal - Brasil'!AC27</f>
        <v>15589</v>
      </c>
      <c r="AE27" s="16">
        <f>AD27+'Saldo mensal - Brasil'!AD27</f>
        <v>15893</v>
      </c>
      <c r="AF27" s="16">
        <f>AE27+'Saldo mensal - Brasil'!AE27</f>
        <v>17882</v>
      </c>
      <c r="AG27" s="16">
        <f>AF27+'Saldo mensal - Brasil'!AF27</f>
        <v>23447</v>
      </c>
      <c r="AH27" s="16">
        <f>AG27+'Saldo mensal - Brasil'!AG27</f>
        <v>28297</v>
      </c>
      <c r="AI27" s="16">
        <f>AH27+'Saldo mensal - Brasil'!AH27</f>
        <v>28774</v>
      </c>
      <c r="AJ27" s="16">
        <f>AI27+'Saldo mensal - Brasil'!AI27</f>
        <v>29888</v>
      </c>
      <c r="AK27" s="16">
        <f>AJ27+'Saldo mensal - Brasil'!AJ27</f>
        <v>25480</v>
      </c>
      <c r="AL27" s="16">
        <f>AK27+'Saldo mensal - Brasil'!AK27</f>
        <v>20436</v>
      </c>
      <c r="AM27" s="16">
        <f>AL27+'Saldo mensal - Brasil'!AL27</f>
        <v>16094</v>
      </c>
      <c r="AN27" s="16">
        <f>AM27+'Saldo mensal - Brasil'!AM27</f>
        <v>16247</v>
      </c>
      <c r="AO27" s="16">
        <f>AN27+'Saldo mensal - Brasil'!AN27</f>
        <v>15348</v>
      </c>
      <c r="AP27" s="16">
        <f>AO27+'Saldo mensal - Brasil'!AO27</f>
        <v>15421</v>
      </c>
      <c r="AQ27" s="16">
        <f>AP27+'Saldo mensal - Brasil'!AP27</f>
        <v>15615</v>
      </c>
      <c r="AR27" s="16">
        <f>AQ27+'Saldo mensal - Brasil'!AQ27</f>
        <v>18744</v>
      </c>
      <c r="AS27" s="16">
        <f>AR27+'Saldo mensal - Brasil'!AR27</f>
        <v>25168</v>
      </c>
      <c r="AT27" s="16">
        <f>AS27+'Saldo mensal - Brasil'!AS27</f>
        <v>27706</v>
      </c>
      <c r="AU27" s="16">
        <f>AT27+'Saldo mensal - Brasil'!AT27</f>
        <v>29179</v>
      </c>
      <c r="AV27" s="16">
        <f>AU27+'Saldo mensal - Brasil'!AU27</f>
        <v>31049</v>
      </c>
      <c r="AW27" s="16">
        <f>AV27+'Saldo mensal - Brasil'!AV27</f>
        <v>27286</v>
      </c>
      <c r="AX27" s="16">
        <f>AW27+'Saldo mensal - Brasil'!AW27</f>
        <v>21079</v>
      </c>
      <c r="AY27" s="16">
        <f>AX27+'Saldo mensal - Brasil'!AX27</f>
        <v>17350</v>
      </c>
      <c r="AZ27" s="16">
        <f>AY27+'Saldo mensal - Brasil'!AY27</f>
        <v>16933</v>
      </c>
      <c r="BA27" s="16">
        <f>AZ27+'Saldo mensal - Brasil'!AZ27</f>
        <v>16152</v>
      </c>
      <c r="BB27" s="16">
        <f>BA27+'Saldo mensal - Brasil'!BA27</f>
        <v>16194</v>
      </c>
      <c r="BC27" s="16">
        <f>BB27+'Saldo mensal - Brasil'!BB27</f>
        <v>16443</v>
      </c>
      <c r="BD27" s="16">
        <f>BC27+'Saldo mensal - Brasil'!BC27</f>
        <v>19184</v>
      </c>
      <c r="BE27" s="16">
        <f>BD27+'Saldo mensal - Brasil'!BD27</f>
        <v>24623</v>
      </c>
      <c r="BF27" s="16">
        <f>BE27+'Saldo mensal - Brasil'!BE27</f>
        <v>28357</v>
      </c>
      <c r="BG27" s="16">
        <f>BF27+'Saldo mensal - Brasil'!BF27</f>
        <v>30984</v>
      </c>
      <c r="BH27" s="16">
        <f>BG27+'Saldo mensal - Brasil'!BG27</f>
        <v>32012</v>
      </c>
      <c r="BI27" s="16">
        <f>BH27+'Saldo mensal - Brasil'!BH27</f>
        <v>25551</v>
      </c>
      <c r="BJ27" s="16">
        <f>BI27+'Saldo mensal - Brasil'!BI27</f>
        <v>20903</v>
      </c>
      <c r="BK27" s="16">
        <f>BJ27+'Saldo mensal - Brasil'!BJ27</f>
        <v>16319</v>
      </c>
      <c r="BL27" s="16">
        <f>BK27+'Saldo mensal - Brasil'!BK27</f>
        <v>16466</v>
      </c>
      <c r="BM27" s="16">
        <f>BL27+'Saldo mensal - Brasil'!BL27</f>
        <v>15775</v>
      </c>
      <c r="BN27" s="16">
        <f>BM27+'Saldo mensal - Brasil'!BM27</f>
        <v>15433</v>
      </c>
      <c r="BO27" s="16">
        <f>BN27+'Saldo mensal - Brasil'!BN27</f>
        <v>16676</v>
      </c>
      <c r="BP27" s="16">
        <f>BO27+'Saldo mensal - Brasil'!BO27</f>
        <v>18984</v>
      </c>
      <c r="BQ27" s="16">
        <f>BP27+'Saldo mensal - Brasil'!BP27</f>
        <v>23302</v>
      </c>
      <c r="BR27" s="16">
        <f>BQ27+'Saldo mensal - Brasil'!BQ27</f>
        <v>25628</v>
      </c>
      <c r="BS27" s="16">
        <f>BR27+'Saldo mensal - Brasil'!BR27</f>
        <v>28175</v>
      </c>
      <c r="BT27" s="16">
        <f>BS27+'Saldo mensal - Brasil'!BS27</f>
        <v>29896</v>
      </c>
      <c r="BU27" s="16">
        <f>BT27+'Saldo mensal - Brasil'!BT27</f>
        <v>25499</v>
      </c>
      <c r="BV27" s="16">
        <f>BU27+'Saldo mensal - Brasil'!BU27</f>
        <v>21286</v>
      </c>
      <c r="BW27" s="16">
        <f>BV27+'Saldo mensal - Brasil'!BV27</f>
        <v>17365</v>
      </c>
      <c r="BX27" s="16">
        <f>BW27+'Saldo mensal - Brasil'!BW27</f>
        <v>17193</v>
      </c>
      <c r="BY27" s="16">
        <f>BX27+'Saldo mensal - Brasil'!BX27</f>
        <v>16902</v>
      </c>
      <c r="BZ27" s="16">
        <f>BY27+'Saldo mensal - Brasil'!BY27</f>
        <v>16889</v>
      </c>
      <c r="CA27" s="16">
        <f>BZ27+'Saldo mensal - Brasil'!BZ27</f>
        <v>17840</v>
      </c>
      <c r="CB27" s="16">
        <f>CA27+'Saldo mensal - Brasil'!CA27</f>
        <v>19281</v>
      </c>
      <c r="CC27" s="16">
        <f>CB27+'Saldo mensal - Brasil'!CB27</f>
        <v>23312</v>
      </c>
      <c r="CD27" s="16">
        <f>CC27+'Saldo mensal - Brasil'!CC27</f>
        <v>25518</v>
      </c>
      <c r="CE27" s="16">
        <f>CD27+'Saldo mensal - Brasil'!CD27</f>
        <v>26775</v>
      </c>
      <c r="CF27" s="16">
        <f>CE27+'Saldo mensal - Brasil'!CE27</f>
        <v>30321</v>
      </c>
      <c r="CG27" s="16">
        <f>CF27+'Saldo mensal - Brasil'!CF27</f>
        <v>25882</v>
      </c>
      <c r="CH27" s="16">
        <f>CG27+'Saldo mensal - Brasil'!CG27</f>
        <v>21727</v>
      </c>
      <c r="CI27" s="16">
        <f>CH27+'Saldo mensal - Brasil'!CH27</f>
        <v>18559</v>
      </c>
      <c r="CJ27" s="16">
        <f>CI27+'Saldo mensal - Brasil'!CI27</f>
        <v>18025</v>
      </c>
      <c r="CK27" s="16">
        <f>CJ27+'Saldo mensal - Brasil'!CJ27</f>
        <v>18469</v>
      </c>
      <c r="CL27" s="16">
        <f>CK27+'Saldo mensal - Brasil'!CK27</f>
        <v>18768</v>
      </c>
      <c r="CM27" s="16">
        <f>CL27+'Saldo mensal - Brasil'!CL27</f>
        <v>19221</v>
      </c>
      <c r="CN27" s="16">
        <f>CM27+'Saldo mensal - Brasil'!CM27</f>
        <v>20876</v>
      </c>
      <c r="CO27" s="16">
        <f>CN27+'Saldo mensal - Brasil'!CN27</f>
        <v>23262</v>
      </c>
      <c r="CP27" s="16">
        <f>CO27+'Saldo mensal - Brasil'!CO27</f>
        <v>25238</v>
      </c>
      <c r="CQ27" s="16">
        <f>CP27+'Saldo mensal - Brasil'!CP27</f>
        <v>25485</v>
      </c>
      <c r="CR27" s="16">
        <f>CQ27+'Saldo mensal - Brasil'!CQ27</f>
        <v>26777</v>
      </c>
      <c r="CS27" s="16">
        <f>CR27+'Saldo mensal - Brasil'!CR27</f>
        <v>25097</v>
      </c>
      <c r="CT27" s="16">
        <f>CS27+'Saldo mensal - Brasil'!CS27</f>
        <v>20771</v>
      </c>
      <c r="CU27" s="16">
        <f>CT27+'Saldo mensal - Brasil'!CT27</f>
        <v>19215</v>
      </c>
      <c r="CV27" s="16">
        <f>CU27+'Saldo mensal - Brasil'!CU27</f>
        <v>19093</v>
      </c>
      <c r="CW27" s="16">
        <f>CV27+'Saldo mensal - Brasil'!CV27</f>
        <v>19016</v>
      </c>
      <c r="CX27" s="16">
        <f>CW27+'Saldo mensal - Brasil'!CW27</f>
        <v>19003</v>
      </c>
      <c r="CY27" s="16">
        <f>CX27+'Saldo mensal - Brasil'!CX27</f>
        <v>19318</v>
      </c>
      <c r="CZ27" s="16">
        <f>CY27+'Saldo mensal - Brasil'!CY27</f>
        <v>21079</v>
      </c>
      <c r="DA27" s="16">
        <f>CZ27+'Saldo mensal - Brasil'!CZ27</f>
        <v>22640</v>
      </c>
      <c r="DB27" s="16">
        <f>DA27+'Saldo mensal - Brasil'!DA27</f>
        <v>23835</v>
      </c>
      <c r="DC27" s="16">
        <f>DB27+'Saldo mensal - Brasil'!DB27</f>
        <v>25131</v>
      </c>
      <c r="DD27" s="16">
        <f>DC27+'Saldo mensal - Brasil'!DC27</f>
        <v>26949</v>
      </c>
      <c r="DE27" s="16">
        <f>DD27+'Saldo mensal - Brasil'!DD27</f>
        <v>26680</v>
      </c>
      <c r="DF27" s="16">
        <f>DE27+'Saldo mensal - Brasil'!DE27</f>
        <v>22694</v>
      </c>
      <c r="DG27" s="16">
        <f>DF27+'Saldo mensal - Brasil'!DF27</f>
        <v>20511</v>
      </c>
      <c r="DH27" s="16">
        <f>DG27+'Saldo mensal - Brasil'!DG27</f>
        <v>20540</v>
      </c>
      <c r="DI27" s="16">
        <f>DH27+'Saldo mensal - Brasil'!DH27</f>
        <v>19825</v>
      </c>
    </row>
    <row r="28" spans="1:113" x14ac:dyDescent="0.2">
      <c r="A28" s="8"/>
      <c r="B28" s="15" t="s">
        <v>16</v>
      </c>
      <c r="C28" s="16">
        <v>58935</v>
      </c>
      <c r="D28" s="16">
        <f>C28+'Saldo mensal - Brasil'!C28</f>
        <v>50598</v>
      </c>
      <c r="E28" s="16">
        <f>D28+'Saldo mensal - Brasil'!D28</f>
        <v>43577</v>
      </c>
      <c r="F28" s="16">
        <f>E28+'Saldo mensal - Brasil'!E28</f>
        <v>39207</v>
      </c>
      <c r="G28" s="16">
        <f>F28+'Saldo mensal - Brasil'!F28</f>
        <v>40502</v>
      </c>
      <c r="H28" s="16">
        <f>G28+'Saldo mensal - Brasil'!G28</f>
        <v>45543</v>
      </c>
      <c r="I28" s="16">
        <f>H28+'Saldo mensal - Brasil'!H28</f>
        <v>59679</v>
      </c>
      <c r="J28" s="16">
        <f>I28+'Saldo mensal - Brasil'!I28</f>
        <v>66903</v>
      </c>
      <c r="K28" s="16">
        <f>J28+'Saldo mensal - Brasil'!J28</f>
        <v>68586</v>
      </c>
      <c r="L28" s="16">
        <f>K28+'Saldo mensal - Brasil'!K28</f>
        <v>69111</v>
      </c>
      <c r="M28" s="16">
        <f>L28+'Saldo mensal - Brasil'!L28</f>
        <v>68720</v>
      </c>
      <c r="N28" s="16">
        <f>M28+'Saldo mensal - Brasil'!M28</f>
        <v>68133</v>
      </c>
      <c r="O28" s="16">
        <f>N28+'Saldo mensal - Brasil'!N28</f>
        <v>60736</v>
      </c>
      <c r="P28" s="16">
        <f>O28+'Saldo mensal - Brasil'!O28</f>
        <v>68133</v>
      </c>
      <c r="Q28" s="16">
        <f>P28+'Saldo mensal - Brasil'!P28</f>
        <v>72101</v>
      </c>
      <c r="R28" s="16">
        <f>Q28+'Saldo mensal - Brasil'!Q28</f>
        <v>67797</v>
      </c>
      <c r="S28" s="16">
        <f>R28+'Saldo mensal - Brasil'!R28</f>
        <v>62981</v>
      </c>
      <c r="T28" s="16">
        <f>S28+'Saldo mensal - Brasil'!S28</f>
        <v>59703</v>
      </c>
      <c r="U28" s="16">
        <f>T28+'Saldo mensal - Brasil'!T28</f>
        <v>60119</v>
      </c>
      <c r="V28" s="16">
        <f>U28+'Saldo mensal - Brasil'!U28</f>
        <v>60580</v>
      </c>
      <c r="W28" s="16">
        <f>V28+'Saldo mensal - Brasil'!V28</f>
        <v>61637</v>
      </c>
      <c r="X28" s="16">
        <f>W28+'Saldo mensal - Brasil'!W28</f>
        <v>62572</v>
      </c>
      <c r="Y28" s="16">
        <f>X28+'Saldo mensal - Brasil'!X28</f>
        <v>66090</v>
      </c>
      <c r="Z28" s="16">
        <f>Y28+'Saldo mensal - Brasil'!Y28</f>
        <v>68171</v>
      </c>
      <c r="AA28" s="16">
        <f>Z28+'Saldo mensal - Brasil'!Z28</f>
        <v>60925</v>
      </c>
      <c r="AB28" s="16">
        <f>AA28+'Saldo mensal - Brasil'!AA28</f>
        <v>67929</v>
      </c>
      <c r="AC28" s="16">
        <f>AB28+'Saldo mensal - Brasil'!AB28</f>
        <v>73192</v>
      </c>
      <c r="AD28" s="16">
        <f>AC28+'Saldo mensal - Brasil'!AC28</f>
        <v>65093</v>
      </c>
      <c r="AE28" s="16">
        <f>AD28+'Saldo mensal - Brasil'!AD28</f>
        <v>64634</v>
      </c>
      <c r="AF28" s="16">
        <f>AE28+'Saldo mensal - Brasil'!AE28</f>
        <v>61327</v>
      </c>
      <c r="AG28" s="16">
        <f>AF28+'Saldo mensal - Brasil'!AF28</f>
        <v>60392</v>
      </c>
      <c r="AH28" s="16">
        <f>AG28+'Saldo mensal - Brasil'!AG28</f>
        <v>60822</v>
      </c>
      <c r="AI28" s="16">
        <f>AH28+'Saldo mensal - Brasil'!AH28</f>
        <v>62064</v>
      </c>
      <c r="AJ28" s="16">
        <f>AI28+'Saldo mensal - Brasil'!AI28</f>
        <v>63001</v>
      </c>
      <c r="AK28" s="16">
        <f>AJ28+'Saldo mensal - Brasil'!AJ28</f>
        <v>65945</v>
      </c>
      <c r="AL28" s="16">
        <f>AK28+'Saldo mensal - Brasil'!AK28</f>
        <v>68579</v>
      </c>
      <c r="AM28" s="16">
        <f>AL28+'Saldo mensal - Brasil'!AL28</f>
        <v>61395</v>
      </c>
      <c r="AN28" s="16">
        <f>AM28+'Saldo mensal - Brasil'!AM28</f>
        <v>71113</v>
      </c>
      <c r="AO28" s="16">
        <f>AN28+'Saldo mensal - Brasil'!AN28</f>
        <v>74267</v>
      </c>
      <c r="AP28" s="16">
        <f>AO28+'Saldo mensal - Brasil'!AO28</f>
        <v>66101</v>
      </c>
      <c r="AQ28" s="16">
        <f>AP28+'Saldo mensal - Brasil'!AP28</f>
        <v>66161</v>
      </c>
      <c r="AR28" s="16">
        <f>AQ28+'Saldo mensal - Brasil'!AQ28</f>
        <v>62862</v>
      </c>
      <c r="AS28" s="16">
        <f>AR28+'Saldo mensal - Brasil'!AR28</f>
        <v>62307</v>
      </c>
      <c r="AT28" s="16">
        <f>AS28+'Saldo mensal - Brasil'!AS28</f>
        <v>62734</v>
      </c>
      <c r="AU28" s="16">
        <f>AT28+'Saldo mensal - Brasil'!AT28</f>
        <v>64123</v>
      </c>
      <c r="AV28" s="16">
        <f>AU28+'Saldo mensal - Brasil'!AU28</f>
        <v>64865</v>
      </c>
      <c r="AW28" s="16">
        <f>AV28+'Saldo mensal - Brasil'!AV28</f>
        <v>67117</v>
      </c>
      <c r="AX28" s="16">
        <f>AW28+'Saldo mensal - Brasil'!AW28</f>
        <v>68514</v>
      </c>
      <c r="AY28" s="16">
        <f>AX28+'Saldo mensal - Brasil'!AX28</f>
        <v>62202</v>
      </c>
      <c r="AZ28" s="16">
        <f>AY28+'Saldo mensal - Brasil'!AY28</f>
        <v>71311</v>
      </c>
      <c r="BA28" s="16">
        <f>AZ28+'Saldo mensal - Brasil'!AZ28</f>
        <v>72796</v>
      </c>
      <c r="BB28" s="16">
        <f>BA28+'Saldo mensal - Brasil'!BA28</f>
        <v>66579</v>
      </c>
      <c r="BC28" s="16">
        <f>BB28+'Saldo mensal - Brasil'!BB28</f>
        <v>65797</v>
      </c>
      <c r="BD28" s="16">
        <f>BC28+'Saldo mensal - Brasil'!BC28</f>
        <v>62569</v>
      </c>
      <c r="BE28" s="16">
        <f>BD28+'Saldo mensal - Brasil'!BD28</f>
        <v>62386</v>
      </c>
      <c r="BF28" s="16">
        <f>BE28+'Saldo mensal - Brasil'!BE28</f>
        <v>62558</v>
      </c>
      <c r="BG28" s="16">
        <f>BF28+'Saldo mensal - Brasil'!BF28</f>
        <v>64376</v>
      </c>
      <c r="BH28" s="16">
        <f>BG28+'Saldo mensal - Brasil'!BG28</f>
        <v>65027</v>
      </c>
      <c r="BI28" s="16">
        <f>BH28+'Saldo mensal - Brasil'!BH28</f>
        <v>66464</v>
      </c>
      <c r="BJ28" s="16">
        <f>BI28+'Saldo mensal - Brasil'!BI28</f>
        <v>68139</v>
      </c>
      <c r="BK28" s="16">
        <f>BJ28+'Saldo mensal - Brasil'!BJ28</f>
        <v>61896</v>
      </c>
      <c r="BL28" s="16">
        <f>BK28+'Saldo mensal - Brasil'!BK28</f>
        <v>70706</v>
      </c>
      <c r="BM28" s="16">
        <f>BL28+'Saldo mensal - Brasil'!BL28</f>
        <v>72365</v>
      </c>
      <c r="BN28" s="16">
        <f>BM28+'Saldo mensal - Brasil'!BM28</f>
        <v>67468</v>
      </c>
      <c r="BO28" s="16">
        <f>BN28+'Saldo mensal - Brasil'!BN28</f>
        <v>67216</v>
      </c>
      <c r="BP28" s="16">
        <f>BO28+'Saldo mensal - Brasil'!BO28</f>
        <v>64376</v>
      </c>
      <c r="BQ28" s="16">
        <f>BP28+'Saldo mensal - Brasil'!BP28</f>
        <v>64424</v>
      </c>
      <c r="BR28" s="16">
        <f>BQ28+'Saldo mensal - Brasil'!BQ28</f>
        <v>64963</v>
      </c>
      <c r="BS28" s="16">
        <f>BR28+'Saldo mensal - Brasil'!BR28</f>
        <v>65694</v>
      </c>
      <c r="BT28" s="16">
        <f>BS28+'Saldo mensal - Brasil'!BS28</f>
        <v>66311</v>
      </c>
      <c r="BU28" s="16">
        <f>BT28+'Saldo mensal - Brasil'!BT28</f>
        <v>67691</v>
      </c>
      <c r="BV28" s="16">
        <f>BU28+'Saldo mensal - Brasil'!BU28</f>
        <v>68252</v>
      </c>
      <c r="BW28" s="16">
        <f>BV28+'Saldo mensal - Brasil'!BV28</f>
        <v>62883</v>
      </c>
      <c r="BX28" s="16">
        <f>BW28+'Saldo mensal - Brasil'!BW28</f>
        <v>72925</v>
      </c>
      <c r="BY28" s="16">
        <f>BX28+'Saldo mensal - Brasil'!BX28</f>
        <v>72225</v>
      </c>
      <c r="BZ28" s="16">
        <f>BY28+'Saldo mensal - Brasil'!BY28</f>
        <v>66689</v>
      </c>
      <c r="CA28" s="16">
        <f>BZ28+'Saldo mensal - Brasil'!BZ28</f>
        <v>64034</v>
      </c>
      <c r="CB28" s="16">
        <f>CA28+'Saldo mensal - Brasil'!CA28</f>
        <v>62484</v>
      </c>
      <c r="CC28" s="16">
        <f>CB28+'Saldo mensal - Brasil'!CB28</f>
        <v>62458</v>
      </c>
      <c r="CD28" s="16">
        <f>CC28+'Saldo mensal - Brasil'!CC28</f>
        <v>63005</v>
      </c>
      <c r="CE28" s="16">
        <f>CD28+'Saldo mensal - Brasil'!CD28</f>
        <v>63981</v>
      </c>
      <c r="CF28" s="16">
        <f>CE28+'Saldo mensal - Brasil'!CE28</f>
        <v>64716</v>
      </c>
      <c r="CG28" s="16">
        <f>CF28+'Saldo mensal - Brasil'!CF28</f>
        <v>65584</v>
      </c>
      <c r="CH28" s="16">
        <f>CG28+'Saldo mensal - Brasil'!CG28</f>
        <v>67936</v>
      </c>
      <c r="CI28" s="16">
        <f>CH28+'Saldo mensal - Brasil'!CH28</f>
        <v>62665</v>
      </c>
      <c r="CJ28" s="16">
        <f>CI28+'Saldo mensal - Brasil'!CI28</f>
        <v>71518</v>
      </c>
      <c r="CK28" s="16">
        <f>CJ28+'Saldo mensal - Brasil'!CJ28</f>
        <v>75488</v>
      </c>
      <c r="CL28" s="16">
        <f>CK28+'Saldo mensal - Brasil'!CK28</f>
        <v>69996</v>
      </c>
      <c r="CM28" s="16">
        <f>CL28+'Saldo mensal - Brasil'!CL28</f>
        <v>67008</v>
      </c>
      <c r="CN28" s="16">
        <f>CM28+'Saldo mensal - Brasil'!CM28</f>
        <v>65716</v>
      </c>
      <c r="CO28" s="16">
        <f>CN28+'Saldo mensal - Brasil'!CN28</f>
        <v>65350</v>
      </c>
      <c r="CP28" s="16">
        <f>CO28+'Saldo mensal - Brasil'!CO28</f>
        <v>65381</v>
      </c>
      <c r="CQ28" s="16">
        <f>CP28+'Saldo mensal - Brasil'!CP28</f>
        <v>66687</v>
      </c>
      <c r="CR28" s="16">
        <f>CQ28+'Saldo mensal - Brasil'!CQ28</f>
        <v>66549</v>
      </c>
      <c r="CS28" s="16">
        <f>CR28+'Saldo mensal - Brasil'!CR28</f>
        <v>67793</v>
      </c>
      <c r="CT28" s="16">
        <f>CS28+'Saldo mensal - Brasil'!CS28</f>
        <v>68909</v>
      </c>
      <c r="CU28" s="16">
        <f>CT28+'Saldo mensal - Brasil'!CT28</f>
        <v>64524</v>
      </c>
      <c r="CV28" s="16">
        <f>CU28+'Saldo mensal - Brasil'!CU28</f>
        <v>75391</v>
      </c>
      <c r="CW28" s="16">
        <f>CV28+'Saldo mensal - Brasil'!CV28</f>
        <v>74411</v>
      </c>
      <c r="CX28" s="16">
        <f>CW28+'Saldo mensal - Brasil'!CW28</f>
        <v>67988</v>
      </c>
      <c r="CY28" s="16">
        <f>CX28+'Saldo mensal - Brasil'!CX28</f>
        <v>66837</v>
      </c>
      <c r="CZ28" s="16">
        <f>CY28+'Saldo mensal - Brasil'!CY28</f>
        <v>65408</v>
      </c>
      <c r="DA28" s="16">
        <f>CZ28+'Saldo mensal - Brasil'!CZ28</f>
        <v>66313</v>
      </c>
      <c r="DB28" s="16">
        <f>DA28+'Saldo mensal - Brasil'!DA28</f>
        <v>66069</v>
      </c>
      <c r="DC28" s="16">
        <f>DB28+'Saldo mensal - Brasil'!DB28</f>
        <v>66488</v>
      </c>
      <c r="DD28" s="16">
        <f>DC28+'Saldo mensal - Brasil'!DC28</f>
        <v>66823</v>
      </c>
      <c r="DE28" s="16">
        <f>DD28+'Saldo mensal - Brasil'!DD28</f>
        <v>67112</v>
      </c>
      <c r="DF28" s="16">
        <f>DE28+'Saldo mensal - Brasil'!DE28</f>
        <v>67393</v>
      </c>
      <c r="DG28" s="16">
        <f>DF28+'Saldo mensal - Brasil'!DF28</f>
        <v>63277</v>
      </c>
      <c r="DH28" s="16">
        <f>DG28+'Saldo mensal - Brasil'!DG28</f>
        <v>72282</v>
      </c>
      <c r="DI28" s="16">
        <f>DH28+'Saldo mensal - Brasil'!DH28</f>
        <v>72498</v>
      </c>
    </row>
    <row r="29" spans="1:113" x14ac:dyDescent="0.2">
      <c r="A29" s="8"/>
      <c r="B29" s="15" t="s">
        <v>17</v>
      </c>
      <c r="C29" s="16">
        <v>99927</v>
      </c>
      <c r="D29" s="16">
        <f>C29+'Saldo mensal - Brasil'!C29</f>
        <v>100300</v>
      </c>
      <c r="E29" s="16">
        <f>D29+'Saldo mensal - Brasil'!D29</f>
        <v>99316</v>
      </c>
      <c r="F29" s="16">
        <f>E29+'Saldo mensal - Brasil'!E29</f>
        <v>100540</v>
      </c>
      <c r="G29" s="16">
        <f>F29+'Saldo mensal - Brasil'!F29</f>
        <v>110727</v>
      </c>
      <c r="H29" s="16">
        <f>G29+'Saldo mensal - Brasil'!G29</f>
        <v>149967</v>
      </c>
      <c r="I29" s="16">
        <f>H29+'Saldo mensal - Brasil'!H29</f>
        <v>170727</v>
      </c>
      <c r="J29" s="16">
        <f>I29+'Saldo mensal - Brasil'!I29</f>
        <v>161031</v>
      </c>
      <c r="K29" s="16">
        <f>J29+'Saldo mensal - Brasil'!J29</f>
        <v>126810</v>
      </c>
      <c r="L29" s="16">
        <f>K29+'Saldo mensal - Brasil'!K29</f>
        <v>108912</v>
      </c>
      <c r="M29" s="16">
        <f>L29+'Saldo mensal - Brasil'!L29</f>
        <v>102475</v>
      </c>
      <c r="N29" s="16">
        <f>M29+'Saldo mensal - Brasil'!M29</f>
        <v>101342</v>
      </c>
      <c r="O29" s="16">
        <f>N29+'Saldo mensal - Brasil'!N29</f>
        <v>98914</v>
      </c>
      <c r="P29" s="16">
        <f>O29+'Saldo mensal - Brasil'!O29</f>
        <v>99017</v>
      </c>
      <c r="Q29" s="16">
        <f>P29+'Saldo mensal - Brasil'!P29</f>
        <v>99271</v>
      </c>
      <c r="R29" s="16">
        <f>Q29+'Saldo mensal - Brasil'!Q29</f>
        <v>101207</v>
      </c>
      <c r="S29" s="16">
        <f>R29+'Saldo mensal - Brasil'!R29</f>
        <v>108128</v>
      </c>
      <c r="T29" s="16">
        <f>S29+'Saldo mensal - Brasil'!S29</f>
        <v>132501</v>
      </c>
      <c r="U29" s="16">
        <f>T29+'Saldo mensal - Brasil'!T29</f>
        <v>173025</v>
      </c>
      <c r="V29" s="16">
        <f>U29+'Saldo mensal - Brasil'!U29</f>
        <v>190757</v>
      </c>
      <c r="W29" s="16">
        <f>V29+'Saldo mensal - Brasil'!V29</f>
        <v>179295</v>
      </c>
      <c r="X29" s="16">
        <f>W29+'Saldo mensal - Brasil'!W29</f>
        <v>148229</v>
      </c>
      <c r="Y29" s="16">
        <f>X29+'Saldo mensal - Brasil'!X29</f>
        <v>118362</v>
      </c>
      <c r="Z29" s="16">
        <f>Y29+'Saldo mensal - Brasil'!Y29</f>
        <v>100590</v>
      </c>
      <c r="AA29" s="16">
        <f>Z29+'Saldo mensal - Brasil'!Z29</f>
        <v>93003</v>
      </c>
      <c r="AB29" s="16">
        <f>AA29+'Saldo mensal - Brasil'!AA29</f>
        <v>92453</v>
      </c>
      <c r="AC29" s="16">
        <f>AB29+'Saldo mensal - Brasil'!AB29</f>
        <v>91266</v>
      </c>
      <c r="AD29" s="16">
        <f>AC29+'Saldo mensal - Brasil'!AC29</f>
        <v>93174</v>
      </c>
      <c r="AE29" s="16">
        <f>AD29+'Saldo mensal - Brasil'!AD29</f>
        <v>100895</v>
      </c>
      <c r="AF29" s="16">
        <f>AE29+'Saldo mensal - Brasil'!AE29</f>
        <v>146208</v>
      </c>
      <c r="AG29" s="16">
        <f>AF29+'Saldo mensal - Brasil'!AF29</f>
        <v>177651</v>
      </c>
      <c r="AH29" s="16">
        <f>AG29+'Saldo mensal - Brasil'!AG29</f>
        <v>170602</v>
      </c>
      <c r="AI29" s="16">
        <f>AH29+'Saldo mensal - Brasil'!AH29</f>
        <v>139990</v>
      </c>
      <c r="AJ29" s="16">
        <f>AI29+'Saldo mensal - Brasil'!AI29</f>
        <v>111690</v>
      </c>
      <c r="AK29" s="16">
        <f>AJ29+'Saldo mensal - Brasil'!AJ29</f>
        <v>97341</v>
      </c>
      <c r="AL29" s="16">
        <f>AK29+'Saldo mensal - Brasil'!AK29</f>
        <v>94099</v>
      </c>
      <c r="AM29" s="16">
        <f>AL29+'Saldo mensal - Brasil'!AL29</f>
        <v>89938</v>
      </c>
      <c r="AN29" s="16">
        <f>AM29+'Saldo mensal - Brasil'!AM29</f>
        <v>89651</v>
      </c>
      <c r="AO29" s="16">
        <f>AN29+'Saldo mensal - Brasil'!AN29</f>
        <v>89469</v>
      </c>
      <c r="AP29" s="16">
        <f>AO29+'Saldo mensal - Brasil'!AO29</f>
        <v>91423</v>
      </c>
      <c r="AQ29" s="16">
        <f>AP29+'Saldo mensal - Brasil'!AP29</f>
        <v>109167</v>
      </c>
      <c r="AR29" s="16">
        <f>AQ29+'Saldo mensal - Brasil'!AQ29</f>
        <v>149671</v>
      </c>
      <c r="AS29" s="16">
        <f>AR29+'Saldo mensal - Brasil'!AR29</f>
        <v>168247</v>
      </c>
      <c r="AT29" s="16">
        <f>AS29+'Saldo mensal - Brasil'!AS29</f>
        <v>163583</v>
      </c>
      <c r="AU29" s="16">
        <f>AT29+'Saldo mensal - Brasil'!AT29</f>
        <v>140793</v>
      </c>
      <c r="AV29" s="16">
        <f>AU29+'Saldo mensal - Brasil'!AU29</f>
        <v>113593</v>
      </c>
      <c r="AW29" s="16">
        <f>AV29+'Saldo mensal - Brasil'!AV29</f>
        <v>98872</v>
      </c>
      <c r="AX29" s="16">
        <f>AW29+'Saldo mensal - Brasil'!AW29</f>
        <v>92774</v>
      </c>
      <c r="AY29" s="16">
        <f>AX29+'Saldo mensal - Brasil'!AX29</f>
        <v>89064</v>
      </c>
      <c r="AZ29" s="16">
        <f>AY29+'Saldo mensal - Brasil'!AY29</f>
        <v>89292</v>
      </c>
      <c r="BA29" s="16">
        <f>AZ29+'Saldo mensal - Brasil'!AZ29</f>
        <v>89400</v>
      </c>
      <c r="BB29" s="16">
        <f>BA29+'Saldo mensal - Brasil'!BA29</f>
        <v>92321</v>
      </c>
      <c r="BC29" s="16">
        <f>BB29+'Saldo mensal - Brasil'!BB29</f>
        <v>101499</v>
      </c>
      <c r="BD29" s="16">
        <f>BC29+'Saldo mensal - Brasil'!BC29</f>
        <v>145047</v>
      </c>
      <c r="BE29" s="16">
        <f>BD29+'Saldo mensal - Brasil'!BD29</f>
        <v>167692</v>
      </c>
      <c r="BF29" s="16">
        <f>BE29+'Saldo mensal - Brasil'!BE29</f>
        <v>162211</v>
      </c>
      <c r="BG29" s="16">
        <f>BF29+'Saldo mensal - Brasil'!BF29</f>
        <v>134865</v>
      </c>
      <c r="BH29" s="16">
        <f>BG29+'Saldo mensal - Brasil'!BG29</f>
        <v>108814</v>
      </c>
      <c r="BI29" s="16">
        <f>BH29+'Saldo mensal - Brasil'!BH29</f>
        <v>97275</v>
      </c>
      <c r="BJ29" s="16">
        <f>BI29+'Saldo mensal - Brasil'!BI29</f>
        <v>93701</v>
      </c>
      <c r="BK29" s="16">
        <f>BJ29+'Saldo mensal - Brasil'!BJ29</f>
        <v>90562</v>
      </c>
      <c r="BL29" s="16">
        <f>BK29+'Saldo mensal - Brasil'!BK29</f>
        <v>92046</v>
      </c>
      <c r="BM29" s="16">
        <f>BL29+'Saldo mensal - Brasil'!BL29</f>
        <v>91846</v>
      </c>
      <c r="BN29" s="16">
        <f>BM29+'Saldo mensal - Brasil'!BM29</f>
        <v>92697</v>
      </c>
      <c r="BO29" s="16">
        <f>BN29+'Saldo mensal - Brasil'!BN29</f>
        <v>104389</v>
      </c>
      <c r="BP29" s="16">
        <f>BO29+'Saldo mensal - Brasil'!BO29</f>
        <v>133425</v>
      </c>
      <c r="BQ29" s="16">
        <f>BP29+'Saldo mensal - Brasil'!BP29</f>
        <v>159099</v>
      </c>
      <c r="BR29" s="16">
        <f>BQ29+'Saldo mensal - Brasil'!BQ29</f>
        <v>156657</v>
      </c>
      <c r="BS29" s="16">
        <f>BR29+'Saldo mensal - Brasil'!BR29</f>
        <v>135957</v>
      </c>
      <c r="BT29" s="16">
        <f>BS29+'Saldo mensal - Brasil'!BS29</f>
        <v>111654</v>
      </c>
      <c r="BU29" s="16">
        <f>BT29+'Saldo mensal - Brasil'!BT29</f>
        <v>97047</v>
      </c>
      <c r="BV29" s="16">
        <f>BU29+'Saldo mensal - Brasil'!BU29</f>
        <v>95281</v>
      </c>
      <c r="BW29" s="16">
        <f>BV29+'Saldo mensal - Brasil'!BV29</f>
        <v>92160</v>
      </c>
      <c r="BX29" s="16">
        <f>BW29+'Saldo mensal - Brasil'!BW29</f>
        <v>92027</v>
      </c>
      <c r="BY29" s="16">
        <f>BX29+'Saldo mensal - Brasil'!BX29</f>
        <v>91453</v>
      </c>
      <c r="BZ29" s="16">
        <f>BY29+'Saldo mensal - Brasil'!BY29</f>
        <v>92450</v>
      </c>
      <c r="CA29" s="16">
        <f>BZ29+'Saldo mensal - Brasil'!BZ29</f>
        <v>102916</v>
      </c>
      <c r="CB29" s="16">
        <f>CA29+'Saldo mensal - Brasil'!CA29</f>
        <v>124357</v>
      </c>
      <c r="CC29" s="16">
        <f>CB29+'Saldo mensal - Brasil'!CB29</f>
        <v>146164</v>
      </c>
      <c r="CD29" s="16">
        <f>CC29+'Saldo mensal - Brasil'!CC29</f>
        <v>146313</v>
      </c>
      <c r="CE29" s="16">
        <f>CD29+'Saldo mensal - Brasil'!CD29</f>
        <v>130393</v>
      </c>
      <c r="CF29" s="16">
        <f>CE29+'Saldo mensal - Brasil'!CE29</f>
        <v>111786</v>
      </c>
      <c r="CG29" s="16">
        <f>CF29+'Saldo mensal - Brasil'!CF29</f>
        <v>96473</v>
      </c>
      <c r="CH29" s="16">
        <f>CG29+'Saldo mensal - Brasil'!CG29</f>
        <v>89270</v>
      </c>
      <c r="CI29" s="16">
        <f>CH29+'Saldo mensal - Brasil'!CH29</f>
        <v>85304</v>
      </c>
      <c r="CJ29" s="16">
        <f>CI29+'Saldo mensal - Brasil'!CI29</f>
        <v>85088</v>
      </c>
      <c r="CK29" s="16">
        <f>CJ29+'Saldo mensal - Brasil'!CJ29</f>
        <v>84379</v>
      </c>
      <c r="CL29" s="16">
        <f>CK29+'Saldo mensal - Brasil'!CK29</f>
        <v>84324</v>
      </c>
      <c r="CM29" s="16">
        <f>CL29+'Saldo mensal - Brasil'!CL29</f>
        <v>95514</v>
      </c>
      <c r="CN29" s="16">
        <f>CM29+'Saldo mensal - Brasil'!CM29</f>
        <v>125113</v>
      </c>
      <c r="CO29" s="16">
        <f>CN29+'Saldo mensal - Brasil'!CN29</f>
        <v>136114</v>
      </c>
      <c r="CP29" s="16">
        <f>CO29+'Saldo mensal - Brasil'!CO29</f>
        <v>127014</v>
      </c>
      <c r="CQ29" s="16">
        <f>CP29+'Saldo mensal - Brasil'!CP29</f>
        <v>108240</v>
      </c>
      <c r="CR29" s="16">
        <f>CQ29+'Saldo mensal - Brasil'!CQ29</f>
        <v>92705</v>
      </c>
      <c r="CS29" s="16">
        <f>CR29+'Saldo mensal - Brasil'!CR29</f>
        <v>88127</v>
      </c>
      <c r="CT29" s="16">
        <f>CS29+'Saldo mensal - Brasil'!CS29</f>
        <v>86079</v>
      </c>
      <c r="CU29" s="16">
        <f>CT29+'Saldo mensal - Brasil'!CT29</f>
        <v>84107</v>
      </c>
      <c r="CV29" s="16">
        <f>CU29+'Saldo mensal - Brasil'!CU29</f>
        <v>84602</v>
      </c>
      <c r="CW29" s="16">
        <f>CV29+'Saldo mensal - Brasil'!CV29</f>
        <v>84768</v>
      </c>
      <c r="CX29" s="16">
        <f>CW29+'Saldo mensal - Brasil'!CW29</f>
        <v>85942</v>
      </c>
      <c r="CY29" s="16">
        <f>CX29+'Saldo mensal - Brasil'!CX29</f>
        <v>93241</v>
      </c>
      <c r="CZ29" s="16">
        <f>CY29+'Saldo mensal - Brasil'!CY29</f>
        <v>111659</v>
      </c>
      <c r="DA29" s="16">
        <f>CZ29+'Saldo mensal - Brasil'!CZ29</f>
        <v>133273</v>
      </c>
      <c r="DB29" s="16">
        <f>DA29+'Saldo mensal - Brasil'!DA29</f>
        <v>133059</v>
      </c>
      <c r="DC29" s="16">
        <f>DB29+'Saldo mensal - Brasil'!DB29</f>
        <v>117370</v>
      </c>
      <c r="DD29" s="16">
        <f>DC29+'Saldo mensal - Brasil'!DC29</f>
        <v>100832</v>
      </c>
      <c r="DE29" s="16">
        <f>DD29+'Saldo mensal - Brasil'!DD29</f>
        <v>89549</v>
      </c>
      <c r="DF29" s="16">
        <f>DE29+'Saldo mensal - Brasil'!DE29</f>
        <v>87577</v>
      </c>
      <c r="DG29" s="16">
        <f>DF29+'Saldo mensal - Brasil'!DF29</f>
        <v>85761</v>
      </c>
      <c r="DH29" s="16">
        <f>DG29+'Saldo mensal - Brasil'!DG29</f>
        <v>86519</v>
      </c>
      <c r="DI29" s="16">
        <f>DH29+'Saldo mensal - Brasil'!DH29</f>
        <v>86238</v>
      </c>
    </row>
    <row r="30" spans="1:113" x14ac:dyDescent="0.2">
      <c r="A30" s="8"/>
      <c r="B30" s="15" t="s">
        <v>18</v>
      </c>
      <c r="C30" s="16">
        <v>12212</v>
      </c>
      <c r="D30" s="16">
        <f>C30+'Saldo mensal - Brasil'!C30</f>
        <v>11959</v>
      </c>
      <c r="E30" s="16">
        <f>D30+'Saldo mensal - Brasil'!D30</f>
        <v>11796</v>
      </c>
      <c r="F30" s="16">
        <f>E30+'Saldo mensal - Brasil'!E30</f>
        <v>11700</v>
      </c>
      <c r="G30" s="16">
        <f>F30+'Saldo mensal - Brasil'!F30</f>
        <v>11960</v>
      </c>
      <c r="H30" s="16">
        <f>G30+'Saldo mensal - Brasil'!G30</f>
        <v>11986</v>
      </c>
      <c r="I30" s="16">
        <f>H30+'Saldo mensal - Brasil'!H30</f>
        <v>11923</v>
      </c>
      <c r="J30" s="16">
        <f>I30+'Saldo mensal - Brasil'!I30</f>
        <v>12088</v>
      </c>
      <c r="K30" s="16">
        <f>J30+'Saldo mensal - Brasil'!J30</f>
        <v>12117</v>
      </c>
      <c r="L30" s="16">
        <f>K30+'Saldo mensal - Brasil'!K30</f>
        <v>12157</v>
      </c>
      <c r="M30" s="16">
        <f>L30+'Saldo mensal - Brasil'!L30</f>
        <v>12017</v>
      </c>
      <c r="N30" s="16">
        <f>M30+'Saldo mensal - Brasil'!M30</f>
        <v>11843</v>
      </c>
      <c r="O30" s="16">
        <f>N30+'Saldo mensal - Brasil'!N30</f>
        <v>11625</v>
      </c>
      <c r="P30" s="16">
        <f>O30+'Saldo mensal - Brasil'!O30</f>
        <v>11626</v>
      </c>
      <c r="Q30" s="16">
        <f>P30+'Saldo mensal - Brasil'!P30</f>
        <v>11564</v>
      </c>
      <c r="R30" s="16">
        <f>Q30+'Saldo mensal - Brasil'!Q30</f>
        <v>11535</v>
      </c>
      <c r="S30" s="16">
        <f>R30+'Saldo mensal - Brasil'!R30</f>
        <v>11605</v>
      </c>
      <c r="T30" s="16">
        <f>S30+'Saldo mensal - Brasil'!S30</f>
        <v>11684</v>
      </c>
      <c r="U30" s="16">
        <f>T30+'Saldo mensal - Brasil'!T30</f>
        <v>11738</v>
      </c>
      <c r="V30" s="16">
        <f>U30+'Saldo mensal - Brasil'!U30</f>
        <v>11877</v>
      </c>
      <c r="W30" s="16">
        <f>V30+'Saldo mensal - Brasil'!V30</f>
        <v>11852</v>
      </c>
      <c r="X30" s="16">
        <f>W30+'Saldo mensal - Brasil'!W30</f>
        <v>11837</v>
      </c>
      <c r="Y30" s="16">
        <f>X30+'Saldo mensal - Brasil'!X30</f>
        <v>11746</v>
      </c>
      <c r="Z30" s="16">
        <f>Y30+'Saldo mensal - Brasil'!Y30</f>
        <v>11525</v>
      </c>
      <c r="AA30" s="16">
        <f>Z30+'Saldo mensal - Brasil'!Z30</f>
        <v>11353</v>
      </c>
      <c r="AB30" s="16">
        <f>AA30+'Saldo mensal - Brasil'!AA30</f>
        <v>11386</v>
      </c>
      <c r="AC30" s="16">
        <f>AB30+'Saldo mensal - Brasil'!AB30</f>
        <v>11428</v>
      </c>
      <c r="AD30" s="16">
        <f>AC30+'Saldo mensal - Brasil'!AC30</f>
        <v>11367</v>
      </c>
      <c r="AE30" s="16">
        <f>AD30+'Saldo mensal - Brasil'!AD30</f>
        <v>11383</v>
      </c>
      <c r="AF30" s="16">
        <f>AE30+'Saldo mensal - Brasil'!AE30</f>
        <v>11597</v>
      </c>
      <c r="AG30" s="16">
        <f>AF30+'Saldo mensal - Brasil'!AF30</f>
        <v>11507</v>
      </c>
      <c r="AH30" s="16">
        <f>AG30+'Saldo mensal - Brasil'!AG30</f>
        <v>11541</v>
      </c>
      <c r="AI30" s="16">
        <f>AH30+'Saldo mensal - Brasil'!AH30</f>
        <v>11547</v>
      </c>
      <c r="AJ30" s="16">
        <f>AI30+'Saldo mensal - Brasil'!AI30</f>
        <v>11578</v>
      </c>
      <c r="AK30" s="16">
        <f>AJ30+'Saldo mensal - Brasil'!AJ30</f>
        <v>11683</v>
      </c>
      <c r="AL30" s="16">
        <f>AK30+'Saldo mensal - Brasil'!AK30</f>
        <v>11598</v>
      </c>
      <c r="AM30" s="16">
        <f>AL30+'Saldo mensal - Brasil'!AL30</f>
        <v>11414</v>
      </c>
      <c r="AN30" s="16">
        <f>AM30+'Saldo mensal - Brasil'!AM30</f>
        <v>11462</v>
      </c>
      <c r="AO30" s="16">
        <f>AN30+'Saldo mensal - Brasil'!AN30</f>
        <v>11499</v>
      </c>
      <c r="AP30" s="16">
        <f>AO30+'Saldo mensal - Brasil'!AO30</f>
        <v>11530</v>
      </c>
      <c r="AQ30" s="16">
        <f>AP30+'Saldo mensal - Brasil'!AP30</f>
        <v>11470</v>
      </c>
      <c r="AR30" s="16">
        <f>AQ30+'Saldo mensal - Brasil'!AQ30</f>
        <v>11608</v>
      </c>
      <c r="AS30" s="16">
        <f>AR30+'Saldo mensal - Brasil'!AR30</f>
        <v>11600</v>
      </c>
      <c r="AT30" s="16">
        <f>AS30+'Saldo mensal - Brasil'!AS30</f>
        <v>11628</v>
      </c>
      <c r="AU30" s="16">
        <f>AT30+'Saldo mensal - Brasil'!AT30</f>
        <v>11702</v>
      </c>
      <c r="AV30" s="16">
        <f>AU30+'Saldo mensal - Brasil'!AU30</f>
        <v>11747</v>
      </c>
      <c r="AW30" s="16">
        <f>AV30+'Saldo mensal - Brasil'!AV30</f>
        <v>11782</v>
      </c>
      <c r="AX30" s="16">
        <f>AW30+'Saldo mensal - Brasil'!AW30</f>
        <v>11793</v>
      </c>
      <c r="AY30" s="16">
        <f>AX30+'Saldo mensal - Brasil'!AX30</f>
        <v>11621</v>
      </c>
      <c r="AZ30" s="16">
        <f>AY30+'Saldo mensal - Brasil'!AY30</f>
        <v>11564</v>
      </c>
      <c r="BA30" s="16">
        <f>AZ30+'Saldo mensal - Brasil'!AZ30</f>
        <v>11556</v>
      </c>
      <c r="BB30" s="16">
        <f>BA30+'Saldo mensal - Brasil'!BA30</f>
        <v>11479</v>
      </c>
      <c r="BC30" s="16">
        <f>BB30+'Saldo mensal - Brasil'!BB30</f>
        <v>11617</v>
      </c>
      <c r="BD30" s="16">
        <f>BC30+'Saldo mensal - Brasil'!BC30</f>
        <v>11633</v>
      </c>
      <c r="BE30" s="16">
        <f>BD30+'Saldo mensal - Brasil'!BD30</f>
        <v>11581</v>
      </c>
      <c r="BF30" s="16">
        <f>BE30+'Saldo mensal - Brasil'!BE30</f>
        <v>11559</v>
      </c>
      <c r="BG30" s="16">
        <f>BF30+'Saldo mensal - Brasil'!BF30</f>
        <v>11598</v>
      </c>
      <c r="BH30" s="16">
        <f>BG30+'Saldo mensal - Brasil'!BG30</f>
        <v>11610</v>
      </c>
      <c r="BI30" s="16">
        <f>BH30+'Saldo mensal - Brasil'!BH30</f>
        <v>11620</v>
      </c>
      <c r="BJ30" s="16">
        <f>BI30+'Saldo mensal - Brasil'!BI30</f>
        <v>11563</v>
      </c>
      <c r="BK30" s="16">
        <f>BJ30+'Saldo mensal - Brasil'!BJ30</f>
        <v>11335</v>
      </c>
      <c r="BL30" s="16">
        <f>BK30+'Saldo mensal - Brasil'!BK30</f>
        <v>11255</v>
      </c>
      <c r="BM30" s="16">
        <f>BL30+'Saldo mensal - Brasil'!BL30</f>
        <v>11126</v>
      </c>
      <c r="BN30" s="16">
        <f>BM30+'Saldo mensal - Brasil'!BM30</f>
        <v>11017</v>
      </c>
      <c r="BO30" s="16">
        <f>BN30+'Saldo mensal - Brasil'!BN30</f>
        <v>11111</v>
      </c>
      <c r="BP30" s="16">
        <f>BO30+'Saldo mensal - Brasil'!BO30</f>
        <v>11090</v>
      </c>
      <c r="BQ30" s="16">
        <f>BP30+'Saldo mensal - Brasil'!BP30</f>
        <v>11070</v>
      </c>
      <c r="BR30" s="16">
        <f>BQ30+'Saldo mensal - Brasil'!BQ30</f>
        <v>11127</v>
      </c>
      <c r="BS30" s="16">
        <f>BR30+'Saldo mensal - Brasil'!BR30</f>
        <v>11131</v>
      </c>
      <c r="BT30" s="16">
        <f>BS30+'Saldo mensal - Brasil'!BS30</f>
        <v>11125</v>
      </c>
      <c r="BU30" s="16">
        <f>BT30+'Saldo mensal - Brasil'!BT30</f>
        <v>11077</v>
      </c>
      <c r="BV30" s="16">
        <f>BU30+'Saldo mensal - Brasil'!BU30</f>
        <v>11052</v>
      </c>
      <c r="BW30" s="16">
        <f>BV30+'Saldo mensal - Brasil'!BV30</f>
        <v>10883</v>
      </c>
      <c r="BX30" s="16">
        <f>BW30+'Saldo mensal - Brasil'!BW30</f>
        <v>10912</v>
      </c>
      <c r="BY30" s="16">
        <f>BX30+'Saldo mensal - Brasil'!BX30</f>
        <v>10823</v>
      </c>
      <c r="BZ30" s="16">
        <f>BY30+'Saldo mensal - Brasil'!BY30</f>
        <v>10668</v>
      </c>
      <c r="CA30" s="16">
        <f>BZ30+'Saldo mensal - Brasil'!BZ30</f>
        <v>10737</v>
      </c>
      <c r="CB30" s="16">
        <f>CA30+'Saldo mensal - Brasil'!CA30</f>
        <v>10591</v>
      </c>
      <c r="CC30" s="16">
        <f>CB30+'Saldo mensal - Brasil'!CB30</f>
        <v>10512</v>
      </c>
      <c r="CD30" s="16">
        <f>CC30+'Saldo mensal - Brasil'!CC30</f>
        <v>10471</v>
      </c>
      <c r="CE30" s="16">
        <f>CD30+'Saldo mensal - Brasil'!CD30</f>
        <v>10437</v>
      </c>
      <c r="CF30" s="16">
        <f>CE30+'Saldo mensal - Brasil'!CE30</f>
        <v>10456</v>
      </c>
      <c r="CG30" s="16">
        <f>CF30+'Saldo mensal - Brasil'!CF30</f>
        <v>10433</v>
      </c>
      <c r="CH30" s="16">
        <f>CG30+'Saldo mensal - Brasil'!CG30</f>
        <v>10374</v>
      </c>
      <c r="CI30" s="16">
        <f>CH30+'Saldo mensal - Brasil'!CH30</f>
        <v>10233</v>
      </c>
      <c r="CJ30" s="16">
        <f>CI30+'Saldo mensal - Brasil'!CI30</f>
        <v>10261</v>
      </c>
      <c r="CK30" s="16">
        <f>CJ30+'Saldo mensal - Brasil'!CJ30</f>
        <v>10267</v>
      </c>
      <c r="CL30" s="16">
        <f>CK30+'Saldo mensal - Brasil'!CK30</f>
        <v>10234</v>
      </c>
      <c r="CM30" s="16">
        <f>CL30+'Saldo mensal - Brasil'!CL30</f>
        <v>10300</v>
      </c>
      <c r="CN30" s="16">
        <f>CM30+'Saldo mensal - Brasil'!CM30</f>
        <v>10332</v>
      </c>
      <c r="CO30" s="16">
        <f>CN30+'Saldo mensal - Brasil'!CN30</f>
        <v>10307</v>
      </c>
      <c r="CP30" s="16">
        <f>CO30+'Saldo mensal - Brasil'!CO30</f>
        <v>10298</v>
      </c>
      <c r="CQ30" s="16">
        <f>CP30+'Saldo mensal - Brasil'!CP30</f>
        <v>10343</v>
      </c>
      <c r="CR30" s="16">
        <f>CQ30+'Saldo mensal - Brasil'!CQ30</f>
        <v>10389</v>
      </c>
      <c r="CS30" s="16">
        <f>CR30+'Saldo mensal - Brasil'!CR30</f>
        <v>10384</v>
      </c>
      <c r="CT30" s="16">
        <f>CS30+'Saldo mensal - Brasil'!CS30</f>
        <v>10348</v>
      </c>
      <c r="CU30" s="16">
        <f>CT30+'Saldo mensal - Brasil'!CT30</f>
        <v>10175</v>
      </c>
      <c r="CV30" s="16">
        <f>CU30+'Saldo mensal - Brasil'!CU30</f>
        <v>10202</v>
      </c>
      <c r="CW30" s="16">
        <f>CV30+'Saldo mensal - Brasil'!CV30</f>
        <v>10259</v>
      </c>
      <c r="CX30" s="16">
        <f>CW30+'Saldo mensal - Brasil'!CW30</f>
        <v>10285</v>
      </c>
      <c r="CY30" s="16">
        <f>CX30+'Saldo mensal - Brasil'!CX30</f>
        <v>10333</v>
      </c>
      <c r="CZ30" s="16">
        <f>CY30+'Saldo mensal - Brasil'!CY30</f>
        <v>10335</v>
      </c>
      <c r="DA30" s="16">
        <f>CZ30+'Saldo mensal - Brasil'!CZ30</f>
        <v>10369</v>
      </c>
      <c r="DB30" s="16">
        <f>DA30+'Saldo mensal - Brasil'!DA30</f>
        <v>10397</v>
      </c>
      <c r="DC30" s="16">
        <f>DB30+'Saldo mensal - Brasil'!DB30</f>
        <v>10397</v>
      </c>
      <c r="DD30" s="16">
        <f>DC30+'Saldo mensal - Brasil'!DC30</f>
        <v>10431</v>
      </c>
      <c r="DE30" s="16">
        <f>DD30+'Saldo mensal - Brasil'!DD30</f>
        <v>10410</v>
      </c>
      <c r="DF30" s="16">
        <f>DE30+'Saldo mensal - Brasil'!DE30</f>
        <v>10340</v>
      </c>
      <c r="DG30" s="16">
        <f>DF30+'Saldo mensal - Brasil'!DF30</f>
        <v>10141</v>
      </c>
      <c r="DH30" s="16">
        <f>DG30+'Saldo mensal - Brasil'!DG30</f>
        <v>10029</v>
      </c>
      <c r="DI30" s="16">
        <f>DH30+'Saldo mensal - Brasil'!DH30</f>
        <v>9973</v>
      </c>
    </row>
    <row r="31" spans="1:113" x14ac:dyDescent="0.2">
      <c r="A31" s="8"/>
      <c r="B31" s="15" t="s">
        <v>19</v>
      </c>
      <c r="C31" s="16">
        <v>15911</v>
      </c>
      <c r="D31" s="16">
        <f>C31+'Saldo mensal - Brasil'!C31</f>
        <v>21911</v>
      </c>
      <c r="E31" s="16">
        <f>D31+'Saldo mensal - Brasil'!D31</f>
        <v>30528</v>
      </c>
      <c r="F31" s="16">
        <f>E31+'Saldo mensal - Brasil'!E31</f>
        <v>22381</v>
      </c>
      <c r="G31" s="16">
        <f>F31+'Saldo mensal - Brasil'!F31</f>
        <v>21740</v>
      </c>
      <c r="H31" s="16">
        <f>G31+'Saldo mensal - Brasil'!G31</f>
        <v>16259</v>
      </c>
      <c r="I31" s="16">
        <f>H31+'Saldo mensal - Brasil'!H31</f>
        <v>16735</v>
      </c>
      <c r="J31" s="16">
        <f>I31+'Saldo mensal - Brasil'!I31</f>
        <v>17631</v>
      </c>
      <c r="K31" s="16">
        <f>J31+'Saldo mensal - Brasil'!J31</f>
        <v>18997</v>
      </c>
      <c r="L31" s="16">
        <f>K31+'Saldo mensal - Brasil'!K31</f>
        <v>20122</v>
      </c>
      <c r="M31" s="16">
        <f>L31+'Saldo mensal - Brasil'!L31</f>
        <v>23150</v>
      </c>
      <c r="N31" s="16">
        <f>M31+'Saldo mensal - Brasil'!M31</f>
        <v>24785</v>
      </c>
      <c r="O31" s="16">
        <f>N31+'Saldo mensal - Brasil'!N31</f>
        <v>18161</v>
      </c>
      <c r="P31" s="16">
        <f>O31+'Saldo mensal - Brasil'!O31</f>
        <v>18231</v>
      </c>
      <c r="Q31" s="16">
        <f>P31+'Saldo mensal - Brasil'!P31</f>
        <v>18657</v>
      </c>
      <c r="R31" s="16">
        <f>Q31+'Saldo mensal - Brasil'!Q31</f>
        <v>18410</v>
      </c>
      <c r="S31" s="16">
        <f>R31+'Saldo mensal - Brasil'!R31</f>
        <v>18297</v>
      </c>
      <c r="T31" s="16">
        <f>S31+'Saldo mensal - Brasil'!S31</f>
        <v>18581</v>
      </c>
      <c r="U31" s="16">
        <f>T31+'Saldo mensal - Brasil'!T31</f>
        <v>19218</v>
      </c>
      <c r="V31" s="16">
        <f>U31+'Saldo mensal - Brasil'!U31</f>
        <v>19669</v>
      </c>
      <c r="W31" s="16">
        <f>V31+'Saldo mensal - Brasil'!V31</f>
        <v>21168</v>
      </c>
      <c r="X31" s="16">
        <f>W31+'Saldo mensal - Brasil'!W31</f>
        <v>21095</v>
      </c>
      <c r="Y31" s="16">
        <f>X31+'Saldo mensal - Brasil'!X31</f>
        <v>20900</v>
      </c>
      <c r="Z31" s="16">
        <f>Y31+'Saldo mensal - Brasil'!Y31</f>
        <v>20732</v>
      </c>
      <c r="AA31" s="16">
        <f>Z31+'Saldo mensal - Brasil'!Z31</f>
        <v>19826</v>
      </c>
      <c r="AB31" s="16">
        <f>AA31+'Saldo mensal - Brasil'!AA31</f>
        <v>19683</v>
      </c>
      <c r="AC31" s="16">
        <f>AB31+'Saldo mensal - Brasil'!AB31</f>
        <v>19331</v>
      </c>
      <c r="AD31" s="16">
        <f>AC31+'Saldo mensal - Brasil'!AC31</f>
        <v>18863</v>
      </c>
      <c r="AE31" s="16">
        <f>AD31+'Saldo mensal - Brasil'!AD31</f>
        <v>18759</v>
      </c>
      <c r="AF31" s="16">
        <f>AE31+'Saldo mensal - Brasil'!AE31</f>
        <v>18901</v>
      </c>
      <c r="AG31" s="16">
        <f>AF31+'Saldo mensal - Brasil'!AF31</f>
        <v>19055</v>
      </c>
      <c r="AH31" s="16">
        <f>AG31+'Saldo mensal - Brasil'!AG31</f>
        <v>19168</v>
      </c>
      <c r="AI31" s="16">
        <f>AH31+'Saldo mensal - Brasil'!AH31</f>
        <v>19980</v>
      </c>
      <c r="AJ31" s="16">
        <f>AI31+'Saldo mensal - Brasil'!AI31</f>
        <v>20169</v>
      </c>
      <c r="AK31" s="16">
        <f>AJ31+'Saldo mensal - Brasil'!AJ31</f>
        <v>20002</v>
      </c>
      <c r="AL31" s="16">
        <f>AK31+'Saldo mensal - Brasil'!AK31</f>
        <v>20264</v>
      </c>
      <c r="AM31" s="16">
        <f>AL31+'Saldo mensal - Brasil'!AL31</f>
        <v>19370</v>
      </c>
      <c r="AN31" s="16">
        <f>AM31+'Saldo mensal - Brasil'!AM31</f>
        <v>19407</v>
      </c>
      <c r="AO31" s="16">
        <f>AN31+'Saldo mensal - Brasil'!AN31</f>
        <v>19576</v>
      </c>
      <c r="AP31" s="16">
        <f>AO31+'Saldo mensal - Brasil'!AO31</f>
        <v>19477</v>
      </c>
      <c r="AQ31" s="16">
        <f>AP31+'Saldo mensal - Brasil'!AP31</f>
        <v>19550</v>
      </c>
      <c r="AR31" s="16">
        <f>AQ31+'Saldo mensal - Brasil'!AQ31</f>
        <v>19795</v>
      </c>
      <c r="AS31" s="16">
        <f>AR31+'Saldo mensal - Brasil'!AR31</f>
        <v>19538</v>
      </c>
      <c r="AT31" s="16">
        <f>AS31+'Saldo mensal - Brasil'!AS31</f>
        <v>19226</v>
      </c>
      <c r="AU31" s="16">
        <f>AT31+'Saldo mensal - Brasil'!AT31</f>
        <v>19547</v>
      </c>
      <c r="AV31" s="16">
        <f>AU31+'Saldo mensal - Brasil'!AU31</f>
        <v>19977</v>
      </c>
      <c r="AW31" s="16">
        <f>AV31+'Saldo mensal - Brasil'!AV31</f>
        <v>19892</v>
      </c>
      <c r="AX31" s="16">
        <f>AW31+'Saldo mensal - Brasil'!AW31</f>
        <v>20224</v>
      </c>
      <c r="AY31" s="16">
        <f>AX31+'Saldo mensal - Brasil'!AX31</f>
        <v>20289</v>
      </c>
      <c r="AZ31" s="16">
        <f>AY31+'Saldo mensal - Brasil'!AY31</f>
        <v>20543</v>
      </c>
      <c r="BA31" s="16">
        <f>AZ31+'Saldo mensal - Brasil'!AZ31</f>
        <v>20789</v>
      </c>
      <c r="BB31" s="16">
        <f>BA31+'Saldo mensal - Brasil'!BA31</f>
        <v>20937</v>
      </c>
      <c r="BC31" s="16">
        <f>BB31+'Saldo mensal - Brasil'!BB31</f>
        <v>20955</v>
      </c>
      <c r="BD31" s="16">
        <f>BC31+'Saldo mensal - Brasil'!BC31</f>
        <v>21185</v>
      </c>
      <c r="BE31" s="16">
        <f>BD31+'Saldo mensal - Brasil'!BD31</f>
        <v>21125</v>
      </c>
      <c r="BF31" s="16">
        <f>BE31+'Saldo mensal - Brasil'!BE31</f>
        <v>21555</v>
      </c>
      <c r="BG31" s="16">
        <f>BF31+'Saldo mensal - Brasil'!BF31</f>
        <v>22067</v>
      </c>
      <c r="BH31" s="16">
        <f>BG31+'Saldo mensal - Brasil'!BG31</f>
        <v>21929</v>
      </c>
      <c r="BI31" s="16">
        <f>BH31+'Saldo mensal - Brasil'!BH31</f>
        <v>21926</v>
      </c>
      <c r="BJ31" s="16">
        <f>BI31+'Saldo mensal - Brasil'!BI31</f>
        <v>22314</v>
      </c>
      <c r="BK31" s="16">
        <f>BJ31+'Saldo mensal - Brasil'!BJ31</f>
        <v>22122</v>
      </c>
      <c r="BL31" s="16">
        <f>BK31+'Saldo mensal - Brasil'!BK31</f>
        <v>22267</v>
      </c>
      <c r="BM31" s="16">
        <f>BL31+'Saldo mensal - Brasil'!BL31</f>
        <v>22351</v>
      </c>
      <c r="BN31" s="16">
        <f>BM31+'Saldo mensal - Brasil'!BM31</f>
        <v>22326</v>
      </c>
      <c r="BO31" s="16">
        <f>BN31+'Saldo mensal - Brasil'!BN31</f>
        <v>22639</v>
      </c>
      <c r="BP31" s="16">
        <f>BO31+'Saldo mensal - Brasil'!BO31</f>
        <v>22996</v>
      </c>
      <c r="BQ31" s="16">
        <f>BP31+'Saldo mensal - Brasil'!BP31</f>
        <v>23311</v>
      </c>
      <c r="BR31" s="16">
        <f>BQ31+'Saldo mensal - Brasil'!BQ31</f>
        <v>23727</v>
      </c>
      <c r="BS31" s="16">
        <f>BR31+'Saldo mensal - Brasil'!BR31</f>
        <v>24099</v>
      </c>
      <c r="BT31" s="16">
        <f>BS31+'Saldo mensal - Brasil'!BS31</f>
        <v>24391</v>
      </c>
      <c r="BU31" s="16">
        <f>BT31+'Saldo mensal - Brasil'!BT31</f>
        <v>24629</v>
      </c>
      <c r="BV31" s="16">
        <f>BU31+'Saldo mensal - Brasil'!BU31</f>
        <v>24495</v>
      </c>
      <c r="BW31" s="16">
        <f>BV31+'Saldo mensal - Brasil'!BV31</f>
        <v>24316</v>
      </c>
      <c r="BX31" s="16">
        <f>BW31+'Saldo mensal - Brasil'!BW31</f>
        <v>24125</v>
      </c>
      <c r="BY31" s="16">
        <f>BX31+'Saldo mensal - Brasil'!BX31</f>
        <v>24252</v>
      </c>
      <c r="BZ31" s="16">
        <f>BY31+'Saldo mensal - Brasil'!BY31</f>
        <v>24795</v>
      </c>
      <c r="CA31" s="16">
        <f>BZ31+'Saldo mensal - Brasil'!BZ31</f>
        <v>25677</v>
      </c>
      <c r="CB31" s="16">
        <f>CA31+'Saldo mensal - Brasil'!CA31</f>
        <v>25974</v>
      </c>
      <c r="CC31" s="16">
        <f>CB31+'Saldo mensal - Brasil'!CB31</f>
        <v>25946</v>
      </c>
      <c r="CD31" s="16">
        <f>CC31+'Saldo mensal - Brasil'!CC31</f>
        <v>25858</v>
      </c>
      <c r="CE31" s="16">
        <f>CD31+'Saldo mensal - Brasil'!CD31</f>
        <v>26060</v>
      </c>
      <c r="CF31" s="16">
        <f>CE31+'Saldo mensal - Brasil'!CE31</f>
        <v>26233</v>
      </c>
      <c r="CG31" s="16">
        <f>CF31+'Saldo mensal - Brasil'!CF31</f>
        <v>26274</v>
      </c>
      <c r="CH31" s="16">
        <f>CG31+'Saldo mensal - Brasil'!CG31</f>
        <v>26027</v>
      </c>
      <c r="CI31" s="16">
        <f>CH31+'Saldo mensal - Brasil'!CH31</f>
        <v>26018</v>
      </c>
      <c r="CJ31" s="16">
        <f>CI31+'Saldo mensal - Brasil'!CI31</f>
        <v>26174</v>
      </c>
      <c r="CK31" s="16">
        <f>CJ31+'Saldo mensal - Brasil'!CJ31</f>
        <v>26451</v>
      </c>
      <c r="CL31" s="16">
        <f>CK31+'Saldo mensal - Brasil'!CK31</f>
        <v>26416</v>
      </c>
      <c r="CM31" s="16">
        <f>CL31+'Saldo mensal - Brasil'!CL31</f>
        <v>26225</v>
      </c>
      <c r="CN31" s="16">
        <f>CM31+'Saldo mensal - Brasil'!CM31</f>
        <v>26416</v>
      </c>
      <c r="CO31" s="16">
        <f>CN31+'Saldo mensal - Brasil'!CN31</f>
        <v>26175</v>
      </c>
      <c r="CP31" s="16">
        <f>CO31+'Saldo mensal - Brasil'!CO31</f>
        <v>26011</v>
      </c>
      <c r="CQ31" s="16">
        <f>CP31+'Saldo mensal - Brasil'!CP31</f>
        <v>25814</v>
      </c>
      <c r="CR31" s="16">
        <f>CQ31+'Saldo mensal - Brasil'!CQ31</f>
        <v>26109</v>
      </c>
      <c r="CS31" s="16">
        <f>CR31+'Saldo mensal - Brasil'!CR31</f>
        <v>25481</v>
      </c>
      <c r="CT31" s="16">
        <f>CS31+'Saldo mensal - Brasil'!CS31</f>
        <v>25510</v>
      </c>
      <c r="CU31" s="16">
        <f>CT31+'Saldo mensal - Brasil'!CT31</f>
        <v>24790</v>
      </c>
      <c r="CV31" s="16">
        <f>CU31+'Saldo mensal - Brasil'!CU31</f>
        <v>24617</v>
      </c>
      <c r="CW31" s="16">
        <f>CV31+'Saldo mensal - Brasil'!CV31</f>
        <v>24208</v>
      </c>
      <c r="CX31" s="16">
        <f>CW31+'Saldo mensal - Brasil'!CW31</f>
        <v>23710</v>
      </c>
      <c r="CY31" s="16">
        <f>CX31+'Saldo mensal - Brasil'!CX31</f>
        <v>23364</v>
      </c>
      <c r="CZ31" s="16">
        <f>CY31+'Saldo mensal - Brasil'!CY31</f>
        <v>23196</v>
      </c>
      <c r="DA31" s="16">
        <f>CZ31+'Saldo mensal - Brasil'!CZ31</f>
        <v>23128</v>
      </c>
      <c r="DB31" s="16">
        <f>DA31+'Saldo mensal - Brasil'!DA31</f>
        <v>22829</v>
      </c>
      <c r="DC31" s="16">
        <f>DB31+'Saldo mensal - Brasil'!DB31</f>
        <v>22260</v>
      </c>
      <c r="DD31" s="16">
        <f>DC31+'Saldo mensal - Brasil'!DC31</f>
        <v>22614</v>
      </c>
      <c r="DE31" s="16">
        <f>DD31+'Saldo mensal - Brasil'!DD31</f>
        <v>21897</v>
      </c>
      <c r="DF31" s="16">
        <f>DE31+'Saldo mensal - Brasil'!DE31</f>
        <v>21957</v>
      </c>
      <c r="DG31" s="16">
        <f>DF31+'Saldo mensal - Brasil'!DF31</f>
        <v>21725</v>
      </c>
      <c r="DH31" s="16">
        <f>DG31+'Saldo mensal - Brasil'!DG31</f>
        <v>21678</v>
      </c>
      <c r="DI31" s="16">
        <f>DH31+'Saldo mensal - Brasil'!DH31</f>
        <v>21067</v>
      </c>
    </row>
    <row r="32" spans="1:113" s="18" customFormat="1" x14ac:dyDescent="0.2">
      <c r="B32" s="19" t="s">
        <v>20</v>
      </c>
      <c r="C32" s="36">
        <v>439993</v>
      </c>
      <c r="D32" s="36">
        <f>C32+'Saldo mensal - Brasil'!C32</f>
        <v>440645</v>
      </c>
      <c r="E32" s="36">
        <f>D32+'Saldo mensal - Brasil'!D32</f>
        <v>441604</v>
      </c>
      <c r="F32" s="36">
        <f>E32+'Saldo mensal - Brasil'!E32</f>
        <v>442098</v>
      </c>
      <c r="G32" s="36">
        <f>F32+'Saldo mensal - Brasil'!F32</f>
        <v>446945</v>
      </c>
      <c r="H32" s="36">
        <f>G32+'Saldo mensal - Brasil'!G32</f>
        <v>457762</v>
      </c>
      <c r="I32" s="36">
        <f>H32+'Saldo mensal - Brasil'!H32</f>
        <v>463603</v>
      </c>
      <c r="J32" s="36">
        <f>I32+'Saldo mensal - Brasil'!I32</f>
        <v>464541</v>
      </c>
      <c r="K32" s="36">
        <f>J32+'Saldo mensal - Brasil'!J32</f>
        <v>462061</v>
      </c>
      <c r="L32" s="36">
        <f>K32+'Saldo mensal - Brasil'!K32</f>
        <v>461914</v>
      </c>
      <c r="M32" s="36">
        <f>L32+'Saldo mensal - Brasil'!L32</f>
        <v>461440</v>
      </c>
      <c r="N32" s="36">
        <f>M32+'Saldo mensal - Brasil'!M32</f>
        <v>461090</v>
      </c>
      <c r="O32" s="36">
        <f>N32+'Saldo mensal - Brasil'!N32</f>
        <v>454883</v>
      </c>
      <c r="P32" s="36">
        <f>O32+'Saldo mensal - Brasil'!O32</f>
        <v>456349</v>
      </c>
      <c r="Q32" s="36">
        <f>P32+'Saldo mensal - Brasil'!P32</f>
        <v>458663</v>
      </c>
      <c r="R32" s="36">
        <f>Q32+'Saldo mensal - Brasil'!Q32</f>
        <v>459764</v>
      </c>
      <c r="S32" s="36">
        <f>R32+'Saldo mensal - Brasil'!R32</f>
        <v>462390</v>
      </c>
      <c r="T32" s="36">
        <f>S32+'Saldo mensal - Brasil'!S32</f>
        <v>464230</v>
      </c>
      <c r="U32" s="36">
        <f>T32+'Saldo mensal - Brasil'!T32</f>
        <v>468521</v>
      </c>
      <c r="V32" s="36">
        <f>U32+'Saldo mensal - Brasil'!U32</f>
        <v>470677</v>
      </c>
      <c r="W32" s="36">
        <f>V32+'Saldo mensal - Brasil'!V32</f>
        <v>473006</v>
      </c>
      <c r="X32" s="36">
        <f>W32+'Saldo mensal - Brasil'!W32</f>
        <v>473318</v>
      </c>
      <c r="Y32" s="36">
        <f>X32+'Saldo mensal - Brasil'!X32</f>
        <v>472111</v>
      </c>
      <c r="Z32" s="36">
        <f>Y32+'Saldo mensal - Brasil'!Y32</f>
        <v>470876</v>
      </c>
      <c r="AA32" s="36">
        <f>Z32+'Saldo mensal - Brasil'!Z32</f>
        <v>461946</v>
      </c>
      <c r="AB32" s="36">
        <f>AA32+'Saldo mensal - Brasil'!AA32</f>
        <v>462067</v>
      </c>
      <c r="AC32" s="36">
        <f>AB32+'Saldo mensal - Brasil'!AB32</f>
        <v>462951</v>
      </c>
      <c r="AD32" s="36">
        <f>AC32+'Saldo mensal - Brasil'!AC32</f>
        <v>462812</v>
      </c>
      <c r="AE32" s="36">
        <f>AD32+'Saldo mensal - Brasil'!AD32</f>
        <v>463613</v>
      </c>
      <c r="AF32" s="36">
        <f>AE32+'Saldo mensal - Brasil'!AE32</f>
        <v>467093</v>
      </c>
      <c r="AG32" s="36">
        <f>AF32+'Saldo mensal - Brasil'!AF32</f>
        <v>470287</v>
      </c>
      <c r="AH32" s="36">
        <f>AG32+'Saldo mensal - Brasil'!AG32</f>
        <v>472131</v>
      </c>
      <c r="AI32" s="36">
        <f>AH32+'Saldo mensal - Brasil'!AH32</f>
        <v>474449</v>
      </c>
      <c r="AJ32" s="36">
        <f>AI32+'Saldo mensal - Brasil'!AI32</f>
        <v>476360</v>
      </c>
      <c r="AK32" s="36">
        <f>AJ32+'Saldo mensal - Brasil'!AJ32</f>
        <v>477319</v>
      </c>
      <c r="AL32" s="36">
        <f>AK32+'Saldo mensal - Brasil'!AK32</f>
        <v>477821</v>
      </c>
      <c r="AM32" s="36">
        <f>AL32+'Saldo mensal - Brasil'!AL32</f>
        <v>469709</v>
      </c>
      <c r="AN32" s="36">
        <f>AM32+'Saldo mensal - Brasil'!AM32</f>
        <v>471606</v>
      </c>
      <c r="AO32" s="36">
        <f>AN32+'Saldo mensal - Brasil'!AN32</f>
        <v>472504</v>
      </c>
      <c r="AP32" s="36">
        <f>AO32+'Saldo mensal - Brasil'!AO32</f>
        <v>472096</v>
      </c>
      <c r="AQ32" s="36">
        <f>AP32+'Saldo mensal - Brasil'!AP32</f>
        <v>473964</v>
      </c>
      <c r="AR32" s="36">
        <f>AQ32+'Saldo mensal - Brasil'!AQ32</f>
        <v>476719</v>
      </c>
      <c r="AS32" s="36">
        <f>AR32+'Saldo mensal - Brasil'!AR32</f>
        <v>478548</v>
      </c>
      <c r="AT32" s="36">
        <f>AS32+'Saldo mensal - Brasil'!AS32</f>
        <v>479580</v>
      </c>
      <c r="AU32" s="36">
        <f>AT32+'Saldo mensal - Brasil'!AT32</f>
        <v>481857</v>
      </c>
      <c r="AV32" s="36">
        <f>AU32+'Saldo mensal - Brasil'!AU32</f>
        <v>481962</v>
      </c>
      <c r="AW32" s="36">
        <f>AV32+'Saldo mensal - Brasil'!AV32</f>
        <v>482843</v>
      </c>
      <c r="AX32" s="36">
        <f>AW32+'Saldo mensal - Brasil'!AW32</f>
        <v>482737</v>
      </c>
      <c r="AY32" s="36">
        <f>AX32+'Saldo mensal - Brasil'!AX32</f>
        <v>476195</v>
      </c>
      <c r="AZ32" s="36">
        <f>AY32+'Saldo mensal - Brasil'!AY32</f>
        <v>478968</v>
      </c>
      <c r="BA32" s="36">
        <f>AZ32+'Saldo mensal - Brasil'!AZ32</f>
        <v>480806</v>
      </c>
      <c r="BB32" s="36">
        <f>BA32+'Saldo mensal - Brasil'!BA32</f>
        <v>479293</v>
      </c>
      <c r="BC32" s="36">
        <f>BB32+'Saldo mensal - Brasil'!BB32</f>
        <v>481975</v>
      </c>
      <c r="BD32" s="36">
        <f>BC32+'Saldo mensal - Brasil'!BC32</f>
        <v>486520</v>
      </c>
      <c r="BE32" s="36">
        <f>BD32+'Saldo mensal - Brasil'!BD32</f>
        <v>490417</v>
      </c>
      <c r="BF32" s="36">
        <f>BE32+'Saldo mensal - Brasil'!BE32</f>
        <v>491373</v>
      </c>
      <c r="BG32" s="36">
        <f>BF32+'Saldo mensal - Brasil'!BF32</f>
        <v>492361</v>
      </c>
      <c r="BH32" s="36">
        <f>BG32+'Saldo mensal - Brasil'!BG32</f>
        <v>493386</v>
      </c>
      <c r="BI32" s="36">
        <f>BH32+'Saldo mensal - Brasil'!BH32</f>
        <v>493716</v>
      </c>
      <c r="BJ32" s="36">
        <f>BI32+'Saldo mensal - Brasil'!BI32</f>
        <v>492869</v>
      </c>
      <c r="BK32" s="36">
        <f>BJ32+'Saldo mensal - Brasil'!BJ32</f>
        <v>485843</v>
      </c>
      <c r="BL32" s="36">
        <f>BK32+'Saldo mensal - Brasil'!BK32</f>
        <v>489073</v>
      </c>
      <c r="BM32" s="36">
        <f>BL32+'Saldo mensal - Brasil'!BL32</f>
        <v>490176</v>
      </c>
      <c r="BN32" s="36">
        <f>BM32+'Saldo mensal - Brasil'!BM32</f>
        <v>489407</v>
      </c>
      <c r="BO32" s="36">
        <f>BN32+'Saldo mensal - Brasil'!BN32</f>
        <v>491337</v>
      </c>
      <c r="BP32" s="36">
        <f>BO32+'Saldo mensal - Brasil'!BO32</f>
        <v>494158</v>
      </c>
      <c r="BQ32" s="36">
        <f>BP32+'Saldo mensal - Brasil'!BP32</f>
        <v>495936</v>
      </c>
      <c r="BR32" s="36">
        <f>BQ32+'Saldo mensal - Brasil'!BQ32</f>
        <v>495957</v>
      </c>
      <c r="BS32" s="36">
        <f>BR32+'Saldo mensal - Brasil'!BR32</f>
        <v>494531</v>
      </c>
      <c r="BT32" s="36">
        <f>BS32+'Saldo mensal - Brasil'!BS32</f>
        <v>494155</v>
      </c>
      <c r="BU32" s="36">
        <f>BT32+'Saldo mensal - Brasil'!BT32</f>
        <v>492533</v>
      </c>
      <c r="BV32" s="36">
        <f>BU32+'Saldo mensal - Brasil'!BU32</f>
        <v>491092</v>
      </c>
      <c r="BW32" s="36">
        <f>BV32+'Saldo mensal - Brasil'!BV32</f>
        <v>484532</v>
      </c>
      <c r="BX32" s="36">
        <f>BW32+'Saldo mensal - Brasil'!BW32</f>
        <v>485463</v>
      </c>
      <c r="BY32" s="36">
        <f>BX32+'Saldo mensal - Brasil'!BX32</f>
        <v>485889</v>
      </c>
      <c r="BZ32" s="36">
        <f>BY32+'Saldo mensal - Brasil'!BY32</f>
        <v>486777</v>
      </c>
      <c r="CA32" s="36">
        <f>BZ32+'Saldo mensal - Brasil'!BZ32</f>
        <v>488417</v>
      </c>
      <c r="CB32" s="36">
        <f>CA32+'Saldo mensal - Brasil'!CA32</f>
        <v>490284</v>
      </c>
      <c r="CC32" s="36">
        <f>CB32+'Saldo mensal - Brasil'!CB32</f>
        <v>492008</v>
      </c>
      <c r="CD32" s="36">
        <f>CC32+'Saldo mensal - Brasil'!CC32</f>
        <v>493395</v>
      </c>
      <c r="CE32" s="36">
        <f>CD32+'Saldo mensal - Brasil'!CD32</f>
        <v>494729</v>
      </c>
      <c r="CF32" s="36">
        <f>CE32+'Saldo mensal - Brasil'!CE32</f>
        <v>495984</v>
      </c>
      <c r="CG32" s="36">
        <f>CF32+'Saldo mensal - Brasil'!CF32</f>
        <v>496941</v>
      </c>
      <c r="CH32" s="36">
        <f>CG32+'Saldo mensal - Brasil'!CG32</f>
        <v>496401</v>
      </c>
      <c r="CI32" s="36">
        <f>CH32+'Saldo mensal - Brasil'!CH32</f>
        <v>489955</v>
      </c>
      <c r="CJ32" s="36">
        <f>CI32+'Saldo mensal - Brasil'!CI32</f>
        <v>490953</v>
      </c>
      <c r="CK32" s="36">
        <f>CJ32+'Saldo mensal - Brasil'!CJ32</f>
        <v>493830</v>
      </c>
      <c r="CL32" s="36">
        <f>CK32+'Saldo mensal - Brasil'!CK32</f>
        <v>492539</v>
      </c>
      <c r="CM32" s="36">
        <f>CL32+'Saldo mensal - Brasil'!CL32</f>
        <v>493925</v>
      </c>
      <c r="CN32" s="36">
        <f>CM32+'Saldo mensal - Brasil'!CM32</f>
        <v>495951</v>
      </c>
      <c r="CO32" s="36">
        <f>CN32+'Saldo mensal - Brasil'!CN32</f>
        <v>497459</v>
      </c>
      <c r="CP32" s="36">
        <f>CO32+'Saldo mensal - Brasil'!CO32</f>
        <v>498592</v>
      </c>
      <c r="CQ32" s="36">
        <f>CP32+'Saldo mensal - Brasil'!CP32</f>
        <v>501040</v>
      </c>
      <c r="CR32" s="36">
        <f>CQ32+'Saldo mensal - Brasil'!CQ32</f>
        <v>502740</v>
      </c>
      <c r="CS32" s="36">
        <f>CR32+'Saldo mensal - Brasil'!CR32</f>
        <v>502447</v>
      </c>
      <c r="CT32" s="36">
        <f>CS32+'Saldo mensal - Brasil'!CS32</f>
        <v>501984</v>
      </c>
      <c r="CU32" s="36">
        <f>CT32+'Saldo mensal - Brasil'!CT32</f>
        <v>495845</v>
      </c>
      <c r="CV32" s="36">
        <f>CU32+'Saldo mensal - Brasil'!CU32</f>
        <v>495745</v>
      </c>
      <c r="CW32" s="36">
        <f>CV32+'Saldo mensal - Brasil'!CV32</f>
        <v>497526</v>
      </c>
      <c r="CX32" s="36">
        <f>CW32+'Saldo mensal - Brasil'!CW32</f>
        <v>498773</v>
      </c>
      <c r="CY32" s="36">
        <f>CX32+'Saldo mensal - Brasil'!CX32</f>
        <v>499784</v>
      </c>
      <c r="CZ32" s="36">
        <f>CY32+'Saldo mensal - Brasil'!CY32</f>
        <v>502484</v>
      </c>
      <c r="DA32" s="36">
        <f>CZ32+'Saldo mensal - Brasil'!CZ32</f>
        <v>505432</v>
      </c>
      <c r="DB32" s="36">
        <f>DA32+'Saldo mensal - Brasil'!DA32</f>
        <v>507565</v>
      </c>
      <c r="DC32" s="36">
        <f>DB32+'Saldo mensal - Brasil'!DB32</f>
        <v>509367</v>
      </c>
      <c r="DD32" s="36">
        <f>DC32+'Saldo mensal - Brasil'!DC32</f>
        <v>510609</v>
      </c>
      <c r="DE32" s="36">
        <f>DD32+'Saldo mensal - Brasil'!DD32</f>
        <v>510934</v>
      </c>
      <c r="DF32" s="36">
        <f>DE32+'Saldo mensal - Brasil'!DE32</f>
        <v>510052</v>
      </c>
      <c r="DG32" s="36">
        <f>DF32+'Saldo mensal - Brasil'!DF32</f>
        <v>504436</v>
      </c>
      <c r="DH32" s="36">
        <f>DG32+'Saldo mensal - Brasil'!DG32</f>
        <v>504970</v>
      </c>
      <c r="DI32" s="36">
        <f>DH32+'Saldo mensal - Brasil'!DH32</f>
        <v>505710</v>
      </c>
    </row>
    <row r="33" spans="1:113" s="18" customFormat="1" x14ac:dyDescent="0.2">
      <c r="B33" s="15" t="s">
        <v>21</v>
      </c>
      <c r="C33" s="16">
        <v>327903</v>
      </c>
      <c r="D33" s="16">
        <f>C33+'Saldo mensal - Brasil'!C33</f>
        <v>328288</v>
      </c>
      <c r="E33" s="16">
        <f>D33+'Saldo mensal - Brasil'!D33</f>
        <v>328815</v>
      </c>
      <c r="F33" s="16">
        <f>E33+'Saldo mensal - Brasil'!E33</f>
        <v>328237</v>
      </c>
      <c r="G33" s="16">
        <f>F33+'Saldo mensal - Brasil'!F33</f>
        <v>332205</v>
      </c>
      <c r="H33" s="16">
        <f>G33+'Saldo mensal - Brasil'!G33</f>
        <v>342173</v>
      </c>
      <c r="I33" s="16">
        <f>H33+'Saldo mensal - Brasil'!H33</f>
        <v>346857</v>
      </c>
      <c r="J33" s="16">
        <f>I33+'Saldo mensal - Brasil'!I33</f>
        <v>346892</v>
      </c>
      <c r="K33" s="16">
        <f>J33+'Saldo mensal - Brasil'!J33</f>
        <v>343844</v>
      </c>
      <c r="L33" s="16">
        <f>K33+'Saldo mensal - Brasil'!K33</f>
        <v>342389</v>
      </c>
      <c r="M33" s="16">
        <f>L33+'Saldo mensal - Brasil'!L33</f>
        <v>341178</v>
      </c>
      <c r="N33" s="16">
        <f>M33+'Saldo mensal - Brasil'!M33</f>
        <v>339951</v>
      </c>
      <c r="O33" s="16">
        <f>N33+'Saldo mensal - Brasil'!N33</f>
        <v>333659</v>
      </c>
      <c r="P33" s="16">
        <f>O33+'Saldo mensal - Brasil'!O33</f>
        <v>334278</v>
      </c>
      <c r="Q33" s="16">
        <f>P33+'Saldo mensal - Brasil'!P33</f>
        <v>335345</v>
      </c>
      <c r="R33" s="16">
        <f>Q33+'Saldo mensal - Brasil'!Q33</f>
        <v>335664</v>
      </c>
      <c r="S33" s="16">
        <f>R33+'Saldo mensal - Brasil'!R33</f>
        <v>337550</v>
      </c>
      <c r="T33" s="16">
        <f>S33+'Saldo mensal - Brasil'!S33</f>
        <v>339244</v>
      </c>
      <c r="U33" s="16">
        <f>T33+'Saldo mensal - Brasil'!T33</f>
        <v>342760</v>
      </c>
      <c r="V33" s="16">
        <f>U33+'Saldo mensal - Brasil'!U33</f>
        <v>344420</v>
      </c>
      <c r="W33" s="16">
        <f>V33+'Saldo mensal - Brasil'!V33</f>
        <v>345851</v>
      </c>
      <c r="X33" s="16">
        <f>W33+'Saldo mensal - Brasil'!W33</f>
        <v>345511</v>
      </c>
      <c r="Y33" s="16">
        <f>X33+'Saldo mensal - Brasil'!X33</f>
        <v>344285</v>
      </c>
      <c r="Z33" s="16">
        <f>Y33+'Saldo mensal - Brasil'!Y33</f>
        <v>342614</v>
      </c>
      <c r="AA33" s="16">
        <f>Z33+'Saldo mensal - Brasil'!Z33</f>
        <v>334756</v>
      </c>
      <c r="AB33" s="16">
        <f>AA33+'Saldo mensal - Brasil'!AA33</f>
        <v>334610</v>
      </c>
      <c r="AC33" s="16">
        <f>AB33+'Saldo mensal - Brasil'!AB33</f>
        <v>335431</v>
      </c>
      <c r="AD33" s="16">
        <f>AC33+'Saldo mensal - Brasil'!AC33</f>
        <v>335413</v>
      </c>
      <c r="AE33" s="16">
        <f>AD33+'Saldo mensal - Brasil'!AD33</f>
        <v>335958</v>
      </c>
      <c r="AF33" s="16">
        <f>AE33+'Saldo mensal - Brasil'!AE33</f>
        <v>339109</v>
      </c>
      <c r="AG33" s="16">
        <f>AF33+'Saldo mensal - Brasil'!AF33</f>
        <v>341627</v>
      </c>
      <c r="AH33" s="16">
        <f>AG33+'Saldo mensal - Brasil'!AG33</f>
        <v>342917</v>
      </c>
      <c r="AI33" s="16">
        <f>AH33+'Saldo mensal - Brasil'!AH33</f>
        <v>344449</v>
      </c>
      <c r="AJ33" s="16">
        <f>AI33+'Saldo mensal - Brasil'!AI33</f>
        <v>345839</v>
      </c>
      <c r="AK33" s="16">
        <f>AJ33+'Saldo mensal - Brasil'!AJ33</f>
        <v>346481</v>
      </c>
      <c r="AL33" s="16">
        <f>AK33+'Saldo mensal - Brasil'!AK33</f>
        <v>346195</v>
      </c>
      <c r="AM33" s="16">
        <f>AL33+'Saldo mensal - Brasil'!AL33</f>
        <v>339020</v>
      </c>
      <c r="AN33" s="16">
        <f>AM33+'Saldo mensal - Brasil'!AM33</f>
        <v>340664</v>
      </c>
      <c r="AO33" s="16">
        <f>AN33+'Saldo mensal - Brasil'!AN33</f>
        <v>341581</v>
      </c>
      <c r="AP33" s="16">
        <f>AO33+'Saldo mensal - Brasil'!AO33</f>
        <v>340951</v>
      </c>
      <c r="AQ33" s="16">
        <f>AP33+'Saldo mensal - Brasil'!AP33</f>
        <v>342189</v>
      </c>
      <c r="AR33" s="16">
        <f>AQ33+'Saldo mensal - Brasil'!AQ33</f>
        <v>344557</v>
      </c>
      <c r="AS33" s="16">
        <f>AR33+'Saldo mensal - Brasil'!AR33</f>
        <v>345909</v>
      </c>
      <c r="AT33" s="16">
        <f>AS33+'Saldo mensal - Brasil'!AS33</f>
        <v>346712</v>
      </c>
      <c r="AU33" s="16">
        <f>AT33+'Saldo mensal - Brasil'!AT33</f>
        <v>348209</v>
      </c>
      <c r="AV33" s="16">
        <f>AU33+'Saldo mensal - Brasil'!AU33</f>
        <v>347867</v>
      </c>
      <c r="AW33" s="16">
        <f>AV33+'Saldo mensal - Brasil'!AV33</f>
        <v>348286</v>
      </c>
      <c r="AX33" s="16">
        <f>AW33+'Saldo mensal - Brasil'!AW33</f>
        <v>347565</v>
      </c>
      <c r="AY33" s="16">
        <f>AX33+'Saldo mensal - Brasil'!AX33</f>
        <v>341719</v>
      </c>
      <c r="AZ33" s="16">
        <f>AY33+'Saldo mensal - Brasil'!AY33</f>
        <v>343886</v>
      </c>
      <c r="BA33" s="16">
        <f>AZ33+'Saldo mensal - Brasil'!AZ33</f>
        <v>344981</v>
      </c>
      <c r="BB33" s="16">
        <f>BA33+'Saldo mensal - Brasil'!BA33</f>
        <v>343434</v>
      </c>
      <c r="BC33" s="16">
        <f>BB33+'Saldo mensal - Brasil'!BB33</f>
        <v>345365</v>
      </c>
      <c r="BD33" s="16">
        <f>BC33+'Saldo mensal - Brasil'!BC33</f>
        <v>349228</v>
      </c>
      <c r="BE33" s="16">
        <f>BD33+'Saldo mensal - Brasil'!BD33</f>
        <v>352778</v>
      </c>
      <c r="BF33" s="16">
        <f>BE33+'Saldo mensal - Brasil'!BE33</f>
        <v>353227</v>
      </c>
      <c r="BG33" s="16">
        <f>BF33+'Saldo mensal - Brasil'!BF33</f>
        <v>354178</v>
      </c>
      <c r="BH33" s="16">
        <f>BG33+'Saldo mensal - Brasil'!BG33</f>
        <v>354964</v>
      </c>
      <c r="BI33" s="16">
        <f>BH33+'Saldo mensal - Brasil'!BH33</f>
        <v>355016</v>
      </c>
      <c r="BJ33" s="16">
        <f>BI33+'Saldo mensal - Brasil'!BI33</f>
        <v>353944</v>
      </c>
      <c r="BK33" s="16">
        <f>BJ33+'Saldo mensal - Brasil'!BJ33</f>
        <v>347380</v>
      </c>
      <c r="BL33" s="16">
        <f>BK33+'Saldo mensal - Brasil'!BK33</f>
        <v>349589</v>
      </c>
      <c r="BM33" s="16">
        <f>BL33+'Saldo mensal - Brasil'!BL33</f>
        <v>350726</v>
      </c>
      <c r="BN33" s="16">
        <f>BM33+'Saldo mensal - Brasil'!BM33</f>
        <v>349981</v>
      </c>
      <c r="BO33" s="16">
        <f>BN33+'Saldo mensal - Brasil'!BN33</f>
        <v>351575</v>
      </c>
      <c r="BP33" s="16">
        <f>BO33+'Saldo mensal - Brasil'!BO33</f>
        <v>354360</v>
      </c>
      <c r="BQ33" s="16">
        <f>BP33+'Saldo mensal - Brasil'!BP33</f>
        <v>356172</v>
      </c>
      <c r="BR33" s="16">
        <f>BQ33+'Saldo mensal - Brasil'!BQ33</f>
        <v>356379</v>
      </c>
      <c r="BS33" s="16">
        <f>BR33+'Saldo mensal - Brasil'!BR33</f>
        <v>356642</v>
      </c>
      <c r="BT33" s="16">
        <f>BS33+'Saldo mensal - Brasil'!BS33</f>
        <v>356652</v>
      </c>
      <c r="BU33" s="16">
        <f>BT33+'Saldo mensal - Brasil'!BT33</f>
        <v>355647</v>
      </c>
      <c r="BV33" s="16">
        <f>BU33+'Saldo mensal - Brasil'!BU33</f>
        <v>354144</v>
      </c>
      <c r="BW33" s="16">
        <f>BV33+'Saldo mensal - Brasil'!BV33</f>
        <v>348774</v>
      </c>
      <c r="BX33" s="16">
        <f>BW33+'Saldo mensal - Brasil'!BW33</f>
        <v>348980</v>
      </c>
      <c r="BY33" s="16">
        <f>BX33+'Saldo mensal - Brasil'!BX33</f>
        <v>349344</v>
      </c>
      <c r="BZ33" s="16">
        <f>BY33+'Saldo mensal - Brasil'!BY33</f>
        <v>349387</v>
      </c>
      <c r="CA33" s="16">
        <f>BZ33+'Saldo mensal - Brasil'!BZ33</f>
        <v>350751</v>
      </c>
      <c r="CB33" s="16">
        <f>CA33+'Saldo mensal - Brasil'!CA33</f>
        <v>352419</v>
      </c>
      <c r="CC33" s="16">
        <f>CB33+'Saldo mensal - Brasil'!CB33</f>
        <v>353518</v>
      </c>
      <c r="CD33" s="16">
        <f>CC33+'Saldo mensal - Brasil'!CC33</f>
        <v>354125</v>
      </c>
      <c r="CE33" s="16">
        <f>CD33+'Saldo mensal - Brasil'!CD33</f>
        <v>354991</v>
      </c>
      <c r="CF33" s="16">
        <f>CE33+'Saldo mensal - Brasil'!CE33</f>
        <v>355824</v>
      </c>
      <c r="CG33" s="16">
        <f>CF33+'Saldo mensal - Brasil'!CF33</f>
        <v>356389</v>
      </c>
      <c r="CH33" s="16">
        <f>CG33+'Saldo mensal - Brasil'!CG33</f>
        <v>355293</v>
      </c>
      <c r="CI33" s="16">
        <f>CH33+'Saldo mensal - Brasil'!CH33</f>
        <v>350163</v>
      </c>
      <c r="CJ33" s="16">
        <f>CI33+'Saldo mensal - Brasil'!CI33</f>
        <v>350879</v>
      </c>
      <c r="CK33" s="16">
        <f>CJ33+'Saldo mensal - Brasil'!CJ33</f>
        <v>352765</v>
      </c>
      <c r="CL33" s="16">
        <f>CK33+'Saldo mensal - Brasil'!CK33</f>
        <v>351641</v>
      </c>
      <c r="CM33" s="16">
        <f>CL33+'Saldo mensal - Brasil'!CL33</f>
        <v>352805</v>
      </c>
      <c r="CN33" s="16">
        <f>CM33+'Saldo mensal - Brasil'!CM33</f>
        <v>354987</v>
      </c>
      <c r="CO33" s="16">
        <f>CN33+'Saldo mensal - Brasil'!CN33</f>
        <v>356140</v>
      </c>
      <c r="CP33" s="16">
        <f>CO33+'Saldo mensal - Brasil'!CO33</f>
        <v>356658</v>
      </c>
      <c r="CQ33" s="16">
        <f>CP33+'Saldo mensal - Brasil'!CP33</f>
        <v>358575</v>
      </c>
      <c r="CR33" s="16">
        <f>CQ33+'Saldo mensal - Brasil'!CQ33</f>
        <v>359700</v>
      </c>
      <c r="CS33" s="16">
        <f>CR33+'Saldo mensal - Brasil'!CR33</f>
        <v>359372</v>
      </c>
      <c r="CT33" s="16">
        <f>CS33+'Saldo mensal - Brasil'!CS33</f>
        <v>358354</v>
      </c>
      <c r="CU33" s="16">
        <f>CT33+'Saldo mensal - Brasil'!CT33</f>
        <v>352910</v>
      </c>
      <c r="CV33" s="16">
        <f>CU33+'Saldo mensal - Brasil'!CU33</f>
        <v>352795</v>
      </c>
      <c r="CW33" s="16">
        <f>CV33+'Saldo mensal - Brasil'!CV33</f>
        <v>354418</v>
      </c>
      <c r="CX33" s="16">
        <f>CW33+'Saldo mensal - Brasil'!CW33</f>
        <v>354722</v>
      </c>
      <c r="CY33" s="16">
        <f>CX33+'Saldo mensal - Brasil'!CX33</f>
        <v>355549</v>
      </c>
      <c r="CZ33" s="16">
        <f>CY33+'Saldo mensal - Brasil'!CY33</f>
        <v>357654</v>
      </c>
      <c r="DA33" s="16">
        <f>CZ33+'Saldo mensal - Brasil'!CZ33</f>
        <v>359914</v>
      </c>
      <c r="DB33" s="16">
        <f>DA33+'Saldo mensal - Brasil'!DA33</f>
        <v>361462</v>
      </c>
      <c r="DC33" s="16">
        <f>DB33+'Saldo mensal - Brasil'!DB33</f>
        <v>363191</v>
      </c>
      <c r="DD33" s="16">
        <f>DC33+'Saldo mensal - Brasil'!DC33</f>
        <v>363947</v>
      </c>
      <c r="DE33" s="16">
        <f>DD33+'Saldo mensal - Brasil'!DD33</f>
        <v>364220</v>
      </c>
      <c r="DF33" s="16">
        <f>DE33+'Saldo mensal - Brasil'!DE33</f>
        <v>363105</v>
      </c>
      <c r="DG33" s="16">
        <f>DF33+'Saldo mensal - Brasil'!DF33</f>
        <v>357931</v>
      </c>
      <c r="DH33" s="16">
        <f>DG33+'Saldo mensal - Brasil'!DG33</f>
        <v>358323</v>
      </c>
      <c r="DI33" s="16">
        <f>DH33+'Saldo mensal - Brasil'!DH33</f>
        <v>358917</v>
      </c>
    </row>
    <row r="34" spans="1:113" s="18" customFormat="1" x14ac:dyDescent="0.2">
      <c r="B34" s="15" t="s">
        <v>22</v>
      </c>
      <c r="C34" s="16">
        <v>6259</v>
      </c>
      <c r="D34" s="16">
        <f>C34+'Saldo mensal - Brasil'!C34</f>
        <v>6299</v>
      </c>
      <c r="E34" s="16">
        <f>D34+'Saldo mensal - Brasil'!D34</f>
        <v>6333</v>
      </c>
      <c r="F34" s="16">
        <f>E34+'Saldo mensal - Brasil'!E34</f>
        <v>6299</v>
      </c>
      <c r="G34" s="16">
        <f>F34+'Saldo mensal - Brasil'!F34</f>
        <v>6373</v>
      </c>
      <c r="H34" s="16">
        <f>G34+'Saldo mensal - Brasil'!G34</f>
        <v>6379</v>
      </c>
      <c r="I34" s="16">
        <f>H34+'Saldo mensal - Brasil'!H34</f>
        <v>6408</v>
      </c>
      <c r="J34" s="16">
        <f>I34+'Saldo mensal - Brasil'!I34</f>
        <v>6416</v>
      </c>
      <c r="K34" s="16">
        <f>J34+'Saldo mensal - Brasil'!J34</f>
        <v>6392</v>
      </c>
      <c r="L34" s="16">
        <f>K34+'Saldo mensal - Brasil'!K34</f>
        <v>6426</v>
      </c>
      <c r="M34" s="16">
        <f>L34+'Saldo mensal - Brasil'!L34</f>
        <v>6445</v>
      </c>
      <c r="N34" s="16">
        <f>M34+'Saldo mensal - Brasil'!M34</f>
        <v>6474</v>
      </c>
      <c r="O34" s="16">
        <f>N34+'Saldo mensal - Brasil'!N34</f>
        <v>6404</v>
      </c>
      <c r="P34" s="16">
        <f>O34+'Saldo mensal - Brasil'!O34</f>
        <v>6426</v>
      </c>
      <c r="Q34" s="16">
        <f>P34+'Saldo mensal - Brasil'!P34</f>
        <v>6467</v>
      </c>
      <c r="R34" s="16">
        <f>Q34+'Saldo mensal - Brasil'!Q34</f>
        <v>6444</v>
      </c>
      <c r="S34" s="16">
        <f>R34+'Saldo mensal - Brasil'!R34</f>
        <v>6450</v>
      </c>
      <c r="T34" s="16">
        <f>S34+'Saldo mensal - Brasil'!S34</f>
        <v>6467</v>
      </c>
      <c r="U34" s="16">
        <f>T34+'Saldo mensal - Brasil'!T34</f>
        <v>6514</v>
      </c>
      <c r="V34" s="16">
        <f>U34+'Saldo mensal - Brasil'!U34</f>
        <v>6627</v>
      </c>
      <c r="W34" s="16">
        <f>V34+'Saldo mensal - Brasil'!V34</f>
        <v>6647</v>
      </c>
      <c r="X34" s="16">
        <f>W34+'Saldo mensal - Brasil'!W34</f>
        <v>6705</v>
      </c>
      <c r="Y34" s="16">
        <f>X34+'Saldo mensal - Brasil'!X34</f>
        <v>6713</v>
      </c>
      <c r="Z34" s="16">
        <f>Y34+'Saldo mensal - Brasil'!Y34</f>
        <v>6704</v>
      </c>
      <c r="AA34" s="16">
        <f>Z34+'Saldo mensal - Brasil'!Z34</f>
        <v>6630</v>
      </c>
      <c r="AB34" s="16">
        <f>AA34+'Saldo mensal - Brasil'!AA34</f>
        <v>6656</v>
      </c>
      <c r="AC34" s="16">
        <f>AB34+'Saldo mensal - Brasil'!AB34</f>
        <v>6656</v>
      </c>
      <c r="AD34" s="16">
        <f>AC34+'Saldo mensal - Brasil'!AC34</f>
        <v>6642</v>
      </c>
      <c r="AE34" s="16">
        <f>AD34+'Saldo mensal - Brasil'!AD34</f>
        <v>6663</v>
      </c>
      <c r="AF34" s="16">
        <f>AE34+'Saldo mensal - Brasil'!AE34</f>
        <v>6681</v>
      </c>
      <c r="AG34" s="16">
        <f>AF34+'Saldo mensal - Brasil'!AF34</f>
        <v>6728</v>
      </c>
      <c r="AH34" s="16">
        <f>AG34+'Saldo mensal - Brasil'!AG34</f>
        <v>6718</v>
      </c>
      <c r="AI34" s="16">
        <f>AH34+'Saldo mensal - Brasil'!AH34</f>
        <v>6774</v>
      </c>
      <c r="AJ34" s="16">
        <f>AI34+'Saldo mensal - Brasil'!AI34</f>
        <v>6752</v>
      </c>
      <c r="AK34" s="16">
        <f>AJ34+'Saldo mensal - Brasil'!AJ34</f>
        <v>6782</v>
      </c>
      <c r="AL34" s="16">
        <f>AK34+'Saldo mensal - Brasil'!AK34</f>
        <v>6861</v>
      </c>
      <c r="AM34" s="16">
        <f>AL34+'Saldo mensal - Brasil'!AL34</f>
        <v>6800</v>
      </c>
      <c r="AN34" s="16">
        <f>AM34+'Saldo mensal - Brasil'!AM34</f>
        <v>6801</v>
      </c>
      <c r="AO34" s="16">
        <f>AN34+'Saldo mensal - Brasil'!AN34</f>
        <v>6806</v>
      </c>
      <c r="AP34" s="16">
        <f>AO34+'Saldo mensal - Brasil'!AO34</f>
        <v>6782</v>
      </c>
      <c r="AQ34" s="16">
        <f>AP34+'Saldo mensal - Brasil'!AP34</f>
        <v>6801</v>
      </c>
      <c r="AR34" s="16">
        <f>AQ34+'Saldo mensal - Brasil'!AQ34</f>
        <v>6822</v>
      </c>
      <c r="AS34" s="16">
        <f>AR34+'Saldo mensal - Brasil'!AR34</f>
        <v>6819</v>
      </c>
      <c r="AT34" s="16">
        <f>AS34+'Saldo mensal - Brasil'!AS34</f>
        <v>6864</v>
      </c>
      <c r="AU34" s="16">
        <f>AT34+'Saldo mensal - Brasil'!AT34</f>
        <v>6898</v>
      </c>
      <c r="AV34" s="16">
        <f>AU34+'Saldo mensal - Brasil'!AU34</f>
        <v>6941</v>
      </c>
      <c r="AW34" s="16">
        <f>AV34+'Saldo mensal - Brasil'!AV34</f>
        <v>6960</v>
      </c>
      <c r="AX34" s="16">
        <f>AW34+'Saldo mensal - Brasil'!AW34</f>
        <v>6976</v>
      </c>
      <c r="AY34" s="16">
        <f>AX34+'Saldo mensal - Brasil'!AX34</f>
        <v>6868</v>
      </c>
      <c r="AZ34" s="16">
        <f>AY34+'Saldo mensal - Brasil'!AY34</f>
        <v>6912</v>
      </c>
      <c r="BA34" s="16">
        <f>AZ34+'Saldo mensal - Brasil'!AZ34</f>
        <v>6933</v>
      </c>
      <c r="BB34" s="16">
        <f>BA34+'Saldo mensal - Brasil'!BA34</f>
        <v>6912</v>
      </c>
      <c r="BC34" s="16">
        <f>BB34+'Saldo mensal - Brasil'!BB34</f>
        <v>6944</v>
      </c>
      <c r="BD34" s="16">
        <f>BC34+'Saldo mensal - Brasil'!BC34</f>
        <v>6945</v>
      </c>
      <c r="BE34" s="16">
        <f>BD34+'Saldo mensal - Brasil'!BD34</f>
        <v>6930</v>
      </c>
      <c r="BF34" s="16">
        <f>BE34+'Saldo mensal - Brasil'!BE34</f>
        <v>7002</v>
      </c>
      <c r="BG34" s="16">
        <f>BF34+'Saldo mensal - Brasil'!BF34</f>
        <v>7036</v>
      </c>
      <c r="BH34" s="16">
        <f>BG34+'Saldo mensal - Brasil'!BG34</f>
        <v>7082</v>
      </c>
      <c r="BI34" s="16">
        <f>BH34+'Saldo mensal - Brasil'!BH34</f>
        <v>7048</v>
      </c>
      <c r="BJ34" s="16">
        <f>BI34+'Saldo mensal - Brasil'!BI34</f>
        <v>7038</v>
      </c>
      <c r="BK34" s="16">
        <f>BJ34+'Saldo mensal - Brasil'!BJ34</f>
        <v>6961</v>
      </c>
      <c r="BL34" s="16">
        <f>BK34+'Saldo mensal - Brasil'!BK34</f>
        <v>7036</v>
      </c>
      <c r="BM34" s="16">
        <f>BL34+'Saldo mensal - Brasil'!BL34</f>
        <v>7034</v>
      </c>
      <c r="BN34" s="16">
        <f>BM34+'Saldo mensal - Brasil'!BM34</f>
        <v>7023</v>
      </c>
      <c r="BO34" s="16">
        <f>BN34+'Saldo mensal - Brasil'!BN34</f>
        <v>7073</v>
      </c>
      <c r="BP34" s="16">
        <f>BO34+'Saldo mensal - Brasil'!BO34</f>
        <v>7063</v>
      </c>
      <c r="BQ34" s="16">
        <f>BP34+'Saldo mensal - Brasil'!BP34</f>
        <v>7087</v>
      </c>
      <c r="BR34" s="16">
        <f>BQ34+'Saldo mensal - Brasil'!BQ34</f>
        <v>7109</v>
      </c>
      <c r="BS34" s="16">
        <f>BR34+'Saldo mensal - Brasil'!BR34</f>
        <v>7084</v>
      </c>
      <c r="BT34" s="16">
        <f>BS34+'Saldo mensal - Brasil'!BS34</f>
        <v>7106</v>
      </c>
      <c r="BU34" s="16">
        <f>BT34+'Saldo mensal - Brasil'!BT34</f>
        <v>7104</v>
      </c>
      <c r="BV34" s="16">
        <f>BU34+'Saldo mensal - Brasil'!BU34</f>
        <v>7113</v>
      </c>
      <c r="BW34" s="16">
        <f>BV34+'Saldo mensal - Brasil'!BV34</f>
        <v>7053</v>
      </c>
      <c r="BX34" s="16">
        <f>BW34+'Saldo mensal - Brasil'!BW34</f>
        <v>7080</v>
      </c>
      <c r="BY34" s="16">
        <f>BX34+'Saldo mensal - Brasil'!BX34</f>
        <v>7082</v>
      </c>
      <c r="BZ34" s="16">
        <f>BY34+'Saldo mensal - Brasil'!BY34</f>
        <v>7089</v>
      </c>
      <c r="CA34" s="16">
        <f>BZ34+'Saldo mensal - Brasil'!BZ34</f>
        <v>7071</v>
      </c>
      <c r="CB34" s="16">
        <f>CA34+'Saldo mensal - Brasil'!CA34</f>
        <v>7022</v>
      </c>
      <c r="CC34" s="16">
        <f>CB34+'Saldo mensal - Brasil'!CB34</f>
        <v>7042</v>
      </c>
      <c r="CD34" s="16">
        <f>CC34+'Saldo mensal - Brasil'!CC34</f>
        <v>7025</v>
      </c>
      <c r="CE34" s="16">
        <f>CD34+'Saldo mensal - Brasil'!CD34</f>
        <v>7033</v>
      </c>
      <c r="CF34" s="16">
        <f>CE34+'Saldo mensal - Brasil'!CE34</f>
        <v>7047</v>
      </c>
      <c r="CG34" s="16">
        <f>CF34+'Saldo mensal - Brasil'!CF34</f>
        <v>7036</v>
      </c>
      <c r="CH34" s="16">
        <f>CG34+'Saldo mensal - Brasil'!CG34</f>
        <v>6989</v>
      </c>
      <c r="CI34" s="16">
        <f>CH34+'Saldo mensal - Brasil'!CH34</f>
        <v>6946</v>
      </c>
      <c r="CJ34" s="16">
        <f>CI34+'Saldo mensal - Brasil'!CI34</f>
        <v>6973</v>
      </c>
      <c r="CK34" s="16">
        <f>CJ34+'Saldo mensal - Brasil'!CJ34</f>
        <v>6988</v>
      </c>
      <c r="CL34" s="16">
        <f>CK34+'Saldo mensal - Brasil'!CK34</f>
        <v>6975</v>
      </c>
      <c r="CM34" s="16">
        <f>CL34+'Saldo mensal - Brasil'!CL34</f>
        <v>6953</v>
      </c>
      <c r="CN34" s="16">
        <f>CM34+'Saldo mensal - Brasil'!CM34</f>
        <v>6931</v>
      </c>
      <c r="CO34" s="16">
        <f>CN34+'Saldo mensal - Brasil'!CN34</f>
        <v>6923</v>
      </c>
      <c r="CP34" s="16">
        <f>CO34+'Saldo mensal - Brasil'!CO34</f>
        <v>6920</v>
      </c>
      <c r="CQ34" s="16">
        <f>CP34+'Saldo mensal - Brasil'!CP34</f>
        <v>6923</v>
      </c>
      <c r="CR34" s="16">
        <f>CQ34+'Saldo mensal - Brasil'!CQ34</f>
        <v>6949</v>
      </c>
      <c r="CS34" s="16">
        <f>CR34+'Saldo mensal - Brasil'!CR34</f>
        <v>6938</v>
      </c>
      <c r="CT34" s="16">
        <f>CS34+'Saldo mensal - Brasil'!CS34</f>
        <v>7057</v>
      </c>
      <c r="CU34" s="16">
        <f>CT34+'Saldo mensal - Brasil'!CT34</f>
        <v>6957</v>
      </c>
      <c r="CV34" s="16">
        <f>CU34+'Saldo mensal - Brasil'!CU34</f>
        <v>6932</v>
      </c>
      <c r="CW34" s="16">
        <f>CV34+'Saldo mensal - Brasil'!CV34</f>
        <v>6929</v>
      </c>
      <c r="CX34" s="16">
        <f>CW34+'Saldo mensal - Brasil'!CW34</f>
        <v>6929</v>
      </c>
      <c r="CY34" s="16">
        <f>CX34+'Saldo mensal - Brasil'!CX34</f>
        <v>6934</v>
      </c>
      <c r="CZ34" s="16">
        <f>CY34+'Saldo mensal - Brasil'!CY34</f>
        <v>6942</v>
      </c>
      <c r="DA34" s="16">
        <f>CZ34+'Saldo mensal - Brasil'!CZ34</f>
        <v>6996</v>
      </c>
      <c r="DB34" s="16">
        <f>DA34+'Saldo mensal - Brasil'!DA34</f>
        <v>7023</v>
      </c>
      <c r="DC34" s="16">
        <f>DB34+'Saldo mensal - Brasil'!DB34</f>
        <v>7061</v>
      </c>
      <c r="DD34" s="16">
        <f>DC34+'Saldo mensal - Brasil'!DC34</f>
        <v>7085</v>
      </c>
      <c r="DE34" s="16">
        <f>DD34+'Saldo mensal - Brasil'!DD34</f>
        <v>7044</v>
      </c>
      <c r="DF34" s="16">
        <f>DE34+'Saldo mensal - Brasil'!DE34</f>
        <v>7010</v>
      </c>
      <c r="DG34" s="16">
        <f>DF34+'Saldo mensal - Brasil'!DF34</f>
        <v>6948</v>
      </c>
      <c r="DH34" s="16">
        <f>DG34+'Saldo mensal - Brasil'!DG34</f>
        <v>6961</v>
      </c>
      <c r="DI34" s="16">
        <f>DH34+'Saldo mensal - Brasil'!DH34</f>
        <v>6942</v>
      </c>
    </row>
    <row r="35" spans="1:113" s="18" customFormat="1" x14ac:dyDescent="0.2">
      <c r="B35" s="15" t="s">
        <v>23</v>
      </c>
      <c r="C35" s="16">
        <v>1607</v>
      </c>
      <c r="D35" s="16">
        <f>C35+'Saldo mensal - Brasil'!C35</f>
        <v>1604</v>
      </c>
      <c r="E35" s="16">
        <f>D35+'Saldo mensal - Brasil'!D35</f>
        <v>1611</v>
      </c>
      <c r="F35" s="16">
        <f>E35+'Saldo mensal - Brasil'!E35</f>
        <v>1616</v>
      </c>
      <c r="G35" s="16">
        <f>F35+'Saldo mensal - Brasil'!F35</f>
        <v>1630</v>
      </c>
      <c r="H35" s="16">
        <f>G35+'Saldo mensal - Brasil'!G35</f>
        <v>1662</v>
      </c>
      <c r="I35" s="16">
        <f>H35+'Saldo mensal - Brasil'!H35</f>
        <v>1678</v>
      </c>
      <c r="J35" s="16">
        <f>I35+'Saldo mensal - Brasil'!I35</f>
        <v>1696</v>
      </c>
      <c r="K35" s="16">
        <f>J35+'Saldo mensal - Brasil'!J35</f>
        <v>1725</v>
      </c>
      <c r="L35" s="16">
        <f>K35+'Saldo mensal - Brasil'!K35</f>
        <v>1712</v>
      </c>
      <c r="M35" s="16">
        <f>L35+'Saldo mensal - Brasil'!L35</f>
        <v>1732</v>
      </c>
      <c r="N35" s="16">
        <f>M35+'Saldo mensal - Brasil'!M35</f>
        <v>1770</v>
      </c>
      <c r="O35" s="16">
        <f>N35+'Saldo mensal - Brasil'!N35</f>
        <v>1771</v>
      </c>
      <c r="P35" s="16">
        <f>O35+'Saldo mensal - Brasil'!O35</f>
        <v>1767</v>
      </c>
      <c r="Q35" s="16">
        <f>P35+'Saldo mensal - Brasil'!P35</f>
        <v>1766</v>
      </c>
      <c r="R35" s="16">
        <f>Q35+'Saldo mensal - Brasil'!Q35</f>
        <v>1759</v>
      </c>
      <c r="S35" s="16">
        <f>R35+'Saldo mensal - Brasil'!R35</f>
        <v>1759</v>
      </c>
      <c r="T35" s="16">
        <f>S35+'Saldo mensal - Brasil'!S35</f>
        <v>1747</v>
      </c>
      <c r="U35" s="16">
        <f>T35+'Saldo mensal - Brasil'!T35</f>
        <v>1792</v>
      </c>
      <c r="V35" s="16">
        <f>U35+'Saldo mensal - Brasil'!U35</f>
        <v>1802</v>
      </c>
      <c r="W35" s="16">
        <f>V35+'Saldo mensal - Brasil'!V35</f>
        <v>1810</v>
      </c>
      <c r="X35" s="16">
        <f>W35+'Saldo mensal - Brasil'!W35</f>
        <v>1798</v>
      </c>
      <c r="Y35" s="16">
        <f>X35+'Saldo mensal - Brasil'!X35</f>
        <v>1797</v>
      </c>
      <c r="Z35" s="16">
        <f>Y35+'Saldo mensal - Brasil'!Y35</f>
        <v>1797</v>
      </c>
      <c r="AA35" s="16">
        <f>Z35+'Saldo mensal - Brasil'!Z35</f>
        <v>1773</v>
      </c>
      <c r="AB35" s="16">
        <f>AA35+'Saldo mensal - Brasil'!AA35</f>
        <v>1780</v>
      </c>
      <c r="AC35" s="16">
        <f>AB35+'Saldo mensal - Brasil'!AB35</f>
        <v>1780</v>
      </c>
      <c r="AD35" s="16">
        <f>AC35+'Saldo mensal - Brasil'!AC35</f>
        <v>1763</v>
      </c>
      <c r="AE35" s="16">
        <f>AD35+'Saldo mensal - Brasil'!AD35</f>
        <v>1777</v>
      </c>
      <c r="AF35" s="16">
        <f>AE35+'Saldo mensal - Brasil'!AE35</f>
        <v>1794</v>
      </c>
      <c r="AG35" s="16">
        <f>AF35+'Saldo mensal - Brasil'!AF35</f>
        <v>1787</v>
      </c>
      <c r="AH35" s="16">
        <f>AG35+'Saldo mensal - Brasil'!AG35</f>
        <v>1804</v>
      </c>
      <c r="AI35" s="16">
        <f>AH35+'Saldo mensal - Brasil'!AH35</f>
        <v>1817</v>
      </c>
      <c r="AJ35" s="16">
        <f>AI35+'Saldo mensal - Brasil'!AI35</f>
        <v>1832</v>
      </c>
      <c r="AK35" s="16">
        <f>AJ35+'Saldo mensal - Brasil'!AJ35</f>
        <v>1846</v>
      </c>
      <c r="AL35" s="16">
        <f>AK35+'Saldo mensal - Brasil'!AK35</f>
        <v>1836</v>
      </c>
      <c r="AM35" s="16">
        <f>AL35+'Saldo mensal - Brasil'!AL35</f>
        <v>1832</v>
      </c>
      <c r="AN35" s="16">
        <f>AM35+'Saldo mensal - Brasil'!AM35</f>
        <v>1836</v>
      </c>
      <c r="AO35" s="16">
        <f>AN35+'Saldo mensal - Brasil'!AN35</f>
        <v>1831</v>
      </c>
      <c r="AP35" s="16">
        <f>AO35+'Saldo mensal - Brasil'!AO35</f>
        <v>1838</v>
      </c>
      <c r="AQ35" s="16">
        <f>AP35+'Saldo mensal - Brasil'!AP35</f>
        <v>1816</v>
      </c>
      <c r="AR35" s="16">
        <f>AQ35+'Saldo mensal - Brasil'!AQ35</f>
        <v>1818</v>
      </c>
      <c r="AS35" s="16">
        <f>AR35+'Saldo mensal - Brasil'!AR35</f>
        <v>1811</v>
      </c>
      <c r="AT35" s="16">
        <f>AS35+'Saldo mensal - Brasil'!AS35</f>
        <v>1810</v>
      </c>
      <c r="AU35" s="16">
        <f>AT35+'Saldo mensal - Brasil'!AT35</f>
        <v>1828</v>
      </c>
      <c r="AV35" s="16">
        <f>AU35+'Saldo mensal - Brasil'!AU35</f>
        <v>1836</v>
      </c>
      <c r="AW35" s="16">
        <f>AV35+'Saldo mensal - Brasil'!AV35</f>
        <v>1844</v>
      </c>
      <c r="AX35" s="16">
        <f>AW35+'Saldo mensal - Brasil'!AW35</f>
        <v>1829</v>
      </c>
      <c r="AY35" s="16">
        <f>AX35+'Saldo mensal - Brasil'!AX35</f>
        <v>1801</v>
      </c>
      <c r="AZ35" s="16">
        <f>AY35+'Saldo mensal - Brasil'!AY35</f>
        <v>1826</v>
      </c>
      <c r="BA35" s="16">
        <f>AZ35+'Saldo mensal - Brasil'!AZ35</f>
        <v>1805</v>
      </c>
      <c r="BB35" s="16">
        <f>BA35+'Saldo mensal - Brasil'!BA35</f>
        <v>1803</v>
      </c>
      <c r="BC35" s="16">
        <f>BB35+'Saldo mensal - Brasil'!BB35</f>
        <v>1831</v>
      </c>
      <c r="BD35" s="16">
        <f>BC35+'Saldo mensal - Brasil'!BC35</f>
        <v>1847</v>
      </c>
      <c r="BE35" s="16">
        <f>BD35+'Saldo mensal - Brasil'!BD35</f>
        <v>1880</v>
      </c>
      <c r="BF35" s="16">
        <f>BE35+'Saldo mensal - Brasil'!BE35</f>
        <v>1869</v>
      </c>
      <c r="BG35" s="16">
        <f>BF35+'Saldo mensal - Brasil'!BF35</f>
        <v>1856</v>
      </c>
      <c r="BH35" s="16">
        <f>BG35+'Saldo mensal - Brasil'!BG35</f>
        <v>1876</v>
      </c>
      <c r="BI35" s="16">
        <f>BH35+'Saldo mensal - Brasil'!BH35</f>
        <v>1871</v>
      </c>
      <c r="BJ35" s="16">
        <f>BI35+'Saldo mensal - Brasil'!BI35</f>
        <v>1850</v>
      </c>
      <c r="BK35" s="16">
        <f>BJ35+'Saldo mensal - Brasil'!BJ35</f>
        <v>1834</v>
      </c>
      <c r="BL35" s="16">
        <f>BK35+'Saldo mensal - Brasil'!BK35</f>
        <v>1869</v>
      </c>
      <c r="BM35" s="16">
        <f>BL35+'Saldo mensal - Brasil'!BL35</f>
        <v>1875</v>
      </c>
      <c r="BN35" s="16">
        <f>BM35+'Saldo mensal - Brasil'!BM35</f>
        <v>1892</v>
      </c>
      <c r="BO35" s="16">
        <f>BN35+'Saldo mensal - Brasil'!BN35</f>
        <v>1901</v>
      </c>
      <c r="BP35" s="16">
        <f>BO35+'Saldo mensal - Brasil'!BO35</f>
        <v>1942</v>
      </c>
      <c r="BQ35" s="16">
        <f>BP35+'Saldo mensal - Brasil'!BP35</f>
        <v>1964</v>
      </c>
      <c r="BR35" s="16">
        <f>BQ35+'Saldo mensal - Brasil'!BQ35</f>
        <v>1973</v>
      </c>
      <c r="BS35" s="16">
        <f>BR35+'Saldo mensal - Brasil'!BR35</f>
        <v>1968</v>
      </c>
      <c r="BT35" s="16">
        <f>BS35+'Saldo mensal - Brasil'!BS35</f>
        <v>1989</v>
      </c>
      <c r="BU35" s="16">
        <f>BT35+'Saldo mensal - Brasil'!BT35</f>
        <v>1944</v>
      </c>
      <c r="BV35" s="16">
        <f>BU35+'Saldo mensal - Brasil'!BU35</f>
        <v>1949</v>
      </c>
      <c r="BW35" s="16">
        <f>BV35+'Saldo mensal - Brasil'!BV35</f>
        <v>1944</v>
      </c>
      <c r="BX35" s="16">
        <f>BW35+'Saldo mensal - Brasil'!BW35</f>
        <v>1942</v>
      </c>
      <c r="BY35" s="16">
        <f>BX35+'Saldo mensal - Brasil'!BX35</f>
        <v>1917</v>
      </c>
      <c r="BZ35" s="16">
        <f>BY35+'Saldo mensal - Brasil'!BY35</f>
        <v>1899</v>
      </c>
      <c r="CA35" s="16">
        <f>BZ35+'Saldo mensal - Brasil'!BZ35</f>
        <v>1902</v>
      </c>
      <c r="CB35" s="16">
        <f>CA35+'Saldo mensal - Brasil'!CA35</f>
        <v>1902</v>
      </c>
      <c r="CC35" s="16">
        <f>CB35+'Saldo mensal - Brasil'!CB35</f>
        <v>1889</v>
      </c>
      <c r="CD35" s="16">
        <f>CC35+'Saldo mensal - Brasil'!CC35</f>
        <v>1902</v>
      </c>
      <c r="CE35" s="16">
        <f>CD35+'Saldo mensal - Brasil'!CD35</f>
        <v>1922</v>
      </c>
      <c r="CF35" s="16">
        <f>CE35+'Saldo mensal - Brasil'!CE35</f>
        <v>1948</v>
      </c>
      <c r="CG35" s="16">
        <f>CF35+'Saldo mensal - Brasil'!CF35</f>
        <v>1966</v>
      </c>
      <c r="CH35" s="16">
        <f>CG35+'Saldo mensal - Brasil'!CG35</f>
        <v>1968</v>
      </c>
      <c r="CI35" s="16">
        <f>CH35+'Saldo mensal - Brasil'!CH35</f>
        <v>1923</v>
      </c>
      <c r="CJ35" s="16">
        <f>CI35+'Saldo mensal - Brasil'!CI35</f>
        <v>1920</v>
      </c>
      <c r="CK35" s="16">
        <f>CJ35+'Saldo mensal - Brasil'!CJ35</f>
        <v>1914</v>
      </c>
      <c r="CL35" s="16">
        <f>CK35+'Saldo mensal - Brasil'!CK35</f>
        <v>1904</v>
      </c>
      <c r="CM35" s="16">
        <f>CL35+'Saldo mensal - Brasil'!CL35</f>
        <v>1899</v>
      </c>
      <c r="CN35" s="16">
        <f>CM35+'Saldo mensal - Brasil'!CM35</f>
        <v>1904</v>
      </c>
      <c r="CO35" s="16">
        <f>CN35+'Saldo mensal - Brasil'!CN35</f>
        <v>1903</v>
      </c>
      <c r="CP35" s="16">
        <f>CO35+'Saldo mensal - Brasil'!CO35</f>
        <v>1900</v>
      </c>
      <c r="CQ35" s="16">
        <f>CP35+'Saldo mensal - Brasil'!CP35</f>
        <v>1913</v>
      </c>
      <c r="CR35" s="16">
        <f>CQ35+'Saldo mensal - Brasil'!CQ35</f>
        <v>1938</v>
      </c>
      <c r="CS35" s="16">
        <f>CR35+'Saldo mensal - Brasil'!CR35</f>
        <v>1952</v>
      </c>
      <c r="CT35" s="16">
        <f>CS35+'Saldo mensal - Brasil'!CS35</f>
        <v>1944</v>
      </c>
      <c r="CU35" s="16">
        <f>CT35+'Saldo mensal - Brasil'!CT35</f>
        <v>1912</v>
      </c>
      <c r="CV35" s="16">
        <f>CU35+'Saldo mensal - Brasil'!CU35</f>
        <v>1904</v>
      </c>
      <c r="CW35" s="16">
        <f>CV35+'Saldo mensal - Brasil'!CV35</f>
        <v>1914</v>
      </c>
      <c r="CX35" s="16">
        <f>CW35+'Saldo mensal - Brasil'!CW35</f>
        <v>1930</v>
      </c>
      <c r="CY35" s="16">
        <f>CX35+'Saldo mensal - Brasil'!CX35</f>
        <v>1921</v>
      </c>
      <c r="CZ35" s="16">
        <f>CY35+'Saldo mensal - Brasil'!CY35</f>
        <v>1943</v>
      </c>
      <c r="DA35" s="16">
        <f>CZ35+'Saldo mensal - Brasil'!CZ35</f>
        <v>1975</v>
      </c>
      <c r="DB35" s="16">
        <f>DA35+'Saldo mensal - Brasil'!DA35</f>
        <v>1990</v>
      </c>
      <c r="DC35" s="16">
        <f>DB35+'Saldo mensal - Brasil'!DB35</f>
        <v>1980</v>
      </c>
      <c r="DD35" s="16">
        <f>DC35+'Saldo mensal - Brasil'!DC35</f>
        <v>1974</v>
      </c>
      <c r="DE35" s="16">
        <f>DD35+'Saldo mensal - Brasil'!DD35</f>
        <v>1958</v>
      </c>
      <c r="DF35" s="16">
        <f>DE35+'Saldo mensal - Brasil'!DE35</f>
        <v>1952</v>
      </c>
      <c r="DG35" s="16">
        <f>DF35+'Saldo mensal - Brasil'!DF35</f>
        <v>1937</v>
      </c>
      <c r="DH35" s="16">
        <f>DG35+'Saldo mensal - Brasil'!DG35</f>
        <v>1943</v>
      </c>
      <c r="DI35" s="16">
        <f>DH35+'Saldo mensal - Brasil'!DH35</f>
        <v>1922</v>
      </c>
    </row>
    <row r="36" spans="1:113" s="18" customFormat="1" x14ac:dyDescent="0.2">
      <c r="B36" s="15" t="s">
        <v>24</v>
      </c>
      <c r="C36" s="16">
        <v>19061</v>
      </c>
      <c r="D36" s="16">
        <f>C36+'Saldo mensal - Brasil'!C36</f>
        <v>19096</v>
      </c>
      <c r="E36" s="16">
        <f>D36+'Saldo mensal - Brasil'!D36</f>
        <v>19057</v>
      </c>
      <c r="F36" s="16">
        <f>E36+'Saldo mensal - Brasil'!E36</f>
        <v>19081</v>
      </c>
      <c r="G36" s="16">
        <f>F36+'Saldo mensal - Brasil'!F36</f>
        <v>19083</v>
      </c>
      <c r="H36" s="16">
        <f>G36+'Saldo mensal - Brasil'!G36</f>
        <v>19119</v>
      </c>
      <c r="I36" s="16">
        <f>H36+'Saldo mensal - Brasil'!H36</f>
        <v>19268</v>
      </c>
      <c r="J36" s="16">
        <f>I36+'Saldo mensal - Brasil'!I36</f>
        <v>19271</v>
      </c>
      <c r="K36" s="16">
        <f>J36+'Saldo mensal - Brasil'!J36</f>
        <v>19187</v>
      </c>
      <c r="L36" s="16">
        <f>K36+'Saldo mensal - Brasil'!K36</f>
        <v>19259</v>
      </c>
      <c r="M36" s="16">
        <f>L36+'Saldo mensal - Brasil'!L36</f>
        <v>19340</v>
      </c>
      <c r="N36" s="16">
        <f>M36+'Saldo mensal - Brasil'!M36</f>
        <v>19416</v>
      </c>
      <c r="O36" s="16">
        <f>N36+'Saldo mensal - Brasil'!N36</f>
        <v>19366</v>
      </c>
      <c r="P36" s="16">
        <f>O36+'Saldo mensal - Brasil'!O36</f>
        <v>19349</v>
      </c>
      <c r="Q36" s="16">
        <f>P36+'Saldo mensal - Brasil'!P36</f>
        <v>19397</v>
      </c>
      <c r="R36" s="16">
        <f>Q36+'Saldo mensal - Brasil'!Q36</f>
        <v>19602</v>
      </c>
      <c r="S36" s="16">
        <f>R36+'Saldo mensal - Brasil'!R36</f>
        <v>19794</v>
      </c>
      <c r="T36" s="16">
        <f>S36+'Saldo mensal - Brasil'!S36</f>
        <v>19928</v>
      </c>
      <c r="U36" s="16">
        <f>T36+'Saldo mensal - Brasil'!T36</f>
        <v>20166</v>
      </c>
      <c r="V36" s="16">
        <f>U36+'Saldo mensal - Brasil'!U36</f>
        <v>20321</v>
      </c>
      <c r="W36" s="16">
        <f>V36+'Saldo mensal - Brasil'!V36</f>
        <v>20562</v>
      </c>
      <c r="X36" s="16">
        <f>W36+'Saldo mensal - Brasil'!W36</f>
        <v>20783</v>
      </c>
      <c r="Y36" s="16">
        <f>X36+'Saldo mensal - Brasil'!X36</f>
        <v>20766</v>
      </c>
      <c r="Z36" s="16">
        <f>Y36+'Saldo mensal - Brasil'!Y36</f>
        <v>20899</v>
      </c>
      <c r="AA36" s="16">
        <f>Z36+'Saldo mensal - Brasil'!Z36</f>
        <v>20820</v>
      </c>
      <c r="AB36" s="16">
        <f>AA36+'Saldo mensal - Brasil'!AA36</f>
        <v>20968</v>
      </c>
      <c r="AC36" s="16">
        <f>AB36+'Saldo mensal - Brasil'!AB36</f>
        <v>21032</v>
      </c>
      <c r="AD36" s="16">
        <f>AC36+'Saldo mensal - Brasil'!AC36</f>
        <v>21069</v>
      </c>
      <c r="AE36" s="16">
        <f>AD36+'Saldo mensal - Brasil'!AD36</f>
        <v>21111</v>
      </c>
      <c r="AF36" s="16">
        <f>AE36+'Saldo mensal - Brasil'!AE36</f>
        <v>21223</v>
      </c>
      <c r="AG36" s="16">
        <f>AF36+'Saldo mensal - Brasil'!AF36</f>
        <v>21375</v>
      </c>
      <c r="AH36" s="16">
        <f>AG36+'Saldo mensal - Brasil'!AG36</f>
        <v>21553</v>
      </c>
      <c r="AI36" s="16">
        <f>AH36+'Saldo mensal - Brasil'!AH36</f>
        <v>21587</v>
      </c>
      <c r="AJ36" s="16">
        <f>AI36+'Saldo mensal - Brasil'!AI36</f>
        <v>21626</v>
      </c>
      <c r="AK36" s="16">
        <f>AJ36+'Saldo mensal - Brasil'!AJ36</f>
        <v>21692</v>
      </c>
      <c r="AL36" s="16">
        <f>AK36+'Saldo mensal - Brasil'!AK36</f>
        <v>21868</v>
      </c>
      <c r="AM36" s="16">
        <f>AL36+'Saldo mensal - Brasil'!AL36</f>
        <v>21656</v>
      </c>
      <c r="AN36" s="16">
        <f>AM36+'Saldo mensal - Brasil'!AM36</f>
        <v>21677</v>
      </c>
      <c r="AO36" s="16">
        <f>AN36+'Saldo mensal - Brasil'!AN36</f>
        <v>21720</v>
      </c>
      <c r="AP36" s="16">
        <f>AO36+'Saldo mensal - Brasil'!AO36</f>
        <v>21667</v>
      </c>
      <c r="AQ36" s="16">
        <f>AP36+'Saldo mensal - Brasil'!AP36</f>
        <v>21803</v>
      </c>
      <c r="AR36" s="16">
        <f>AQ36+'Saldo mensal - Brasil'!AQ36</f>
        <v>21988</v>
      </c>
      <c r="AS36" s="16">
        <f>AR36+'Saldo mensal - Brasil'!AR36</f>
        <v>22132</v>
      </c>
      <c r="AT36" s="16">
        <f>AS36+'Saldo mensal - Brasil'!AS36</f>
        <v>22269</v>
      </c>
      <c r="AU36" s="16">
        <f>AT36+'Saldo mensal - Brasil'!AT36</f>
        <v>22393</v>
      </c>
      <c r="AV36" s="16">
        <f>AU36+'Saldo mensal - Brasil'!AU36</f>
        <v>22515</v>
      </c>
      <c r="AW36" s="16">
        <f>AV36+'Saldo mensal - Brasil'!AV36</f>
        <v>22649</v>
      </c>
      <c r="AX36" s="16">
        <f>AW36+'Saldo mensal - Brasil'!AW36</f>
        <v>22967</v>
      </c>
      <c r="AY36" s="16">
        <f>AX36+'Saldo mensal - Brasil'!AX36</f>
        <v>22917</v>
      </c>
      <c r="AZ36" s="16">
        <f>AY36+'Saldo mensal - Brasil'!AY36</f>
        <v>22981</v>
      </c>
      <c r="BA36" s="16">
        <f>AZ36+'Saldo mensal - Brasil'!AZ36</f>
        <v>23024</v>
      </c>
      <c r="BB36" s="16">
        <f>BA36+'Saldo mensal - Brasil'!BA36</f>
        <v>23084</v>
      </c>
      <c r="BC36" s="16">
        <f>BB36+'Saldo mensal - Brasil'!BB36</f>
        <v>23321</v>
      </c>
      <c r="BD36" s="16">
        <f>BC36+'Saldo mensal - Brasil'!BC36</f>
        <v>23577</v>
      </c>
      <c r="BE36" s="16">
        <f>BD36+'Saldo mensal - Brasil'!BD36</f>
        <v>23535</v>
      </c>
      <c r="BF36" s="16">
        <f>BE36+'Saldo mensal - Brasil'!BE36</f>
        <v>23644</v>
      </c>
      <c r="BG36" s="16">
        <f>BF36+'Saldo mensal - Brasil'!BF36</f>
        <v>23699</v>
      </c>
      <c r="BH36" s="16">
        <f>BG36+'Saldo mensal - Brasil'!BG36</f>
        <v>23678</v>
      </c>
      <c r="BI36" s="16">
        <f>BH36+'Saldo mensal - Brasil'!BH36</f>
        <v>23690</v>
      </c>
      <c r="BJ36" s="16">
        <f>BI36+'Saldo mensal - Brasil'!BI36</f>
        <v>23705</v>
      </c>
      <c r="BK36" s="16">
        <f>BJ36+'Saldo mensal - Brasil'!BJ36</f>
        <v>23567</v>
      </c>
      <c r="BL36" s="16">
        <f>BK36+'Saldo mensal - Brasil'!BK36</f>
        <v>23660</v>
      </c>
      <c r="BM36" s="16">
        <f>BL36+'Saldo mensal - Brasil'!BL36</f>
        <v>23712</v>
      </c>
      <c r="BN36" s="16">
        <f>BM36+'Saldo mensal - Brasil'!BM36</f>
        <v>23805</v>
      </c>
      <c r="BO36" s="16">
        <f>BN36+'Saldo mensal - Brasil'!BN36</f>
        <v>23784</v>
      </c>
      <c r="BP36" s="16">
        <f>BO36+'Saldo mensal - Brasil'!BO36</f>
        <v>23649</v>
      </c>
      <c r="BQ36" s="16">
        <f>BP36+'Saldo mensal - Brasil'!BP36</f>
        <v>23578</v>
      </c>
      <c r="BR36" s="16">
        <f>BQ36+'Saldo mensal - Brasil'!BQ36</f>
        <v>23413</v>
      </c>
      <c r="BS36" s="16">
        <f>BR36+'Saldo mensal - Brasil'!BR36</f>
        <v>23318</v>
      </c>
      <c r="BT36" s="16">
        <f>BS36+'Saldo mensal - Brasil'!BS36</f>
        <v>23224</v>
      </c>
      <c r="BU36" s="16">
        <f>BT36+'Saldo mensal - Brasil'!BT36</f>
        <v>23077</v>
      </c>
      <c r="BV36" s="16">
        <f>BU36+'Saldo mensal - Brasil'!BU36</f>
        <v>23063</v>
      </c>
      <c r="BW36" s="16">
        <f>BV36+'Saldo mensal - Brasil'!BV36</f>
        <v>22831</v>
      </c>
      <c r="BX36" s="16">
        <f>BW36+'Saldo mensal - Brasil'!BW36</f>
        <v>22796</v>
      </c>
      <c r="BY36" s="16">
        <f>BX36+'Saldo mensal - Brasil'!BX36</f>
        <v>22724</v>
      </c>
      <c r="BZ36" s="16">
        <f>BY36+'Saldo mensal - Brasil'!BY36</f>
        <v>22785</v>
      </c>
      <c r="CA36" s="16">
        <f>BZ36+'Saldo mensal - Brasil'!BZ36</f>
        <v>22800</v>
      </c>
      <c r="CB36" s="16">
        <f>CA36+'Saldo mensal - Brasil'!CA36</f>
        <v>22771</v>
      </c>
      <c r="CC36" s="16">
        <f>CB36+'Saldo mensal - Brasil'!CB36</f>
        <v>22819</v>
      </c>
      <c r="CD36" s="16">
        <f>CC36+'Saldo mensal - Brasil'!CC36</f>
        <v>23059</v>
      </c>
      <c r="CE36" s="16">
        <f>CD36+'Saldo mensal - Brasil'!CD36</f>
        <v>23047</v>
      </c>
      <c r="CF36" s="16">
        <f>CE36+'Saldo mensal - Brasil'!CE36</f>
        <v>23120</v>
      </c>
      <c r="CG36" s="16">
        <f>CF36+'Saldo mensal - Brasil'!CF36</f>
        <v>23122</v>
      </c>
      <c r="CH36" s="16">
        <f>CG36+'Saldo mensal - Brasil'!CG36</f>
        <v>23123</v>
      </c>
      <c r="CI36" s="16">
        <f>CH36+'Saldo mensal - Brasil'!CH36</f>
        <v>22732</v>
      </c>
      <c r="CJ36" s="16">
        <f>CI36+'Saldo mensal - Brasil'!CI36</f>
        <v>22774</v>
      </c>
      <c r="CK36" s="16">
        <f>CJ36+'Saldo mensal - Brasil'!CJ36</f>
        <v>22939</v>
      </c>
      <c r="CL36" s="16">
        <f>CK36+'Saldo mensal - Brasil'!CK36</f>
        <v>22941</v>
      </c>
      <c r="CM36" s="16">
        <f>CL36+'Saldo mensal - Brasil'!CL36</f>
        <v>22945</v>
      </c>
      <c r="CN36" s="16">
        <f>CM36+'Saldo mensal - Brasil'!CM36</f>
        <v>23046</v>
      </c>
      <c r="CO36" s="16">
        <f>CN36+'Saldo mensal - Brasil'!CN36</f>
        <v>23188</v>
      </c>
      <c r="CP36" s="16">
        <f>CO36+'Saldo mensal - Brasil'!CO36</f>
        <v>23331</v>
      </c>
      <c r="CQ36" s="16">
        <f>CP36+'Saldo mensal - Brasil'!CP36</f>
        <v>23442</v>
      </c>
      <c r="CR36" s="16">
        <f>CQ36+'Saldo mensal - Brasil'!CQ36</f>
        <v>23573</v>
      </c>
      <c r="CS36" s="16">
        <f>CR36+'Saldo mensal - Brasil'!CR36</f>
        <v>23590</v>
      </c>
      <c r="CT36" s="16">
        <f>CS36+'Saldo mensal - Brasil'!CS36</f>
        <v>23642</v>
      </c>
      <c r="CU36" s="16">
        <f>CT36+'Saldo mensal - Brasil'!CT36</f>
        <v>23526</v>
      </c>
      <c r="CV36" s="16">
        <f>CU36+'Saldo mensal - Brasil'!CU36</f>
        <v>23390</v>
      </c>
      <c r="CW36" s="16">
        <f>CV36+'Saldo mensal - Brasil'!CV36</f>
        <v>23496</v>
      </c>
      <c r="CX36" s="16">
        <f>CW36+'Saldo mensal - Brasil'!CW36</f>
        <v>23744</v>
      </c>
      <c r="CY36" s="16">
        <f>CX36+'Saldo mensal - Brasil'!CX36</f>
        <v>23828</v>
      </c>
      <c r="CZ36" s="16">
        <f>CY36+'Saldo mensal - Brasil'!CY36</f>
        <v>23953</v>
      </c>
      <c r="DA36" s="16">
        <f>CZ36+'Saldo mensal - Brasil'!CZ36</f>
        <v>24234</v>
      </c>
      <c r="DB36" s="16">
        <f>DA36+'Saldo mensal - Brasil'!DA36</f>
        <v>24513</v>
      </c>
      <c r="DC36" s="16">
        <f>DB36+'Saldo mensal - Brasil'!DB36</f>
        <v>24583</v>
      </c>
      <c r="DD36" s="16">
        <f>DC36+'Saldo mensal - Brasil'!DC36</f>
        <v>24766</v>
      </c>
      <c r="DE36" s="16">
        <f>DD36+'Saldo mensal - Brasil'!DD36</f>
        <v>24864</v>
      </c>
      <c r="DF36" s="16">
        <f>DE36+'Saldo mensal - Brasil'!DE36</f>
        <v>24852</v>
      </c>
      <c r="DG36" s="16">
        <f>DF36+'Saldo mensal - Brasil'!DF36</f>
        <v>24644</v>
      </c>
      <c r="DH36" s="16">
        <f>DG36+'Saldo mensal - Brasil'!DG36</f>
        <v>24658</v>
      </c>
      <c r="DI36" s="16">
        <f>DH36+'Saldo mensal - Brasil'!DH36</f>
        <v>24696</v>
      </c>
    </row>
    <row r="37" spans="1:113" s="18" customFormat="1" x14ac:dyDescent="0.2">
      <c r="B37" s="15" t="s">
        <v>25</v>
      </c>
      <c r="C37" s="16">
        <v>80425</v>
      </c>
      <c r="D37" s="16">
        <f>C37+'Saldo mensal - Brasil'!C37</f>
        <v>80614</v>
      </c>
      <c r="E37" s="16">
        <f>D37+'Saldo mensal - Brasil'!D37</f>
        <v>81065</v>
      </c>
      <c r="F37" s="16">
        <f>E37+'Saldo mensal - Brasil'!E37</f>
        <v>82193</v>
      </c>
      <c r="G37" s="16">
        <f>F37+'Saldo mensal - Brasil'!F37</f>
        <v>82954</v>
      </c>
      <c r="H37" s="16">
        <f>G37+'Saldo mensal - Brasil'!G37</f>
        <v>83753</v>
      </c>
      <c r="I37" s="16">
        <f>H37+'Saldo mensal - Brasil'!H37</f>
        <v>84696</v>
      </c>
      <c r="J37" s="16">
        <f>I37+'Saldo mensal - Brasil'!I37</f>
        <v>85484</v>
      </c>
      <c r="K37" s="16">
        <f>J37+'Saldo mensal - Brasil'!J37</f>
        <v>86061</v>
      </c>
      <c r="L37" s="16">
        <f>K37+'Saldo mensal - Brasil'!K37</f>
        <v>87127</v>
      </c>
      <c r="M37" s="16">
        <f>L37+'Saldo mensal - Brasil'!L37</f>
        <v>87736</v>
      </c>
      <c r="N37" s="16">
        <f>M37+'Saldo mensal - Brasil'!M37</f>
        <v>88393</v>
      </c>
      <c r="O37" s="16">
        <f>N37+'Saldo mensal - Brasil'!N37</f>
        <v>88516</v>
      </c>
      <c r="P37" s="16">
        <f>O37+'Saldo mensal - Brasil'!O37</f>
        <v>89272</v>
      </c>
      <c r="Q37" s="16">
        <f>P37+'Saldo mensal - Brasil'!P37</f>
        <v>90389</v>
      </c>
      <c r="R37" s="16">
        <f>Q37+'Saldo mensal - Brasil'!Q37</f>
        <v>90876</v>
      </c>
      <c r="S37" s="16">
        <f>R37+'Saldo mensal - Brasil'!R37</f>
        <v>91312</v>
      </c>
      <c r="T37" s="16">
        <f>S37+'Saldo mensal - Brasil'!S37</f>
        <v>91494</v>
      </c>
      <c r="U37" s="16">
        <f>T37+'Saldo mensal - Brasil'!T37</f>
        <v>92051</v>
      </c>
      <c r="V37" s="16">
        <f>U37+'Saldo mensal - Brasil'!U37</f>
        <v>92277</v>
      </c>
      <c r="W37" s="16">
        <f>V37+'Saldo mensal - Brasil'!V37</f>
        <v>92852</v>
      </c>
      <c r="X37" s="16">
        <f>W37+'Saldo mensal - Brasil'!W37</f>
        <v>93137</v>
      </c>
      <c r="Y37" s="16">
        <f>X37+'Saldo mensal - Brasil'!X37</f>
        <v>93137</v>
      </c>
      <c r="Z37" s="16">
        <f>Y37+'Saldo mensal - Brasil'!Y37</f>
        <v>93520</v>
      </c>
      <c r="AA37" s="16">
        <f>Z37+'Saldo mensal - Brasil'!Z37</f>
        <v>92547</v>
      </c>
      <c r="AB37" s="16">
        <f>AA37+'Saldo mensal - Brasil'!AA37</f>
        <v>92596</v>
      </c>
      <c r="AC37" s="16">
        <f>AB37+'Saldo mensal - Brasil'!AB37</f>
        <v>92570</v>
      </c>
      <c r="AD37" s="16">
        <f>AC37+'Saldo mensal - Brasil'!AC37</f>
        <v>92431</v>
      </c>
      <c r="AE37" s="16">
        <f>AD37+'Saldo mensal - Brasil'!AD37</f>
        <v>92636</v>
      </c>
      <c r="AF37" s="16">
        <f>AE37+'Saldo mensal - Brasil'!AE37</f>
        <v>93094</v>
      </c>
      <c r="AG37" s="16">
        <f>AF37+'Saldo mensal - Brasil'!AF37</f>
        <v>93727</v>
      </c>
      <c r="AH37" s="16">
        <f>AG37+'Saldo mensal - Brasil'!AG37</f>
        <v>94159</v>
      </c>
      <c r="AI37" s="16">
        <f>AH37+'Saldo mensal - Brasil'!AH37</f>
        <v>94756</v>
      </c>
      <c r="AJ37" s="16">
        <f>AI37+'Saldo mensal - Brasil'!AI37</f>
        <v>95237</v>
      </c>
      <c r="AK37" s="16">
        <f>AJ37+'Saldo mensal - Brasil'!AJ37</f>
        <v>95384</v>
      </c>
      <c r="AL37" s="16">
        <f>AK37+'Saldo mensal - Brasil'!AK37</f>
        <v>95703</v>
      </c>
      <c r="AM37" s="16">
        <f>AL37+'Saldo mensal - Brasil'!AL37</f>
        <v>95070</v>
      </c>
      <c r="AN37" s="16">
        <f>AM37+'Saldo mensal - Brasil'!AM37</f>
        <v>95174</v>
      </c>
      <c r="AO37" s="16">
        <f>AN37+'Saldo mensal - Brasil'!AN37</f>
        <v>95141</v>
      </c>
      <c r="AP37" s="16">
        <f>AO37+'Saldo mensal - Brasil'!AO37</f>
        <v>95520</v>
      </c>
      <c r="AQ37" s="16">
        <f>AP37+'Saldo mensal - Brasil'!AP37</f>
        <v>96066</v>
      </c>
      <c r="AR37" s="16">
        <f>AQ37+'Saldo mensal - Brasil'!AQ37</f>
        <v>96509</v>
      </c>
      <c r="AS37" s="16">
        <f>AR37+'Saldo mensal - Brasil'!AR37</f>
        <v>96894</v>
      </c>
      <c r="AT37" s="16">
        <f>AS37+'Saldo mensal - Brasil'!AS37</f>
        <v>96971</v>
      </c>
      <c r="AU37" s="16">
        <f>AT37+'Saldo mensal - Brasil'!AT37</f>
        <v>97560</v>
      </c>
      <c r="AV37" s="16">
        <f>AU37+'Saldo mensal - Brasil'!AU37</f>
        <v>97743</v>
      </c>
      <c r="AW37" s="16">
        <f>AV37+'Saldo mensal - Brasil'!AV37</f>
        <v>97935</v>
      </c>
      <c r="AX37" s="16">
        <f>AW37+'Saldo mensal - Brasil'!AW37</f>
        <v>98216</v>
      </c>
      <c r="AY37" s="16">
        <f>AX37+'Saldo mensal - Brasil'!AX37</f>
        <v>97684</v>
      </c>
      <c r="AZ37" s="16">
        <f>AY37+'Saldo mensal - Brasil'!AY37</f>
        <v>98029</v>
      </c>
      <c r="BA37" s="16">
        <f>AZ37+'Saldo mensal - Brasil'!AZ37</f>
        <v>98685</v>
      </c>
      <c r="BB37" s="16">
        <f>BA37+'Saldo mensal - Brasil'!BA37</f>
        <v>98634</v>
      </c>
      <c r="BC37" s="16">
        <f>BB37+'Saldo mensal - Brasil'!BB37</f>
        <v>99062</v>
      </c>
      <c r="BD37" s="16">
        <f>BC37+'Saldo mensal - Brasil'!BC37</f>
        <v>99722</v>
      </c>
      <c r="BE37" s="16">
        <f>BD37+'Saldo mensal - Brasil'!BD37</f>
        <v>100174</v>
      </c>
      <c r="BF37" s="16">
        <f>BE37+'Saldo mensal - Brasil'!BE37</f>
        <v>100562</v>
      </c>
      <c r="BG37" s="16">
        <f>BF37+'Saldo mensal - Brasil'!BF37</f>
        <v>100556</v>
      </c>
      <c r="BH37" s="16">
        <f>BG37+'Saldo mensal - Brasil'!BG37</f>
        <v>100777</v>
      </c>
      <c r="BI37" s="16">
        <f>BH37+'Saldo mensal - Brasil'!BH37</f>
        <v>100975</v>
      </c>
      <c r="BJ37" s="16">
        <f>BI37+'Saldo mensal - Brasil'!BI37</f>
        <v>101132</v>
      </c>
      <c r="BK37" s="16">
        <f>BJ37+'Saldo mensal - Brasil'!BJ37</f>
        <v>100818</v>
      </c>
      <c r="BL37" s="16">
        <f>BK37+'Saldo mensal - Brasil'!BK37</f>
        <v>101457</v>
      </c>
      <c r="BM37" s="16">
        <f>BL37+'Saldo mensal - Brasil'!BL37</f>
        <v>101309</v>
      </c>
      <c r="BN37" s="16">
        <f>BM37+'Saldo mensal - Brasil'!BM37</f>
        <v>101241</v>
      </c>
      <c r="BO37" s="16">
        <f>BN37+'Saldo mensal - Brasil'!BN37</f>
        <v>101569</v>
      </c>
      <c r="BP37" s="16">
        <f>BO37+'Saldo mensal - Brasil'!BO37</f>
        <v>101847</v>
      </c>
      <c r="BQ37" s="16">
        <f>BP37+'Saldo mensal - Brasil'!BP37</f>
        <v>101985</v>
      </c>
      <c r="BR37" s="16">
        <f>BQ37+'Saldo mensal - Brasil'!BQ37</f>
        <v>101874</v>
      </c>
      <c r="BS37" s="16">
        <f>BR37+'Saldo mensal - Brasil'!BR37</f>
        <v>100281</v>
      </c>
      <c r="BT37" s="16">
        <f>BS37+'Saldo mensal - Brasil'!BS37</f>
        <v>99875</v>
      </c>
      <c r="BU37" s="16">
        <f>BT37+'Saldo mensal - Brasil'!BT37</f>
        <v>99466</v>
      </c>
      <c r="BV37" s="16">
        <f>BU37+'Saldo mensal - Brasil'!BU37</f>
        <v>99409</v>
      </c>
      <c r="BW37" s="16">
        <f>BV37+'Saldo mensal - Brasil'!BV37</f>
        <v>98481</v>
      </c>
      <c r="BX37" s="16">
        <f>BW37+'Saldo mensal - Brasil'!BW37</f>
        <v>99128</v>
      </c>
      <c r="BY37" s="16">
        <f>BX37+'Saldo mensal - Brasil'!BX37</f>
        <v>99257</v>
      </c>
      <c r="BZ37" s="16">
        <f>BY37+'Saldo mensal - Brasil'!BY37</f>
        <v>100020</v>
      </c>
      <c r="CA37" s="16">
        <f>BZ37+'Saldo mensal - Brasil'!BZ37</f>
        <v>100383</v>
      </c>
      <c r="CB37" s="16">
        <f>CA37+'Saldo mensal - Brasil'!CA37</f>
        <v>100723</v>
      </c>
      <c r="CC37" s="16">
        <f>CB37+'Saldo mensal - Brasil'!CB37</f>
        <v>101447</v>
      </c>
      <c r="CD37" s="16">
        <f>CC37+'Saldo mensal - Brasil'!CC37</f>
        <v>102010</v>
      </c>
      <c r="CE37" s="16">
        <f>CD37+'Saldo mensal - Brasil'!CD37</f>
        <v>102488</v>
      </c>
      <c r="CF37" s="16">
        <f>CE37+'Saldo mensal - Brasil'!CE37</f>
        <v>102768</v>
      </c>
      <c r="CG37" s="16">
        <f>CF37+'Saldo mensal - Brasil'!CF37</f>
        <v>103038</v>
      </c>
      <c r="CH37" s="16">
        <f>CG37+'Saldo mensal - Brasil'!CG37</f>
        <v>103429</v>
      </c>
      <c r="CI37" s="16">
        <f>CH37+'Saldo mensal - Brasil'!CH37</f>
        <v>102593</v>
      </c>
      <c r="CJ37" s="16">
        <f>CI37+'Saldo mensal - Brasil'!CI37</f>
        <v>102751</v>
      </c>
      <c r="CK37" s="16">
        <f>CJ37+'Saldo mensal - Brasil'!CJ37</f>
        <v>103492</v>
      </c>
      <c r="CL37" s="16">
        <f>CK37+'Saldo mensal - Brasil'!CK37</f>
        <v>103347</v>
      </c>
      <c r="CM37" s="16">
        <f>CL37+'Saldo mensal - Brasil'!CL37</f>
        <v>103645</v>
      </c>
      <c r="CN37" s="16">
        <f>CM37+'Saldo mensal - Brasil'!CM37</f>
        <v>103532</v>
      </c>
      <c r="CO37" s="16">
        <f>CN37+'Saldo mensal - Brasil'!CN37</f>
        <v>103943</v>
      </c>
      <c r="CP37" s="16">
        <f>CO37+'Saldo mensal - Brasil'!CO37</f>
        <v>104517</v>
      </c>
      <c r="CQ37" s="16">
        <f>CP37+'Saldo mensal - Brasil'!CP37</f>
        <v>104893</v>
      </c>
      <c r="CR37" s="16">
        <f>CQ37+'Saldo mensal - Brasil'!CQ37</f>
        <v>105245</v>
      </c>
      <c r="CS37" s="16">
        <f>CR37+'Saldo mensal - Brasil'!CR37</f>
        <v>105192</v>
      </c>
      <c r="CT37" s="16">
        <f>CS37+'Saldo mensal - Brasil'!CS37</f>
        <v>105526</v>
      </c>
      <c r="CU37" s="16">
        <f>CT37+'Saldo mensal - Brasil'!CT37</f>
        <v>105013</v>
      </c>
      <c r="CV37" s="16">
        <f>CU37+'Saldo mensal - Brasil'!CU37</f>
        <v>104994</v>
      </c>
      <c r="CW37" s="16">
        <f>CV37+'Saldo mensal - Brasil'!CV37</f>
        <v>104943</v>
      </c>
      <c r="CX37" s="16">
        <f>CW37+'Saldo mensal - Brasil'!CW37</f>
        <v>105687</v>
      </c>
      <c r="CY37" s="16">
        <f>CX37+'Saldo mensal - Brasil'!CX37</f>
        <v>105856</v>
      </c>
      <c r="CZ37" s="16">
        <f>CY37+'Saldo mensal - Brasil'!CY37</f>
        <v>106462</v>
      </c>
      <c r="DA37" s="16">
        <f>CZ37+'Saldo mensal - Brasil'!CZ37</f>
        <v>106885</v>
      </c>
      <c r="DB37" s="16">
        <f>DA37+'Saldo mensal - Brasil'!DA37</f>
        <v>107145</v>
      </c>
      <c r="DC37" s="16">
        <f>DB37+'Saldo mensal - Brasil'!DB37</f>
        <v>107133</v>
      </c>
      <c r="DD37" s="16">
        <f>DC37+'Saldo mensal - Brasil'!DC37</f>
        <v>107405</v>
      </c>
      <c r="DE37" s="16">
        <f>DD37+'Saldo mensal - Brasil'!DD37</f>
        <v>107317</v>
      </c>
      <c r="DF37" s="16">
        <f>DE37+'Saldo mensal - Brasil'!DE37</f>
        <v>107475</v>
      </c>
      <c r="DG37" s="16">
        <f>DF37+'Saldo mensal - Brasil'!DF37</f>
        <v>107276</v>
      </c>
      <c r="DH37" s="16">
        <f>DG37+'Saldo mensal - Brasil'!DG37</f>
        <v>107309</v>
      </c>
      <c r="DI37" s="16">
        <f>DH37+'Saldo mensal - Brasil'!DH37</f>
        <v>107345</v>
      </c>
    </row>
    <row r="38" spans="1:113" s="18" customFormat="1" x14ac:dyDescent="0.2">
      <c r="B38" s="15" t="s">
        <v>26</v>
      </c>
      <c r="C38" s="16">
        <v>4738</v>
      </c>
      <c r="D38" s="16">
        <f>C38+'Saldo mensal - Brasil'!C38</f>
        <v>4744</v>
      </c>
      <c r="E38" s="16">
        <f>D38+'Saldo mensal - Brasil'!D38</f>
        <v>4723</v>
      </c>
      <c r="F38" s="16">
        <f>E38+'Saldo mensal - Brasil'!E38</f>
        <v>4672</v>
      </c>
      <c r="G38" s="16">
        <f>F38+'Saldo mensal - Brasil'!F38</f>
        <v>4700</v>
      </c>
      <c r="H38" s="16">
        <f>G38+'Saldo mensal - Brasil'!G38</f>
        <v>4676</v>
      </c>
      <c r="I38" s="16">
        <f>H38+'Saldo mensal - Brasil'!H38</f>
        <v>4696</v>
      </c>
      <c r="J38" s="16">
        <f>I38+'Saldo mensal - Brasil'!I38</f>
        <v>4782</v>
      </c>
      <c r="K38" s="16">
        <f>J38+'Saldo mensal - Brasil'!J38</f>
        <v>4852</v>
      </c>
      <c r="L38" s="16">
        <f>K38+'Saldo mensal - Brasil'!K38</f>
        <v>5001</v>
      </c>
      <c r="M38" s="16">
        <f>L38+'Saldo mensal - Brasil'!L38</f>
        <v>5009</v>
      </c>
      <c r="N38" s="16">
        <f>M38+'Saldo mensal - Brasil'!M38</f>
        <v>5086</v>
      </c>
      <c r="O38" s="16">
        <f>N38+'Saldo mensal - Brasil'!N38</f>
        <v>5167</v>
      </c>
      <c r="P38" s="16">
        <f>O38+'Saldo mensal - Brasil'!O38</f>
        <v>5257</v>
      </c>
      <c r="Q38" s="16">
        <f>P38+'Saldo mensal - Brasil'!P38</f>
        <v>5299</v>
      </c>
      <c r="R38" s="16">
        <f>Q38+'Saldo mensal - Brasil'!Q38</f>
        <v>5419</v>
      </c>
      <c r="S38" s="16">
        <f>R38+'Saldo mensal - Brasil'!R38</f>
        <v>5525</v>
      </c>
      <c r="T38" s="16">
        <f>S38+'Saldo mensal - Brasil'!S38</f>
        <v>5350</v>
      </c>
      <c r="U38" s="16">
        <f>T38+'Saldo mensal - Brasil'!T38</f>
        <v>5238</v>
      </c>
      <c r="V38" s="16">
        <f>U38+'Saldo mensal - Brasil'!U38</f>
        <v>5230</v>
      </c>
      <c r="W38" s="16">
        <f>V38+'Saldo mensal - Brasil'!V38</f>
        <v>5284</v>
      </c>
      <c r="X38" s="16">
        <f>W38+'Saldo mensal - Brasil'!W38</f>
        <v>5384</v>
      </c>
      <c r="Y38" s="16">
        <f>X38+'Saldo mensal - Brasil'!X38</f>
        <v>5413</v>
      </c>
      <c r="Z38" s="16">
        <f>Y38+'Saldo mensal - Brasil'!Y38</f>
        <v>5342</v>
      </c>
      <c r="AA38" s="16">
        <f>Z38+'Saldo mensal - Brasil'!Z38</f>
        <v>5420</v>
      </c>
      <c r="AB38" s="16">
        <f>AA38+'Saldo mensal - Brasil'!AA38</f>
        <v>5457</v>
      </c>
      <c r="AC38" s="16">
        <f>AB38+'Saldo mensal - Brasil'!AB38</f>
        <v>5482</v>
      </c>
      <c r="AD38" s="16">
        <f>AC38+'Saldo mensal - Brasil'!AC38</f>
        <v>5494</v>
      </c>
      <c r="AE38" s="16">
        <f>AD38+'Saldo mensal - Brasil'!AD38</f>
        <v>5468</v>
      </c>
      <c r="AF38" s="16">
        <f>AE38+'Saldo mensal - Brasil'!AE38</f>
        <v>5192</v>
      </c>
      <c r="AG38" s="16">
        <f>AF38+'Saldo mensal - Brasil'!AF38</f>
        <v>5043</v>
      </c>
      <c r="AH38" s="16">
        <f>AG38+'Saldo mensal - Brasil'!AG38</f>
        <v>4980</v>
      </c>
      <c r="AI38" s="16">
        <f>AH38+'Saldo mensal - Brasil'!AH38</f>
        <v>5066</v>
      </c>
      <c r="AJ38" s="16">
        <f>AI38+'Saldo mensal - Brasil'!AI38</f>
        <v>5074</v>
      </c>
      <c r="AK38" s="16">
        <f>AJ38+'Saldo mensal - Brasil'!AJ38</f>
        <v>5134</v>
      </c>
      <c r="AL38" s="16">
        <f>AK38+'Saldo mensal - Brasil'!AK38</f>
        <v>5358</v>
      </c>
      <c r="AM38" s="16">
        <f>AL38+'Saldo mensal - Brasil'!AL38</f>
        <v>5331</v>
      </c>
      <c r="AN38" s="16">
        <f>AM38+'Saldo mensal - Brasil'!AM38</f>
        <v>5454</v>
      </c>
      <c r="AO38" s="16">
        <f>AN38+'Saldo mensal - Brasil'!AN38</f>
        <v>5425</v>
      </c>
      <c r="AP38" s="16">
        <f>AO38+'Saldo mensal - Brasil'!AO38</f>
        <v>5338</v>
      </c>
      <c r="AQ38" s="16">
        <f>AP38+'Saldo mensal - Brasil'!AP38</f>
        <v>5289</v>
      </c>
      <c r="AR38" s="16">
        <f>AQ38+'Saldo mensal - Brasil'!AQ38</f>
        <v>5025</v>
      </c>
      <c r="AS38" s="16">
        <f>AR38+'Saldo mensal - Brasil'!AR38</f>
        <v>4983</v>
      </c>
      <c r="AT38" s="16">
        <f>AS38+'Saldo mensal - Brasil'!AS38</f>
        <v>4954</v>
      </c>
      <c r="AU38" s="16">
        <f>AT38+'Saldo mensal - Brasil'!AT38</f>
        <v>4969</v>
      </c>
      <c r="AV38" s="16">
        <f>AU38+'Saldo mensal - Brasil'!AU38</f>
        <v>5060</v>
      </c>
      <c r="AW38" s="16">
        <f>AV38+'Saldo mensal - Brasil'!AV38</f>
        <v>5169</v>
      </c>
      <c r="AX38" s="16">
        <f>AW38+'Saldo mensal - Brasil'!AW38</f>
        <v>5184</v>
      </c>
      <c r="AY38" s="16">
        <f>AX38+'Saldo mensal - Brasil'!AX38</f>
        <v>5206</v>
      </c>
      <c r="AZ38" s="16">
        <f>AY38+'Saldo mensal - Brasil'!AY38</f>
        <v>5334</v>
      </c>
      <c r="BA38" s="16">
        <f>AZ38+'Saldo mensal - Brasil'!AZ38</f>
        <v>5378</v>
      </c>
      <c r="BB38" s="16">
        <f>BA38+'Saldo mensal - Brasil'!BA38</f>
        <v>5426</v>
      </c>
      <c r="BC38" s="16">
        <f>BB38+'Saldo mensal - Brasil'!BB38</f>
        <v>5452</v>
      </c>
      <c r="BD38" s="16">
        <f>BC38+'Saldo mensal - Brasil'!BC38</f>
        <v>5201</v>
      </c>
      <c r="BE38" s="16">
        <f>BD38+'Saldo mensal - Brasil'!BD38</f>
        <v>5120</v>
      </c>
      <c r="BF38" s="16">
        <f>BE38+'Saldo mensal - Brasil'!BE38</f>
        <v>5069</v>
      </c>
      <c r="BG38" s="16">
        <f>BF38+'Saldo mensal - Brasil'!BF38</f>
        <v>5036</v>
      </c>
      <c r="BH38" s="16">
        <f>BG38+'Saldo mensal - Brasil'!BG38</f>
        <v>5009</v>
      </c>
      <c r="BI38" s="16">
        <f>BH38+'Saldo mensal - Brasil'!BH38</f>
        <v>5116</v>
      </c>
      <c r="BJ38" s="16">
        <f>BI38+'Saldo mensal - Brasil'!BI38</f>
        <v>5200</v>
      </c>
      <c r="BK38" s="16">
        <f>BJ38+'Saldo mensal - Brasil'!BJ38</f>
        <v>5283</v>
      </c>
      <c r="BL38" s="16">
        <f>BK38+'Saldo mensal - Brasil'!BK38</f>
        <v>5462</v>
      </c>
      <c r="BM38" s="16">
        <f>BL38+'Saldo mensal - Brasil'!BL38</f>
        <v>5520</v>
      </c>
      <c r="BN38" s="16">
        <f>BM38+'Saldo mensal - Brasil'!BM38</f>
        <v>5465</v>
      </c>
      <c r="BO38" s="16">
        <f>BN38+'Saldo mensal - Brasil'!BN38</f>
        <v>5435</v>
      </c>
      <c r="BP38" s="16">
        <f>BO38+'Saldo mensal - Brasil'!BO38</f>
        <v>5297</v>
      </c>
      <c r="BQ38" s="16">
        <f>BP38+'Saldo mensal - Brasil'!BP38</f>
        <v>5150</v>
      </c>
      <c r="BR38" s="16">
        <f>BQ38+'Saldo mensal - Brasil'!BQ38</f>
        <v>5209</v>
      </c>
      <c r="BS38" s="16">
        <f>BR38+'Saldo mensal - Brasil'!BR38</f>
        <v>5238</v>
      </c>
      <c r="BT38" s="16">
        <f>BS38+'Saldo mensal - Brasil'!BS38</f>
        <v>5309</v>
      </c>
      <c r="BU38" s="16">
        <f>BT38+'Saldo mensal - Brasil'!BT38</f>
        <v>5295</v>
      </c>
      <c r="BV38" s="16">
        <f>BU38+'Saldo mensal - Brasil'!BU38</f>
        <v>5414</v>
      </c>
      <c r="BW38" s="16">
        <f>BV38+'Saldo mensal - Brasil'!BV38</f>
        <v>5449</v>
      </c>
      <c r="BX38" s="16">
        <f>BW38+'Saldo mensal - Brasil'!BW38</f>
        <v>5537</v>
      </c>
      <c r="BY38" s="16">
        <f>BX38+'Saldo mensal - Brasil'!BX38</f>
        <v>5565</v>
      </c>
      <c r="BZ38" s="16">
        <f>BY38+'Saldo mensal - Brasil'!BY38</f>
        <v>5597</v>
      </c>
      <c r="CA38" s="16">
        <f>BZ38+'Saldo mensal - Brasil'!BZ38</f>
        <v>5510</v>
      </c>
      <c r="CB38" s="16">
        <f>CA38+'Saldo mensal - Brasil'!CA38</f>
        <v>5447</v>
      </c>
      <c r="CC38" s="16">
        <f>CB38+'Saldo mensal - Brasil'!CB38</f>
        <v>5293</v>
      </c>
      <c r="CD38" s="16">
        <f>CC38+'Saldo mensal - Brasil'!CC38</f>
        <v>5274</v>
      </c>
      <c r="CE38" s="16">
        <f>CD38+'Saldo mensal - Brasil'!CD38</f>
        <v>5248</v>
      </c>
      <c r="CF38" s="16">
        <f>CE38+'Saldo mensal - Brasil'!CE38</f>
        <v>5277</v>
      </c>
      <c r="CG38" s="16">
        <f>CF38+'Saldo mensal - Brasil'!CF38</f>
        <v>5390</v>
      </c>
      <c r="CH38" s="16">
        <f>CG38+'Saldo mensal - Brasil'!CG38</f>
        <v>5599</v>
      </c>
      <c r="CI38" s="16">
        <f>CH38+'Saldo mensal - Brasil'!CH38</f>
        <v>5598</v>
      </c>
      <c r="CJ38" s="16">
        <f>CI38+'Saldo mensal - Brasil'!CI38</f>
        <v>5656</v>
      </c>
      <c r="CK38" s="16">
        <f>CJ38+'Saldo mensal - Brasil'!CJ38</f>
        <v>5732</v>
      </c>
      <c r="CL38" s="16">
        <f>CK38+'Saldo mensal - Brasil'!CK38</f>
        <v>5731</v>
      </c>
      <c r="CM38" s="16">
        <f>CL38+'Saldo mensal - Brasil'!CL38</f>
        <v>5678</v>
      </c>
      <c r="CN38" s="16">
        <f>CM38+'Saldo mensal - Brasil'!CM38</f>
        <v>5551</v>
      </c>
      <c r="CO38" s="16">
        <f>CN38+'Saldo mensal - Brasil'!CN38</f>
        <v>5362</v>
      </c>
      <c r="CP38" s="16">
        <f>CO38+'Saldo mensal - Brasil'!CO38</f>
        <v>5266</v>
      </c>
      <c r="CQ38" s="16">
        <f>CP38+'Saldo mensal - Brasil'!CP38</f>
        <v>5294</v>
      </c>
      <c r="CR38" s="16">
        <f>CQ38+'Saldo mensal - Brasil'!CQ38</f>
        <v>5335</v>
      </c>
      <c r="CS38" s="16">
        <f>CR38+'Saldo mensal - Brasil'!CR38</f>
        <v>5403</v>
      </c>
      <c r="CT38" s="16">
        <f>CS38+'Saldo mensal - Brasil'!CS38</f>
        <v>5461</v>
      </c>
      <c r="CU38" s="16">
        <f>CT38+'Saldo mensal - Brasil'!CT38</f>
        <v>5527</v>
      </c>
      <c r="CV38" s="16">
        <f>CU38+'Saldo mensal - Brasil'!CU38</f>
        <v>5730</v>
      </c>
      <c r="CW38" s="16">
        <f>CV38+'Saldo mensal - Brasil'!CV38</f>
        <v>5826</v>
      </c>
      <c r="CX38" s="16">
        <f>CW38+'Saldo mensal - Brasil'!CW38</f>
        <v>5761</v>
      </c>
      <c r="CY38" s="16">
        <f>CX38+'Saldo mensal - Brasil'!CX38</f>
        <v>5696</v>
      </c>
      <c r="CZ38" s="16">
        <f>CY38+'Saldo mensal - Brasil'!CY38</f>
        <v>5530</v>
      </c>
      <c r="DA38" s="16">
        <f>CZ38+'Saldo mensal - Brasil'!CZ38</f>
        <v>5428</v>
      </c>
      <c r="DB38" s="16">
        <f>DA38+'Saldo mensal - Brasil'!DA38</f>
        <v>5432</v>
      </c>
      <c r="DC38" s="16">
        <f>DB38+'Saldo mensal - Brasil'!DB38</f>
        <v>5419</v>
      </c>
      <c r="DD38" s="16">
        <f>DC38+'Saldo mensal - Brasil'!DC38</f>
        <v>5432</v>
      </c>
      <c r="DE38" s="16">
        <f>DD38+'Saldo mensal - Brasil'!DD38</f>
        <v>5531</v>
      </c>
      <c r="DF38" s="16">
        <f>DE38+'Saldo mensal - Brasil'!DE38</f>
        <v>5658</v>
      </c>
      <c r="DG38" s="16">
        <f>DF38+'Saldo mensal - Brasil'!DF38</f>
        <v>5700</v>
      </c>
      <c r="DH38" s="16">
        <f>DG38+'Saldo mensal - Brasil'!DG38</f>
        <v>5776</v>
      </c>
      <c r="DI38" s="16">
        <f>DH38+'Saldo mensal - Brasil'!DH38</f>
        <v>5888</v>
      </c>
    </row>
    <row r="39" spans="1:113" x14ac:dyDescent="0.2">
      <c r="A39" s="8"/>
      <c r="B39" s="17" t="s">
        <v>27</v>
      </c>
      <c r="C39" s="36">
        <v>60148</v>
      </c>
      <c r="D39" s="36">
        <f>C39+'Saldo mensal - Brasil'!C39</f>
        <v>60769</v>
      </c>
      <c r="E39" s="36">
        <f>D39+'Saldo mensal - Brasil'!D39</f>
        <v>60980</v>
      </c>
      <c r="F39" s="36">
        <f>E39+'Saldo mensal - Brasil'!E39</f>
        <v>61722</v>
      </c>
      <c r="G39" s="36">
        <f>F39+'Saldo mensal - Brasil'!F39</f>
        <v>62614</v>
      </c>
      <c r="H39" s="36">
        <f>G39+'Saldo mensal - Brasil'!G39</f>
        <v>63735</v>
      </c>
      <c r="I39" s="36">
        <f>H39+'Saldo mensal - Brasil'!H39</f>
        <v>64482</v>
      </c>
      <c r="J39" s="36">
        <f>I39+'Saldo mensal - Brasil'!I39</f>
        <v>65555</v>
      </c>
      <c r="K39" s="36">
        <f>J39+'Saldo mensal - Brasil'!J39</f>
        <v>65908</v>
      </c>
      <c r="L39" s="36">
        <f>K39+'Saldo mensal - Brasil'!K39</f>
        <v>66989</v>
      </c>
      <c r="M39" s="36">
        <f>L39+'Saldo mensal - Brasil'!L39</f>
        <v>67297</v>
      </c>
      <c r="N39" s="36">
        <f>M39+'Saldo mensal - Brasil'!M39</f>
        <v>67482</v>
      </c>
      <c r="O39" s="36">
        <f>N39+'Saldo mensal - Brasil'!N39</f>
        <v>66874</v>
      </c>
      <c r="P39" s="36">
        <f>O39+'Saldo mensal - Brasil'!O39</f>
        <v>66955</v>
      </c>
      <c r="Q39" s="36">
        <f>P39+'Saldo mensal - Brasil'!P39</f>
        <v>67082</v>
      </c>
      <c r="R39" s="36">
        <f>Q39+'Saldo mensal - Brasil'!Q39</f>
        <v>67020</v>
      </c>
      <c r="S39" s="36">
        <f>R39+'Saldo mensal - Brasil'!R39</f>
        <v>67461</v>
      </c>
      <c r="T39" s="36">
        <f>S39+'Saldo mensal - Brasil'!S39</f>
        <v>68410</v>
      </c>
      <c r="U39" s="36">
        <f>T39+'Saldo mensal - Brasil'!T39</f>
        <v>70106</v>
      </c>
      <c r="V39" s="36">
        <f>U39+'Saldo mensal - Brasil'!U39</f>
        <v>71589</v>
      </c>
      <c r="W39" s="36">
        <f>V39+'Saldo mensal - Brasil'!V39</f>
        <v>73362</v>
      </c>
      <c r="X39" s="36">
        <f>W39+'Saldo mensal - Brasil'!W39</f>
        <v>73971</v>
      </c>
      <c r="Y39" s="36">
        <f>X39+'Saldo mensal - Brasil'!X39</f>
        <v>72730</v>
      </c>
      <c r="Z39" s="36">
        <f>Y39+'Saldo mensal - Brasil'!Y39</f>
        <v>70022</v>
      </c>
      <c r="AA39" s="36">
        <f>Z39+'Saldo mensal - Brasil'!Z39</f>
        <v>64426</v>
      </c>
      <c r="AB39" s="36">
        <f>AA39+'Saldo mensal - Brasil'!AA39</f>
        <v>61893</v>
      </c>
      <c r="AC39" s="36">
        <f>AB39+'Saldo mensal - Brasil'!AB39</f>
        <v>60176</v>
      </c>
      <c r="AD39" s="36">
        <f>AC39+'Saldo mensal - Brasil'!AC39</f>
        <v>58303</v>
      </c>
      <c r="AE39" s="36">
        <f>AD39+'Saldo mensal - Brasil'!AD39</f>
        <v>56375</v>
      </c>
      <c r="AF39" s="36">
        <f>AE39+'Saldo mensal - Brasil'!AE39</f>
        <v>55868</v>
      </c>
      <c r="AG39" s="36">
        <f>AF39+'Saldo mensal - Brasil'!AF39</f>
        <v>56277</v>
      </c>
      <c r="AH39" s="36">
        <f>AG39+'Saldo mensal - Brasil'!AG39</f>
        <v>57192</v>
      </c>
      <c r="AI39" s="36">
        <f>AH39+'Saldo mensal - Brasil'!AH39</f>
        <v>58349</v>
      </c>
      <c r="AJ39" s="36">
        <f>AI39+'Saldo mensal - Brasil'!AI39</f>
        <v>60091</v>
      </c>
      <c r="AK39" s="36">
        <f>AJ39+'Saldo mensal - Brasil'!AJ39</f>
        <v>61197</v>
      </c>
      <c r="AL39" s="36">
        <f>AK39+'Saldo mensal - Brasil'!AK39</f>
        <v>62453</v>
      </c>
      <c r="AM39" s="36">
        <f>AL39+'Saldo mensal - Brasil'!AL39</f>
        <v>61342</v>
      </c>
      <c r="AN39" s="36">
        <f>AM39+'Saldo mensal - Brasil'!AM39</f>
        <v>62662</v>
      </c>
      <c r="AO39" s="36">
        <f>AN39+'Saldo mensal - Brasil'!AN39</f>
        <v>63422</v>
      </c>
      <c r="AP39" s="36">
        <f>AO39+'Saldo mensal - Brasil'!AO39</f>
        <v>64584</v>
      </c>
      <c r="AQ39" s="36">
        <f>AP39+'Saldo mensal - Brasil'!AP39</f>
        <v>66047</v>
      </c>
      <c r="AR39" s="36">
        <f>AQ39+'Saldo mensal - Brasil'!AQ39</f>
        <v>66617</v>
      </c>
      <c r="AS39" s="36">
        <f>AR39+'Saldo mensal - Brasil'!AR39</f>
        <v>67368</v>
      </c>
      <c r="AT39" s="36">
        <f>AS39+'Saldo mensal - Brasil'!AS39</f>
        <v>67770</v>
      </c>
      <c r="AU39" s="36">
        <f>AT39+'Saldo mensal - Brasil'!AT39</f>
        <v>68355</v>
      </c>
      <c r="AV39" s="36">
        <f>AU39+'Saldo mensal - Brasil'!AU39</f>
        <v>68100</v>
      </c>
      <c r="AW39" s="36">
        <f>AV39+'Saldo mensal - Brasil'!AV39</f>
        <v>68307</v>
      </c>
      <c r="AX39" s="36">
        <f>AW39+'Saldo mensal - Brasil'!AW39</f>
        <v>68922</v>
      </c>
      <c r="AY39" s="36">
        <f>AX39+'Saldo mensal - Brasil'!AX39</f>
        <v>68067</v>
      </c>
      <c r="AZ39" s="36">
        <f>AY39+'Saldo mensal - Brasil'!AY39</f>
        <v>68567</v>
      </c>
      <c r="BA39" s="36">
        <f>AZ39+'Saldo mensal - Brasil'!AZ39</f>
        <v>69662</v>
      </c>
      <c r="BB39" s="36">
        <f>BA39+'Saldo mensal - Brasil'!BA39</f>
        <v>69562</v>
      </c>
      <c r="BC39" s="36">
        <f>BB39+'Saldo mensal - Brasil'!BB39</f>
        <v>69905</v>
      </c>
      <c r="BD39" s="36">
        <f>BC39+'Saldo mensal - Brasil'!BC39</f>
        <v>71284</v>
      </c>
      <c r="BE39" s="36">
        <f>BD39+'Saldo mensal - Brasil'!BD39</f>
        <v>71961</v>
      </c>
      <c r="BF39" s="36">
        <f>BE39+'Saldo mensal - Brasil'!BE39</f>
        <v>72376</v>
      </c>
      <c r="BG39" s="36">
        <f>BF39+'Saldo mensal - Brasil'!BF39</f>
        <v>72786</v>
      </c>
      <c r="BH39" s="36">
        <f>BG39+'Saldo mensal - Brasil'!BG39</f>
        <v>72821</v>
      </c>
      <c r="BI39" s="36">
        <f>BH39+'Saldo mensal - Brasil'!BH39</f>
        <v>72565</v>
      </c>
      <c r="BJ39" s="36">
        <f>BI39+'Saldo mensal - Brasil'!BI39</f>
        <v>71874</v>
      </c>
      <c r="BK39" s="36">
        <f>BJ39+'Saldo mensal - Brasil'!BJ39</f>
        <v>69478</v>
      </c>
      <c r="BL39" s="36">
        <f>BK39+'Saldo mensal - Brasil'!BK39</f>
        <v>69134</v>
      </c>
      <c r="BM39" s="36">
        <f>BL39+'Saldo mensal - Brasil'!BL39</f>
        <v>68660</v>
      </c>
      <c r="BN39" s="36">
        <f>BM39+'Saldo mensal - Brasil'!BM39</f>
        <v>68279</v>
      </c>
      <c r="BO39" s="36">
        <f>BN39+'Saldo mensal - Brasil'!BN39</f>
        <v>68632</v>
      </c>
      <c r="BP39" s="36">
        <f>BO39+'Saldo mensal - Brasil'!BO39</f>
        <v>68685</v>
      </c>
      <c r="BQ39" s="36">
        <f>BP39+'Saldo mensal - Brasil'!BP39</f>
        <v>69017</v>
      </c>
      <c r="BR39" s="36">
        <f>BQ39+'Saldo mensal - Brasil'!BQ39</f>
        <v>68932</v>
      </c>
      <c r="BS39" s="36">
        <f>BR39+'Saldo mensal - Brasil'!BR39</f>
        <v>68918</v>
      </c>
      <c r="BT39" s="36">
        <f>BS39+'Saldo mensal - Brasil'!BS39</f>
        <v>68861</v>
      </c>
      <c r="BU39" s="36">
        <f>BT39+'Saldo mensal - Brasil'!BT39</f>
        <v>68756</v>
      </c>
      <c r="BV39" s="36">
        <f>BU39+'Saldo mensal - Brasil'!BU39</f>
        <v>67994</v>
      </c>
      <c r="BW39" s="36">
        <f>BV39+'Saldo mensal - Brasil'!BV39</f>
        <v>66117</v>
      </c>
      <c r="BX39" s="36">
        <f>BW39+'Saldo mensal - Brasil'!BW39</f>
        <v>65488</v>
      </c>
      <c r="BY39" s="36">
        <f>BX39+'Saldo mensal - Brasil'!BX39</f>
        <v>65253</v>
      </c>
      <c r="BZ39" s="36">
        <f>BY39+'Saldo mensal - Brasil'!BY39</f>
        <v>65081</v>
      </c>
      <c r="CA39" s="36">
        <f>BZ39+'Saldo mensal - Brasil'!BZ39</f>
        <v>65831</v>
      </c>
      <c r="CB39" s="36">
        <f>CA39+'Saldo mensal - Brasil'!CA39</f>
        <v>66275</v>
      </c>
      <c r="CC39" s="36">
        <f>CB39+'Saldo mensal - Brasil'!CB39</f>
        <v>67005</v>
      </c>
      <c r="CD39" s="36">
        <f>CC39+'Saldo mensal - Brasil'!CC39</f>
        <v>67290</v>
      </c>
      <c r="CE39" s="36">
        <f>CD39+'Saldo mensal - Brasil'!CD39</f>
        <v>67526</v>
      </c>
      <c r="CF39" s="36">
        <f>CE39+'Saldo mensal - Brasil'!CE39</f>
        <v>67472</v>
      </c>
      <c r="CG39" s="36">
        <f>CF39+'Saldo mensal - Brasil'!CF39</f>
        <v>67251</v>
      </c>
      <c r="CH39" s="36">
        <f>CG39+'Saldo mensal - Brasil'!CG39</f>
        <v>66808</v>
      </c>
      <c r="CI39" s="36">
        <f>CH39+'Saldo mensal - Brasil'!CH39</f>
        <v>65109</v>
      </c>
      <c r="CJ39" s="36">
        <f>CI39+'Saldo mensal - Brasil'!CI39</f>
        <v>65309</v>
      </c>
      <c r="CK39" s="36">
        <f>CJ39+'Saldo mensal - Brasil'!CJ39</f>
        <v>65547</v>
      </c>
      <c r="CL39" s="36">
        <f>CK39+'Saldo mensal - Brasil'!CK39</f>
        <v>65195</v>
      </c>
      <c r="CM39" s="36">
        <f>CL39+'Saldo mensal - Brasil'!CL39</f>
        <v>65396</v>
      </c>
      <c r="CN39" s="36">
        <f>CM39+'Saldo mensal - Brasil'!CM39</f>
        <v>65344</v>
      </c>
      <c r="CO39" s="36">
        <f>CN39+'Saldo mensal - Brasil'!CN39</f>
        <v>65478</v>
      </c>
      <c r="CP39" s="36">
        <f>CO39+'Saldo mensal - Brasil'!CO39</f>
        <v>65757</v>
      </c>
      <c r="CQ39" s="36">
        <f>CP39+'Saldo mensal - Brasil'!CP39</f>
        <v>66378</v>
      </c>
      <c r="CR39" s="36">
        <f>CQ39+'Saldo mensal - Brasil'!CQ39</f>
        <v>67217</v>
      </c>
      <c r="CS39" s="36">
        <f>CR39+'Saldo mensal - Brasil'!CR39</f>
        <v>67121</v>
      </c>
      <c r="CT39" s="36">
        <f>CS39+'Saldo mensal - Brasil'!CS39</f>
        <v>66294</v>
      </c>
      <c r="CU39" s="36">
        <f>CT39+'Saldo mensal - Brasil'!CT39</f>
        <v>63617</v>
      </c>
      <c r="CV39" s="36">
        <f>CU39+'Saldo mensal - Brasil'!CU39</f>
        <v>63529</v>
      </c>
      <c r="CW39" s="36">
        <f>CV39+'Saldo mensal - Brasil'!CV39</f>
        <v>62665</v>
      </c>
      <c r="CX39" s="36">
        <f>CW39+'Saldo mensal - Brasil'!CW39</f>
        <v>61794</v>
      </c>
      <c r="CY39" s="36">
        <f>CX39+'Saldo mensal - Brasil'!CX39</f>
        <v>61601</v>
      </c>
      <c r="CZ39" s="36">
        <f>CY39+'Saldo mensal - Brasil'!CY39</f>
        <v>61830</v>
      </c>
      <c r="DA39" s="36">
        <f>CZ39+'Saldo mensal - Brasil'!CZ39</f>
        <v>62240</v>
      </c>
      <c r="DB39" s="36">
        <f>DA39+'Saldo mensal - Brasil'!DA39</f>
        <v>62506</v>
      </c>
      <c r="DC39" s="36">
        <f>DB39+'Saldo mensal - Brasil'!DB39</f>
        <v>63562</v>
      </c>
      <c r="DD39" s="36">
        <f>DC39+'Saldo mensal - Brasil'!DC39</f>
        <v>63821</v>
      </c>
      <c r="DE39" s="36">
        <f>DD39+'Saldo mensal - Brasil'!DD39</f>
        <v>63280</v>
      </c>
      <c r="DF39" s="36">
        <f>DE39+'Saldo mensal - Brasil'!DE39</f>
        <v>62123</v>
      </c>
      <c r="DG39" s="36">
        <f>DF39+'Saldo mensal - Brasil'!DF39</f>
        <v>59670</v>
      </c>
      <c r="DH39" s="36">
        <f>DG39+'Saldo mensal - Brasil'!DG39</f>
        <v>60062</v>
      </c>
      <c r="DI39" s="36">
        <f>DH39+'Saldo mensal - Brasil'!DH39</f>
        <v>59671</v>
      </c>
    </row>
    <row r="40" spans="1:113" x14ac:dyDescent="0.2">
      <c r="A40" s="8"/>
      <c r="B40" s="15" t="s">
        <v>28</v>
      </c>
      <c r="C40" s="16">
        <v>51404</v>
      </c>
      <c r="D40" s="16">
        <f>C40+'Saldo mensal - Brasil'!C40</f>
        <v>51574</v>
      </c>
      <c r="E40" s="16">
        <f>D40+'Saldo mensal - Brasil'!D40</f>
        <v>51606</v>
      </c>
      <c r="F40" s="16">
        <f>E40+'Saldo mensal - Brasil'!E40</f>
        <v>52145</v>
      </c>
      <c r="G40" s="16">
        <f>F40+'Saldo mensal - Brasil'!F40</f>
        <v>52450</v>
      </c>
      <c r="H40" s="16">
        <f>G40+'Saldo mensal - Brasil'!G40</f>
        <v>52946</v>
      </c>
      <c r="I40" s="16">
        <f>H40+'Saldo mensal - Brasil'!H40</f>
        <v>53270</v>
      </c>
      <c r="J40" s="16">
        <f>I40+'Saldo mensal - Brasil'!I40</f>
        <v>53957</v>
      </c>
      <c r="K40" s="16">
        <f>J40+'Saldo mensal - Brasil'!J40</f>
        <v>54402</v>
      </c>
      <c r="L40" s="16">
        <f>K40+'Saldo mensal - Brasil'!K40</f>
        <v>55660</v>
      </c>
      <c r="M40" s="16">
        <f>L40+'Saldo mensal - Brasil'!L40</f>
        <v>56156</v>
      </c>
      <c r="N40" s="16">
        <f>M40+'Saldo mensal - Brasil'!M40</f>
        <v>56499</v>
      </c>
      <c r="O40" s="16">
        <f>N40+'Saldo mensal - Brasil'!N40</f>
        <v>56636</v>
      </c>
      <c r="P40" s="16">
        <f>O40+'Saldo mensal - Brasil'!O40</f>
        <v>56771</v>
      </c>
      <c r="Q40" s="16">
        <f>P40+'Saldo mensal - Brasil'!P40</f>
        <v>57108</v>
      </c>
      <c r="R40" s="16">
        <f>Q40+'Saldo mensal - Brasil'!Q40</f>
        <v>57210</v>
      </c>
      <c r="S40" s="16">
        <f>R40+'Saldo mensal - Brasil'!R40</f>
        <v>57625</v>
      </c>
      <c r="T40" s="16">
        <f>S40+'Saldo mensal - Brasil'!S40</f>
        <v>58315</v>
      </c>
      <c r="U40" s="16">
        <f>T40+'Saldo mensal - Brasil'!T40</f>
        <v>59763</v>
      </c>
      <c r="V40" s="16">
        <f>U40+'Saldo mensal - Brasil'!U40</f>
        <v>60885</v>
      </c>
      <c r="W40" s="16">
        <f>V40+'Saldo mensal - Brasil'!V40</f>
        <v>62390</v>
      </c>
      <c r="X40" s="16">
        <f>W40+'Saldo mensal - Brasil'!W40</f>
        <v>62877</v>
      </c>
      <c r="Y40" s="16">
        <f>X40+'Saldo mensal - Brasil'!X40</f>
        <v>62098</v>
      </c>
      <c r="Z40" s="16">
        <f>Y40+'Saldo mensal - Brasil'!Y40</f>
        <v>60194</v>
      </c>
      <c r="AA40" s="16">
        <f>Z40+'Saldo mensal - Brasil'!Z40</f>
        <v>55483</v>
      </c>
      <c r="AB40" s="16">
        <f>AA40+'Saldo mensal - Brasil'!AA40</f>
        <v>53313</v>
      </c>
      <c r="AC40" s="16">
        <f>AB40+'Saldo mensal - Brasil'!AB40</f>
        <v>51749</v>
      </c>
      <c r="AD40" s="16">
        <f>AC40+'Saldo mensal - Brasil'!AC40</f>
        <v>50270</v>
      </c>
      <c r="AE40" s="16">
        <f>AD40+'Saldo mensal - Brasil'!AD40</f>
        <v>48527</v>
      </c>
      <c r="AF40" s="16">
        <f>AE40+'Saldo mensal - Brasil'!AE40</f>
        <v>47986</v>
      </c>
      <c r="AG40" s="16">
        <f>AF40+'Saldo mensal - Brasil'!AF40</f>
        <v>48188</v>
      </c>
      <c r="AH40" s="16">
        <f>AG40+'Saldo mensal - Brasil'!AG40</f>
        <v>48844</v>
      </c>
      <c r="AI40" s="16">
        <f>AH40+'Saldo mensal - Brasil'!AH40</f>
        <v>49643</v>
      </c>
      <c r="AJ40" s="16">
        <f>AI40+'Saldo mensal - Brasil'!AI40</f>
        <v>51127</v>
      </c>
      <c r="AK40" s="16">
        <f>AJ40+'Saldo mensal - Brasil'!AJ40</f>
        <v>52181</v>
      </c>
      <c r="AL40" s="16">
        <f>AK40+'Saldo mensal - Brasil'!AK40</f>
        <v>53342</v>
      </c>
      <c r="AM40" s="16">
        <f>AL40+'Saldo mensal - Brasil'!AL40</f>
        <v>52375</v>
      </c>
      <c r="AN40" s="16">
        <f>AM40+'Saldo mensal - Brasil'!AM40</f>
        <v>53427</v>
      </c>
      <c r="AO40" s="16">
        <f>AN40+'Saldo mensal - Brasil'!AN40</f>
        <v>53922</v>
      </c>
      <c r="AP40" s="16">
        <f>AO40+'Saldo mensal - Brasil'!AO40</f>
        <v>54908</v>
      </c>
      <c r="AQ40" s="16">
        <f>AP40+'Saldo mensal - Brasil'!AP40</f>
        <v>56119</v>
      </c>
      <c r="AR40" s="16">
        <f>AQ40+'Saldo mensal - Brasil'!AQ40</f>
        <v>56356</v>
      </c>
      <c r="AS40" s="16">
        <f>AR40+'Saldo mensal - Brasil'!AR40</f>
        <v>56886</v>
      </c>
      <c r="AT40" s="16">
        <f>AS40+'Saldo mensal - Brasil'!AS40</f>
        <v>57179</v>
      </c>
      <c r="AU40" s="16">
        <f>AT40+'Saldo mensal - Brasil'!AT40</f>
        <v>57698</v>
      </c>
      <c r="AV40" s="16">
        <f>AU40+'Saldo mensal - Brasil'!AU40</f>
        <v>57489</v>
      </c>
      <c r="AW40" s="16">
        <f>AV40+'Saldo mensal - Brasil'!AV40</f>
        <v>57777</v>
      </c>
      <c r="AX40" s="16">
        <f>AW40+'Saldo mensal - Brasil'!AW40</f>
        <v>58397</v>
      </c>
      <c r="AY40" s="16">
        <f>AX40+'Saldo mensal - Brasil'!AX40</f>
        <v>57971</v>
      </c>
      <c r="AZ40" s="16">
        <f>AY40+'Saldo mensal - Brasil'!AY40</f>
        <v>58524</v>
      </c>
      <c r="BA40" s="16">
        <f>AZ40+'Saldo mensal - Brasil'!AZ40</f>
        <v>59440</v>
      </c>
      <c r="BB40" s="16">
        <f>BA40+'Saldo mensal - Brasil'!BA40</f>
        <v>59362</v>
      </c>
      <c r="BC40" s="16">
        <f>BB40+'Saldo mensal - Brasil'!BB40</f>
        <v>59489</v>
      </c>
      <c r="BD40" s="16">
        <f>BC40+'Saldo mensal - Brasil'!BC40</f>
        <v>60346</v>
      </c>
      <c r="BE40" s="16">
        <f>BD40+'Saldo mensal - Brasil'!BD40</f>
        <v>60576</v>
      </c>
      <c r="BF40" s="16">
        <f>BE40+'Saldo mensal - Brasil'!BE40</f>
        <v>60777</v>
      </c>
      <c r="BG40" s="16">
        <f>BF40+'Saldo mensal - Brasil'!BF40</f>
        <v>60796</v>
      </c>
      <c r="BH40" s="16">
        <f>BG40+'Saldo mensal - Brasil'!BG40</f>
        <v>60763</v>
      </c>
      <c r="BI40" s="16">
        <f>BH40+'Saldo mensal - Brasil'!BH40</f>
        <v>60739</v>
      </c>
      <c r="BJ40" s="16">
        <f>BI40+'Saldo mensal - Brasil'!BI40</f>
        <v>60235</v>
      </c>
      <c r="BK40" s="16">
        <f>BJ40+'Saldo mensal - Brasil'!BJ40</f>
        <v>58361</v>
      </c>
      <c r="BL40" s="16">
        <f>BK40+'Saldo mensal - Brasil'!BK40</f>
        <v>58200</v>
      </c>
      <c r="BM40" s="16">
        <f>BL40+'Saldo mensal - Brasil'!BL40</f>
        <v>57823</v>
      </c>
      <c r="BN40" s="16">
        <f>BM40+'Saldo mensal - Brasil'!BM40</f>
        <v>57539</v>
      </c>
      <c r="BO40" s="16">
        <f>BN40+'Saldo mensal - Brasil'!BN40</f>
        <v>57806</v>
      </c>
      <c r="BP40" s="16">
        <f>BO40+'Saldo mensal - Brasil'!BO40</f>
        <v>57560</v>
      </c>
      <c r="BQ40" s="16">
        <f>BP40+'Saldo mensal - Brasil'!BP40</f>
        <v>57788</v>
      </c>
      <c r="BR40" s="16">
        <f>BQ40+'Saldo mensal - Brasil'!BQ40</f>
        <v>57522</v>
      </c>
      <c r="BS40" s="16">
        <f>BR40+'Saldo mensal - Brasil'!BR40</f>
        <v>57383</v>
      </c>
      <c r="BT40" s="16">
        <f>BS40+'Saldo mensal - Brasil'!BS40</f>
        <v>57383</v>
      </c>
      <c r="BU40" s="16">
        <f>BT40+'Saldo mensal - Brasil'!BT40</f>
        <v>57346</v>
      </c>
      <c r="BV40" s="16">
        <f>BU40+'Saldo mensal - Brasil'!BU40</f>
        <v>56828</v>
      </c>
      <c r="BW40" s="16">
        <f>BV40+'Saldo mensal - Brasil'!BV40</f>
        <v>55345</v>
      </c>
      <c r="BX40" s="16">
        <f>BW40+'Saldo mensal - Brasil'!BW40</f>
        <v>55012</v>
      </c>
      <c r="BY40" s="16">
        <f>BX40+'Saldo mensal - Brasil'!BX40</f>
        <v>54951</v>
      </c>
      <c r="BZ40" s="16">
        <f>BY40+'Saldo mensal - Brasil'!BY40</f>
        <v>54719</v>
      </c>
      <c r="CA40" s="16">
        <f>BZ40+'Saldo mensal - Brasil'!BZ40</f>
        <v>55361</v>
      </c>
      <c r="CB40" s="16">
        <f>CA40+'Saldo mensal - Brasil'!CA40</f>
        <v>55983</v>
      </c>
      <c r="CC40" s="16">
        <f>CB40+'Saldo mensal - Brasil'!CB40</f>
        <v>56319</v>
      </c>
      <c r="CD40" s="16">
        <f>CC40+'Saldo mensal - Brasil'!CC40</f>
        <v>56404</v>
      </c>
      <c r="CE40" s="16">
        <f>CD40+'Saldo mensal - Brasil'!CD40</f>
        <v>56539</v>
      </c>
      <c r="CF40" s="16">
        <f>CE40+'Saldo mensal - Brasil'!CE40</f>
        <v>56463</v>
      </c>
      <c r="CG40" s="16">
        <f>CF40+'Saldo mensal - Brasil'!CF40</f>
        <v>56370</v>
      </c>
      <c r="CH40" s="16">
        <f>CG40+'Saldo mensal - Brasil'!CG40</f>
        <v>56105</v>
      </c>
      <c r="CI40" s="16">
        <f>CH40+'Saldo mensal - Brasil'!CH40</f>
        <v>55024</v>
      </c>
      <c r="CJ40" s="16">
        <f>CI40+'Saldo mensal - Brasil'!CI40</f>
        <v>55246</v>
      </c>
      <c r="CK40" s="16">
        <f>CJ40+'Saldo mensal - Brasil'!CJ40</f>
        <v>55734</v>
      </c>
      <c r="CL40" s="16">
        <f>CK40+'Saldo mensal - Brasil'!CK40</f>
        <v>55438</v>
      </c>
      <c r="CM40" s="16">
        <f>CL40+'Saldo mensal - Brasil'!CL40</f>
        <v>55575</v>
      </c>
      <c r="CN40" s="16">
        <f>CM40+'Saldo mensal - Brasil'!CM40</f>
        <v>55281</v>
      </c>
      <c r="CO40" s="16">
        <f>CN40+'Saldo mensal - Brasil'!CN40</f>
        <v>55270</v>
      </c>
      <c r="CP40" s="16">
        <f>CO40+'Saldo mensal - Brasil'!CO40</f>
        <v>55229</v>
      </c>
      <c r="CQ40" s="16">
        <f>CP40+'Saldo mensal - Brasil'!CP40</f>
        <v>55038</v>
      </c>
      <c r="CR40" s="16">
        <f>CQ40+'Saldo mensal - Brasil'!CQ40</f>
        <v>54980</v>
      </c>
      <c r="CS40" s="16">
        <f>CR40+'Saldo mensal - Brasil'!CR40</f>
        <v>54778</v>
      </c>
      <c r="CT40" s="16">
        <f>CS40+'Saldo mensal - Brasil'!CS40</f>
        <v>54382</v>
      </c>
      <c r="CU40" s="16">
        <f>CT40+'Saldo mensal - Brasil'!CT40</f>
        <v>53012</v>
      </c>
      <c r="CV40" s="16">
        <f>CU40+'Saldo mensal - Brasil'!CU40</f>
        <v>52904</v>
      </c>
      <c r="CW40" s="16">
        <f>CV40+'Saldo mensal - Brasil'!CV40</f>
        <v>52413</v>
      </c>
      <c r="CX40" s="16">
        <f>CW40+'Saldo mensal - Brasil'!CW40</f>
        <v>51737</v>
      </c>
      <c r="CY40" s="16">
        <f>CX40+'Saldo mensal - Brasil'!CX40</f>
        <v>51442</v>
      </c>
      <c r="CZ40" s="16">
        <f>CY40+'Saldo mensal - Brasil'!CY40</f>
        <v>51594</v>
      </c>
      <c r="DA40" s="16">
        <f>CZ40+'Saldo mensal - Brasil'!CZ40</f>
        <v>51650</v>
      </c>
      <c r="DB40" s="16">
        <f>DA40+'Saldo mensal - Brasil'!DA40</f>
        <v>51452</v>
      </c>
      <c r="DC40" s="16">
        <f>DB40+'Saldo mensal - Brasil'!DB40</f>
        <v>51290</v>
      </c>
      <c r="DD40" s="16">
        <f>DC40+'Saldo mensal - Brasil'!DC40</f>
        <v>50948</v>
      </c>
      <c r="DE40" s="16">
        <f>DD40+'Saldo mensal - Brasil'!DD40</f>
        <v>50810</v>
      </c>
      <c r="DF40" s="16">
        <f>DE40+'Saldo mensal - Brasil'!DE40</f>
        <v>50625</v>
      </c>
      <c r="DG40" s="16">
        <f>DF40+'Saldo mensal - Brasil'!DF40</f>
        <v>49712</v>
      </c>
      <c r="DH40" s="16">
        <f>DG40+'Saldo mensal - Brasil'!DG40</f>
        <v>50319</v>
      </c>
      <c r="DI40" s="16">
        <f>DH40+'Saldo mensal - Brasil'!DH40</f>
        <v>50127</v>
      </c>
    </row>
    <row r="41" spans="1:113" x14ac:dyDescent="0.2">
      <c r="A41" s="8"/>
      <c r="B41" s="15" t="s">
        <v>29</v>
      </c>
      <c r="C41" s="16">
        <v>8744</v>
      </c>
      <c r="D41" s="16">
        <f>C41+'Saldo mensal - Brasil'!C41</f>
        <v>9195</v>
      </c>
      <c r="E41" s="16">
        <f>D41+'Saldo mensal - Brasil'!D41</f>
        <v>9374</v>
      </c>
      <c r="F41" s="16">
        <f>E41+'Saldo mensal - Brasil'!E41</f>
        <v>9577</v>
      </c>
      <c r="G41" s="16">
        <f>F41+'Saldo mensal - Brasil'!F41</f>
        <v>10164</v>
      </c>
      <c r="H41" s="16">
        <f>G41+'Saldo mensal - Brasil'!G41</f>
        <v>10789</v>
      </c>
      <c r="I41" s="16">
        <f>H41+'Saldo mensal - Brasil'!H41</f>
        <v>11212</v>
      </c>
      <c r="J41" s="16">
        <f>I41+'Saldo mensal - Brasil'!I41</f>
        <v>11598</v>
      </c>
      <c r="K41" s="16">
        <f>J41+'Saldo mensal - Brasil'!J41</f>
        <v>11506</v>
      </c>
      <c r="L41" s="16">
        <f>K41+'Saldo mensal - Brasil'!K41</f>
        <v>11329</v>
      </c>
      <c r="M41" s="16">
        <f>L41+'Saldo mensal - Brasil'!L41</f>
        <v>11141</v>
      </c>
      <c r="N41" s="16">
        <f>M41+'Saldo mensal - Brasil'!M41</f>
        <v>10983</v>
      </c>
      <c r="O41" s="16">
        <f>N41+'Saldo mensal - Brasil'!N41</f>
        <v>10238</v>
      </c>
      <c r="P41" s="16">
        <f>O41+'Saldo mensal - Brasil'!O41</f>
        <v>10184</v>
      </c>
      <c r="Q41" s="16">
        <f>P41+'Saldo mensal - Brasil'!P41</f>
        <v>9974</v>
      </c>
      <c r="R41" s="16">
        <f>Q41+'Saldo mensal - Brasil'!Q41</f>
        <v>9810</v>
      </c>
      <c r="S41" s="16">
        <f>R41+'Saldo mensal - Brasil'!R41</f>
        <v>9836</v>
      </c>
      <c r="T41" s="16">
        <f>S41+'Saldo mensal - Brasil'!S41</f>
        <v>10095</v>
      </c>
      <c r="U41" s="16">
        <f>T41+'Saldo mensal - Brasil'!T41</f>
        <v>10343</v>
      </c>
      <c r="V41" s="16">
        <f>U41+'Saldo mensal - Brasil'!U41</f>
        <v>10704</v>
      </c>
      <c r="W41" s="16">
        <f>V41+'Saldo mensal - Brasil'!V41</f>
        <v>10972</v>
      </c>
      <c r="X41" s="16">
        <f>W41+'Saldo mensal - Brasil'!W41</f>
        <v>11094</v>
      </c>
      <c r="Y41" s="16">
        <f>X41+'Saldo mensal - Brasil'!X41</f>
        <v>10632</v>
      </c>
      <c r="Z41" s="16">
        <f>Y41+'Saldo mensal - Brasil'!Y41</f>
        <v>9828</v>
      </c>
      <c r="AA41" s="16">
        <f>Z41+'Saldo mensal - Brasil'!Z41</f>
        <v>8943</v>
      </c>
      <c r="AB41" s="16">
        <f>AA41+'Saldo mensal - Brasil'!AA41</f>
        <v>8580</v>
      </c>
      <c r="AC41" s="16">
        <f>AB41+'Saldo mensal - Brasil'!AB41</f>
        <v>8427</v>
      </c>
      <c r="AD41" s="16">
        <f>AC41+'Saldo mensal - Brasil'!AC41</f>
        <v>8033</v>
      </c>
      <c r="AE41" s="16">
        <f>AD41+'Saldo mensal - Brasil'!AD41</f>
        <v>7848</v>
      </c>
      <c r="AF41" s="16">
        <f>AE41+'Saldo mensal - Brasil'!AE41</f>
        <v>7882</v>
      </c>
      <c r="AG41" s="16">
        <f>AF41+'Saldo mensal - Brasil'!AF41</f>
        <v>8089</v>
      </c>
      <c r="AH41" s="16">
        <f>AG41+'Saldo mensal - Brasil'!AG41</f>
        <v>8348</v>
      </c>
      <c r="AI41" s="16">
        <f>AH41+'Saldo mensal - Brasil'!AH41</f>
        <v>8706</v>
      </c>
      <c r="AJ41" s="16">
        <f>AI41+'Saldo mensal - Brasil'!AI41</f>
        <v>8964</v>
      </c>
      <c r="AK41" s="16">
        <f>AJ41+'Saldo mensal - Brasil'!AJ41</f>
        <v>9016</v>
      </c>
      <c r="AL41" s="16">
        <f>AK41+'Saldo mensal - Brasil'!AK41</f>
        <v>9111</v>
      </c>
      <c r="AM41" s="16">
        <f>AL41+'Saldo mensal - Brasil'!AL41</f>
        <v>8967</v>
      </c>
      <c r="AN41" s="16">
        <f>AM41+'Saldo mensal - Brasil'!AM41</f>
        <v>9235</v>
      </c>
      <c r="AO41" s="16">
        <f>AN41+'Saldo mensal - Brasil'!AN41</f>
        <v>9500</v>
      </c>
      <c r="AP41" s="16">
        <f>AO41+'Saldo mensal - Brasil'!AO41</f>
        <v>9676</v>
      </c>
      <c r="AQ41" s="16">
        <f>AP41+'Saldo mensal - Brasil'!AP41</f>
        <v>9928</v>
      </c>
      <c r="AR41" s="16">
        <f>AQ41+'Saldo mensal - Brasil'!AQ41</f>
        <v>10261</v>
      </c>
      <c r="AS41" s="16">
        <f>AR41+'Saldo mensal - Brasil'!AR41</f>
        <v>10482</v>
      </c>
      <c r="AT41" s="16">
        <f>AS41+'Saldo mensal - Brasil'!AS41</f>
        <v>10591</v>
      </c>
      <c r="AU41" s="16">
        <f>AT41+'Saldo mensal - Brasil'!AT41</f>
        <v>10657</v>
      </c>
      <c r="AV41" s="16">
        <f>AU41+'Saldo mensal - Brasil'!AU41</f>
        <v>10611</v>
      </c>
      <c r="AW41" s="16">
        <f>AV41+'Saldo mensal - Brasil'!AV41</f>
        <v>10530</v>
      </c>
      <c r="AX41" s="16">
        <f>AW41+'Saldo mensal - Brasil'!AW41</f>
        <v>10525</v>
      </c>
      <c r="AY41" s="16">
        <f>AX41+'Saldo mensal - Brasil'!AX41</f>
        <v>10096</v>
      </c>
      <c r="AZ41" s="16">
        <f>AY41+'Saldo mensal - Brasil'!AY41</f>
        <v>10043</v>
      </c>
      <c r="BA41" s="16">
        <f>AZ41+'Saldo mensal - Brasil'!AZ41</f>
        <v>10222</v>
      </c>
      <c r="BB41" s="16">
        <f>BA41+'Saldo mensal - Brasil'!BA41</f>
        <v>10200</v>
      </c>
      <c r="BC41" s="16">
        <f>BB41+'Saldo mensal - Brasil'!BB41</f>
        <v>10416</v>
      </c>
      <c r="BD41" s="16">
        <f>BC41+'Saldo mensal - Brasil'!BC41</f>
        <v>10938</v>
      </c>
      <c r="BE41" s="16">
        <f>BD41+'Saldo mensal - Brasil'!BD41</f>
        <v>11385</v>
      </c>
      <c r="BF41" s="16">
        <f>BE41+'Saldo mensal - Brasil'!BE41</f>
        <v>11599</v>
      </c>
      <c r="BG41" s="16">
        <f>BF41+'Saldo mensal - Brasil'!BF41</f>
        <v>11990</v>
      </c>
      <c r="BH41" s="16">
        <f>BG41+'Saldo mensal - Brasil'!BG41</f>
        <v>12058</v>
      </c>
      <c r="BI41" s="16">
        <f>BH41+'Saldo mensal - Brasil'!BH41</f>
        <v>11826</v>
      </c>
      <c r="BJ41" s="16">
        <f>BI41+'Saldo mensal - Brasil'!BI41</f>
        <v>11639</v>
      </c>
      <c r="BK41" s="16">
        <f>BJ41+'Saldo mensal - Brasil'!BJ41</f>
        <v>11117</v>
      </c>
      <c r="BL41" s="16">
        <f>BK41+'Saldo mensal - Brasil'!BK41</f>
        <v>10934</v>
      </c>
      <c r="BM41" s="16">
        <f>BL41+'Saldo mensal - Brasil'!BL41</f>
        <v>10837</v>
      </c>
      <c r="BN41" s="16">
        <f>BM41+'Saldo mensal - Brasil'!BM41</f>
        <v>10740</v>
      </c>
      <c r="BO41" s="16">
        <f>BN41+'Saldo mensal - Brasil'!BN41</f>
        <v>10826</v>
      </c>
      <c r="BP41" s="16">
        <f>BO41+'Saldo mensal - Brasil'!BO41</f>
        <v>11125</v>
      </c>
      <c r="BQ41" s="16">
        <f>BP41+'Saldo mensal - Brasil'!BP41</f>
        <v>11229</v>
      </c>
      <c r="BR41" s="16">
        <f>BQ41+'Saldo mensal - Brasil'!BQ41</f>
        <v>11410</v>
      </c>
      <c r="BS41" s="16">
        <f>BR41+'Saldo mensal - Brasil'!BR41</f>
        <v>11535</v>
      </c>
      <c r="BT41" s="16">
        <f>BS41+'Saldo mensal - Brasil'!BS41</f>
        <v>11478</v>
      </c>
      <c r="BU41" s="16">
        <f>BT41+'Saldo mensal - Brasil'!BT41</f>
        <v>11410</v>
      </c>
      <c r="BV41" s="16">
        <f>BU41+'Saldo mensal - Brasil'!BU41</f>
        <v>11166</v>
      </c>
      <c r="BW41" s="16">
        <f>BV41+'Saldo mensal - Brasil'!BV41</f>
        <v>10772</v>
      </c>
      <c r="BX41" s="16">
        <f>BW41+'Saldo mensal - Brasil'!BW41</f>
        <v>10476</v>
      </c>
      <c r="BY41" s="16">
        <f>BX41+'Saldo mensal - Brasil'!BX41</f>
        <v>10302</v>
      </c>
      <c r="BZ41" s="16">
        <f>BY41+'Saldo mensal - Brasil'!BY41</f>
        <v>10362</v>
      </c>
      <c r="CA41" s="16">
        <f>BZ41+'Saldo mensal - Brasil'!BZ41</f>
        <v>10470</v>
      </c>
      <c r="CB41" s="16">
        <f>CA41+'Saldo mensal - Brasil'!CA41</f>
        <v>10292</v>
      </c>
      <c r="CC41" s="16">
        <f>CB41+'Saldo mensal - Brasil'!CB41</f>
        <v>10686</v>
      </c>
      <c r="CD41" s="16">
        <f>CC41+'Saldo mensal - Brasil'!CC41</f>
        <v>10886</v>
      </c>
      <c r="CE41" s="16">
        <f>CD41+'Saldo mensal - Brasil'!CD41</f>
        <v>10987</v>
      </c>
      <c r="CF41" s="16">
        <f>CE41+'Saldo mensal - Brasil'!CE41</f>
        <v>11009</v>
      </c>
      <c r="CG41" s="16">
        <f>CF41+'Saldo mensal - Brasil'!CF41</f>
        <v>10881</v>
      </c>
      <c r="CH41" s="16">
        <f>CG41+'Saldo mensal - Brasil'!CG41</f>
        <v>10703</v>
      </c>
      <c r="CI41" s="16">
        <f>CH41+'Saldo mensal - Brasil'!CH41</f>
        <v>10085</v>
      </c>
      <c r="CJ41" s="16">
        <f>CI41+'Saldo mensal - Brasil'!CI41</f>
        <v>10063</v>
      </c>
      <c r="CK41" s="16">
        <f>CJ41+'Saldo mensal - Brasil'!CJ41</f>
        <v>9813</v>
      </c>
      <c r="CL41" s="16">
        <f>CK41+'Saldo mensal - Brasil'!CK41</f>
        <v>9757</v>
      </c>
      <c r="CM41" s="16">
        <f>CL41+'Saldo mensal - Brasil'!CL41</f>
        <v>9821</v>
      </c>
      <c r="CN41" s="16">
        <f>CM41+'Saldo mensal - Brasil'!CM41</f>
        <v>10063</v>
      </c>
      <c r="CO41" s="16">
        <f>CN41+'Saldo mensal - Brasil'!CN41</f>
        <v>10208</v>
      </c>
      <c r="CP41" s="16">
        <f>CO41+'Saldo mensal - Brasil'!CO41</f>
        <v>10528</v>
      </c>
      <c r="CQ41" s="16">
        <f>CP41+'Saldo mensal - Brasil'!CP41</f>
        <v>11340</v>
      </c>
      <c r="CR41" s="16">
        <f>CQ41+'Saldo mensal - Brasil'!CQ41</f>
        <v>12237</v>
      </c>
      <c r="CS41" s="16">
        <f>CR41+'Saldo mensal - Brasil'!CR41</f>
        <v>12343</v>
      </c>
      <c r="CT41" s="16">
        <f>CS41+'Saldo mensal - Brasil'!CS41</f>
        <v>11912</v>
      </c>
      <c r="CU41" s="16">
        <f>CT41+'Saldo mensal - Brasil'!CT41</f>
        <v>10605</v>
      </c>
      <c r="CV41" s="16">
        <f>CU41+'Saldo mensal - Brasil'!CU41</f>
        <v>10625</v>
      </c>
      <c r="CW41" s="16">
        <f>CV41+'Saldo mensal - Brasil'!CV41</f>
        <v>10252</v>
      </c>
      <c r="CX41" s="16">
        <f>CW41+'Saldo mensal - Brasil'!CW41</f>
        <v>10057</v>
      </c>
      <c r="CY41" s="16">
        <f>CX41+'Saldo mensal - Brasil'!CX41</f>
        <v>10159</v>
      </c>
      <c r="CZ41" s="16">
        <f>CY41+'Saldo mensal - Brasil'!CY41</f>
        <v>10236</v>
      </c>
      <c r="DA41" s="16">
        <f>CZ41+'Saldo mensal - Brasil'!CZ41</f>
        <v>10590</v>
      </c>
      <c r="DB41" s="16">
        <f>DA41+'Saldo mensal - Brasil'!DA41</f>
        <v>11054</v>
      </c>
      <c r="DC41" s="16">
        <f>DB41+'Saldo mensal - Brasil'!DB41</f>
        <v>12272</v>
      </c>
      <c r="DD41" s="16">
        <f>DC41+'Saldo mensal - Brasil'!DC41</f>
        <v>12873</v>
      </c>
      <c r="DE41" s="16">
        <f>DD41+'Saldo mensal - Brasil'!DD41</f>
        <v>12470</v>
      </c>
      <c r="DF41" s="16">
        <f>DE41+'Saldo mensal - Brasil'!DE41</f>
        <v>11498</v>
      </c>
      <c r="DG41" s="16">
        <f>DF41+'Saldo mensal - Brasil'!DF41</f>
        <v>9958</v>
      </c>
      <c r="DH41" s="16">
        <f>DG41+'Saldo mensal - Brasil'!DG41</f>
        <v>9743</v>
      </c>
      <c r="DI41" s="16">
        <f>DH41+'Saldo mensal - Brasil'!DH41</f>
        <v>9544</v>
      </c>
    </row>
    <row r="42" spans="1:113" x14ac:dyDescent="0.2">
      <c r="A42" s="8"/>
      <c r="B42" s="17" t="s">
        <v>30</v>
      </c>
      <c r="C42" s="36">
        <v>19334</v>
      </c>
      <c r="D42" s="36">
        <f>C42+'Saldo mensal - Brasil'!C42</f>
        <v>19579</v>
      </c>
      <c r="E42" s="36">
        <f>D42+'Saldo mensal - Brasil'!D42</f>
        <v>19837</v>
      </c>
      <c r="F42" s="36">
        <f>E42+'Saldo mensal - Brasil'!E42</f>
        <v>19562</v>
      </c>
      <c r="G42" s="36">
        <f>F42+'Saldo mensal - Brasil'!F42</f>
        <v>19491</v>
      </c>
      <c r="H42" s="36">
        <f>G42+'Saldo mensal - Brasil'!G42</f>
        <v>19276</v>
      </c>
      <c r="I42" s="36">
        <f>H42+'Saldo mensal - Brasil'!H42</f>
        <v>20260</v>
      </c>
      <c r="J42" s="36">
        <f>I42+'Saldo mensal - Brasil'!I42</f>
        <v>20677</v>
      </c>
      <c r="K42" s="36">
        <f>J42+'Saldo mensal - Brasil'!J42</f>
        <v>20585</v>
      </c>
      <c r="L42" s="36">
        <f>K42+'Saldo mensal - Brasil'!K42</f>
        <v>20420</v>
      </c>
      <c r="M42" s="36">
        <f>L42+'Saldo mensal - Brasil'!L42</f>
        <v>19100</v>
      </c>
      <c r="N42" s="36">
        <f>M42+'Saldo mensal - Brasil'!M42</f>
        <v>17926</v>
      </c>
      <c r="O42" s="36">
        <f>N42+'Saldo mensal - Brasil'!N42</f>
        <v>17245</v>
      </c>
      <c r="P42" s="36">
        <f>O42+'Saldo mensal - Brasil'!O42</f>
        <v>17575</v>
      </c>
      <c r="Q42" s="36">
        <f>P42+'Saldo mensal - Brasil'!P42</f>
        <v>18067</v>
      </c>
      <c r="R42" s="36">
        <f>Q42+'Saldo mensal - Brasil'!Q42</f>
        <v>18050</v>
      </c>
      <c r="S42" s="36">
        <f>R42+'Saldo mensal - Brasil'!R42</f>
        <v>18146</v>
      </c>
      <c r="T42" s="36">
        <f>S42+'Saldo mensal - Brasil'!S42</f>
        <v>18254</v>
      </c>
      <c r="U42" s="36">
        <f>T42+'Saldo mensal - Brasil'!T42</f>
        <v>18686</v>
      </c>
      <c r="V42" s="36">
        <f>U42+'Saldo mensal - Brasil'!U42</f>
        <v>18434</v>
      </c>
      <c r="W42" s="36">
        <f>V42+'Saldo mensal - Brasil'!V42</f>
        <v>18340</v>
      </c>
      <c r="X42" s="36">
        <f>W42+'Saldo mensal - Brasil'!W42</f>
        <v>18349</v>
      </c>
      <c r="Y42" s="36">
        <f>X42+'Saldo mensal - Brasil'!X42</f>
        <v>18272</v>
      </c>
      <c r="Z42" s="36">
        <f>Y42+'Saldo mensal - Brasil'!Y42</f>
        <v>17490</v>
      </c>
      <c r="AA42" s="36">
        <f>Z42+'Saldo mensal - Brasil'!Z42</f>
        <v>16886</v>
      </c>
      <c r="AB42" s="36">
        <f>AA42+'Saldo mensal - Brasil'!AA42</f>
        <v>16983</v>
      </c>
      <c r="AC42" s="36">
        <f>AB42+'Saldo mensal - Brasil'!AB42</f>
        <v>16977</v>
      </c>
      <c r="AD42" s="36">
        <f>AC42+'Saldo mensal - Brasil'!AC42</f>
        <v>17161</v>
      </c>
      <c r="AE42" s="36">
        <f>AD42+'Saldo mensal - Brasil'!AD42</f>
        <v>17127</v>
      </c>
      <c r="AF42" s="36">
        <f>AE42+'Saldo mensal - Brasil'!AE42</f>
        <v>17151</v>
      </c>
      <c r="AG42" s="36">
        <f>AF42+'Saldo mensal - Brasil'!AF42</f>
        <v>17494</v>
      </c>
      <c r="AH42" s="36">
        <f>AG42+'Saldo mensal - Brasil'!AG42</f>
        <v>17622</v>
      </c>
      <c r="AI42" s="36">
        <f>AH42+'Saldo mensal - Brasil'!AH42</f>
        <v>17648</v>
      </c>
      <c r="AJ42" s="36">
        <f>AI42+'Saldo mensal - Brasil'!AI42</f>
        <v>17633</v>
      </c>
      <c r="AK42" s="36">
        <f>AJ42+'Saldo mensal - Brasil'!AJ42</f>
        <v>17467</v>
      </c>
      <c r="AL42" s="36">
        <f>AK42+'Saldo mensal - Brasil'!AK42</f>
        <v>16914</v>
      </c>
      <c r="AM42" s="36">
        <f>AL42+'Saldo mensal - Brasil'!AL42</f>
        <v>16272</v>
      </c>
      <c r="AN42" s="36">
        <f>AM42+'Saldo mensal - Brasil'!AM42</f>
        <v>16503</v>
      </c>
      <c r="AO42" s="36">
        <f>AN42+'Saldo mensal - Brasil'!AN42</f>
        <v>16930</v>
      </c>
      <c r="AP42" s="36">
        <f>AO42+'Saldo mensal - Brasil'!AO42</f>
        <v>16918</v>
      </c>
      <c r="AQ42" s="36">
        <f>AP42+'Saldo mensal - Brasil'!AP42</f>
        <v>17061</v>
      </c>
      <c r="AR42" s="36">
        <f>AQ42+'Saldo mensal - Brasil'!AQ42</f>
        <v>17195</v>
      </c>
      <c r="AS42" s="36">
        <f>AR42+'Saldo mensal - Brasil'!AR42</f>
        <v>17786</v>
      </c>
      <c r="AT42" s="36">
        <f>AS42+'Saldo mensal - Brasil'!AS42</f>
        <v>17765</v>
      </c>
      <c r="AU42" s="36">
        <f>AT42+'Saldo mensal - Brasil'!AT42</f>
        <v>17891</v>
      </c>
      <c r="AV42" s="36">
        <f>AU42+'Saldo mensal - Brasil'!AU42</f>
        <v>18052</v>
      </c>
      <c r="AW42" s="36">
        <f>AV42+'Saldo mensal - Brasil'!AV42</f>
        <v>18190</v>
      </c>
      <c r="AX42" s="36">
        <f>AW42+'Saldo mensal - Brasil'!AW42</f>
        <v>17537</v>
      </c>
      <c r="AY42" s="36">
        <f>AX42+'Saldo mensal - Brasil'!AX42</f>
        <v>17023</v>
      </c>
      <c r="AZ42" s="36">
        <f>AY42+'Saldo mensal - Brasil'!AY42</f>
        <v>17506</v>
      </c>
      <c r="BA42" s="36">
        <f>AZ42+'Saldo mensal - Brasil'!AZ42</f>
        <v>17833</v>
      </c>
      <c r="BB42" s="36">
        <f>BA42+'Saldo mensal - Brasil'!BA42</f>
        <v>18055</v>
      </c>
      <c r="BC42" s="36">
        <f>BB42+'Saldo mensal - Brasil'!BB42</f>
        <v>18137</v>
      </c>
      <c r="BD42" s="36">
        <f>BC42+'Saldo mensal - Brasil'!BC42</f>
        <v>18372</v>
      </c>
      <c r="BE42" s="36">
        <f>BD42+'Saldo mensal - Brasil'!BD42</f>
        <v>19134</v>
      </c>
      <c r="BF42" s="36">
        <f>BE42+'Saldo mensal - Brasil'!BE42</f>
        <v>19325</v>
      </c>
      <c r="BG42" s="36">
        <f>BF42+'Saldo mensal - Brasil'!BF42</f>
        <v>19428</v>
      </c>
      <c r="BH42" s="36">
        <f>BG42+'Saldo mensal - Brasil'!BG42</f>
        <v>19375</v>
      </c>
      <c r="BI42" s="36">
        <f>BH42+'Saldo mensal - Brasil'!BH42</f>
        <v>19450</v>
      </c>
      <c r="BJ42" s="36">
        <f>BI42+'Saldo mensal - Brasil'!BI42</f>
        <v>18998</v>
      </c>
      <c r="BK42" s="36">
        <f>BJ42+'Saldo mensal - Brasil'!BJ42</f>
        <v>18377</v>
      </c>
      <c r="BL42" s="36">
        <f>BK42+'Saldo mensal - Brasil'!BK42</f>
        <v>18827</v>
      </c>
      <c r="BM42" s="36">
        <f>BL42+'Saldo mensal - Brasil'!BL42</f>
        <v>18994</v>
      </c>
      <c r="BN42" s="36">
        <f>BM42+'Saldo mensal - Brasil'!BM42</f>
        <v>19214</v>
      </c>
      <c r="BO42" s="36">
        <f>BN42+'Saldo mensal - Brasil'!BN42</f>
        <v>19365</v>
      </c>
      <c r="BP42" s="36">
        <f>BO42+'Saldo mensal - Brasil'!BO42</f>
        <v>19531</v>
      </c>
      <c r="BQ42" s="36">
        <f>BP42+'Saldo mensal - Brasil'!BP42</f>
        <v>19956</v>
      </c>
      <c r="BR42" s="36">
        <f>BQ42+'Saldo mensal - Brasil'!BQ42</f>
        <v>19802</v>
      </c>
      <c r="BS42" s="36">
        <f>BR42+'Saldo mensal - Brasil'!BR42</f>
        <v>19997</v>
      </c>
      <c r="BT42" s="36">
        <f>BS42+'Saldo mensal - Brasil'!BS42</f>
        <v>19955</v>
      </c>
      <c r="BU42" s="36">
        <f>BT42+'Saldo mensal - Brasil'!BT42</f>
        <v>19700</v>
      </c>
      <c r="BV42" s="36">
        <f>BU42+'Saldo mensal - Brasil'!BU42</f>
        <v>19279</v>
      </c>
      <c r="BW42" s="36">
        <f>BV42+'Saldo mensal - Brasil'!BV42</f>
        <v>18820</v>
      </c>
      <c r="BX42" s="36">
        <f>BW42+'Saldo mensal - Brasil'!BW42</f>
        <v>19233</v>
      </c>
      <c r="BY42" s="36">
        <f>BX42+'Saldo mensal - Brasil'!BX42</f>
        <v>19813</v>
      </c>
      <c r="BZ42" s="36">
        <f>BY42+'Saldo mensal - Brasil'!BY42</f>
        <v>20078</v>
      </c>
      <c r="CA42" s="36">
        <f>BZ42+'Saldo mensal - Brasil'!BZ42</f>
        <v>20361</v>
      </c>
      <c r="CB42" s="36">
        <f>CA42+'Saldo mensal - Brasil'!CA42</f>
        <v>20367</v>
      </c>
      <c r="CC42" s="36">
        <f>CB42+'Saldo mensal - Brasil'!CB42</f>
        <v>20896</v>
      </c>
      <c r="CD42" s="36">
        <f>CC42+'Saldo mensal - Brasil'!CC42</f>
        <v>20738</v>
      </c>
      <c r="CE42" s="36">
        <f>CD42+'Saldo mensal - Brasil'!CD42</f>
        <v>21091</v>
      </c>
      <c r="CF42" s="36">
        <f>CE42+'Saldo mensal - Brasil'!CE42</f>
        <v>21266</v>
      </c>
      <c r="CG42" s="36">
        <f>CF42+'Saldo mensal - Brasil'!CF42</f>
        <v>21046</v>
      </c>
      <c r="CH42" s="36">
        <f>CG42+'Saldo mensal - Brasil'!CG42</f>
        <v>20564</v>
      </c>
      <c r="CI42" s="36">
        <f>CH42+'Saldo mensal - Brasil'!CH42</f>
        <v>19947</v>
      </c>
      <c r="CJ42" s="36">
        <f>CI42+'Saldo mensal - Brasil'!CI42</f>
        <v>20371</v>
      </c>
      <c r="CK42" s="36">
        <f>CJ42+'Saldo mensal - Brasil'!CJ42</f>
        <v>20478</v>
      </c>
      <c r="CL42" s="36">
        <f>CK42+'Saldo mensal - Brasil'!CK42</f>
        <v>21347</v>
      </c>
      <c r="CM42" s="36">
        <f>CL42+'Saldo mensal - Brasil'!CL42</f>
        <v>21269</v>
      </c>
      <c r="CN42" s="36">
        <f>CM42+'Saldo mensal - Brasil'!CM42</f>
        <v>21083</v>
      </c>
      <c r="CO42" s="36">
        <f>CN42+'Saldo mensal - Brasil'!CN42</f>
        <v>21625</v>
      </c>
      <c r="CP42" s="36">
        <f>CO42+'Saldo mensal - Brasil'!CO42</f>
        <v>21693</v>
      </c>
      <c r="CQ42" s="36">
        <f>CP42+'Saldo mensal - Brasil'!CP42</f>
        <v>22039</v>
      </c>
      <c r="CR42" s="36">
        <f>CQ42+'Saldo mensal - Brasil'!CQ42</f>
        <v>22042</v>
      </c>
      <c r="CS42" s="36">
        <f>CR42+'Saldo mensal - Brasil'!CR42</f>
        <v>21669</v>
      </c>
      <c r="CT42" s="36">
        <f>CS42+'Saldo mensal - Brasil'!CS42</f>
        <v>21473</v>
      </c>
      <c r="CU42" s="36">
        <f>CT42+'Saldo mensal - Brasil'!CT42</f>
        <v>20843</v>
      </c>
      <c r="CV42" s="36">
        <f>CU42+'Saldo mensal - Brasil'!CU42</f>
        <v>21077</v>
      </c>
      <c r="CW42" s="36">
        <f>CV42+'Saldo mensal - Brasil'!CV42</f>
        <v>21576</v>
      </c>
      <c r="CX42" s="36">
        <f>CW42+'Saldo mensal - Brasil'!CW42</f>
        <v>21871</v>
      </c>
      <c r="CY42" s="36">
        <f>CX42+'Saldo mensal - Brasil'!CX42</f>
        <v>21825</v>
      </c>
      <c r="CZ42" s="36">
        <f>CY42+'Saldo mensal - Brasil'!CY42</f>
        <v>21748</v>
      </c>
      <c r="DA42" s="36">
        <f>CZ42+'Saldo mensal - Brasil'!CZ42</f>
        <v>21815</v>
      </c>
      <c r="DB42" s="36">
        <f>DA42+'Saldo mensal - Brasil'!DA42</f>
        <v>21427</v>
      </c>
      <c r="DC42" s="36">
        <f>DB42+'Saldo mensal - Brasil'!DB42</f>
        <v>21362</v>
      </c>
      <c r="DD42" s="36">
        <f>DC42+'Saldo mensal - Brasil'!DC42</f>
        <v>21206</v>
      </c>
      <c r="DE42" s="36">
        <f>DD42+'Saldo mensal - Brasil'!DD42</f>
        <v>21216</v>
      </c>
      <c r="DF42" s="36">
        <f>DE42+'Saldo mensal - Brasil'!DE42</f>
        <v>20739</v>
      </c>
      <c r="DG42" s="36">
        <f>DF42+'Saldo mensal - Brasil'!DF42</f>
        <v>20326</v>
      </c>
      <c r="DH42" s="36">
        <f>DG42+'Saldo mensal - Brasil'!DG42</f>
        <v>20635</v>
      </c>
      <c r="DI42" s="36">
        <f>DH42+'Saldo mensal - Brasil'!DH42</f>
        <v>20775</v>
      </c>
    </row>
    <row r="43" spans="1:113" x14ac:dyDescent="0.2">
      <c r="A43" s="8"/>
      <c r="B43" s="15" t="s">
        <v>31</v>
      </c>
      <c r="C43" s="16">
        <v>8237</v>
      </c>
      <c r="D43" s="16">
        <f>C43+'Saldo mensal - Brasil'!C43</f>
        <v>8481</v>
      </c>
      <c r="E43" s="16">
        <f>D43+'Saldo mensal - Brasil'!D43</f>
        <v>8887</v>
      </c>
      <c r="F43" s="16">
        <f>E43+'Saldo mensal - Brasil'!E43</f>
        <v>8743</v>
      </c>
      <c r="G43" s="16">
        <f>F43+'Saldo mensal - Brasil'!F43</f>
        <v>8919</v>
      </c>
      <c r="H43" s="16">
        <f>G43+'Saldo mensal - Brasil'!G43</f>
        <v>9006</v>
      </c>
      <c r="I43" s="16">
        <f>H43+'Saldo mensal - Brasil'!H43</f>
        <v>9537</v>
      </c>
      <c r="J43" s="16">
        <f>I43+'Saldo mensal - Brasil'!I43</f>
        <v>9495</v>
      </c>
      <c r="K43" s="16">
        <f>J43+'Saldo mensal - Brasil'!J43</f>
        <v>9302</v>
      </c>
      <c r="L43" s="16">
        <f>K43+'Saldo mensal - Brasil'!K43</f>
        <v>9283</v>
      </c>
      <c r="M43" s="16">
        <f>L43+'Saldo mensal - Brasil'!L43</f>
        <v>9296</v>
      </c>
      <c r="N43" s="16">
        <f>M43+'Saldo mensal - Brasil'!M43</f>
        <v>8781</v>
      </c>
      <c r="O43" s="16">
        <f>N43+'Saldo mensal - Brasil'!N43</f>
        <v>8249</v>
      </c>
      <c r="P43" s="16">
        <f>O43+'Saldo mensal - Brasil'!O43</f>
        <v>8539</v>
      </c>
      <c r="Q43" s="16">
        <f>P43+'Saldo mensal - Brasil'!P43</f>
        <v>9024</v>
      </c>
      <c r="R43" s="16">
        <f>Q43+'Saldo mensal - Brasil'!Q43</f>
        <v>9023</v>
      </c>
      <c r="S43" s="16">
        <f>R43+'Saldo mensal - Brasil'!R43</f>
        <v>9058</v>
      </c>
      <c r="T43" s="16">
        <f>S43+'Saldo mensal - Brasil'!S43</f>
        <v>9292</v>
      </c>
      <c r="U43" s="16">
        <f>T43+'Saldo mensal - Brasil'!T43</f>
        <v>9639</v>
      </c>
      <c r="V43" s="16">
        <f>U43+'Saldo mensal - Brasil'!U43</f>
        <v>9438</v>
      </c>
      <c r="W43" s="16">
        <f>V43+'Saldo mensal - Brasil'!V43</f>
        <v>9372</v>
      </c>
      <c r="X43" s="16">
        <f>W43+'Saldo mensal - Brasil'!W43</f>
        <v>9303</v>
      </c>
      <c r="Y43" s="16">
        <f>X43+'Saldo mensal - Brasil'!X43</f>
        <v>9344</v>
      </c>
      <c r="Z43" s="16">
        <f>Y43+'Saldo mensal - Brasil'!Y43</f>
        <v>8580</v>
      </c>
      <c r="AA43" s="16">
        <f>Z43+'Saldo mensal - Brasil'!Z43</f>
        <v>8053</v>
      </c>
      <c r="AB43" s="16">
        <f>AA43+'Saldo mensal - Brasil'!AA43</f>
        <v>8275</v>
      </c>
      <c r="AC43" s="16">
        <f>AB43+'Saldo mensal - Brasil'!AB43</f>
        <v>8167</v>
      </c>
      <c r="AD43" s="16">
        <f>AC43+'Saldo mensal - Brasil'!AC43</f>
        <v>8282</v>
      </c>
      <c r="AE43" s="16">
        <f>AD43+'Saldo mensal - Brasil'!AD43</f>
        <v>8322</v>
      </c>
      <c r="AF43" s="16">
        <f>AE43+'Saldo mensal - Brasil'!AE43</f>
        <v>8442</v>
      </c>
      <c r="AG43" s="16">
        <f>AF43+'Saldo mensal - Brasil'!AF43</f>
        <v>9069</v>
      </c>
      <c r="AH43" s="16">
        <f>AG43+'Saldo mensal - Brasil'!AG43</f>
        <v>9173</v>
      </c>
      <c r="AI43" s="16">
        <f>AH43+'Saldo mensal - Brasil'!AH43</f>
        <v>9154</v>
      </c>
      <c r="AJ43" s="16">
        <f>AI43+'Saldo mensal - Brasil'!AI43</f>
        <v>9139</v>
      </c>
      <c r="AK43" s="16">
        <f>AJ43+'Saldo mensal - Brasil'!AJ43</f>
        <v>9114</v>
      </c>
      <c r="AL43" s="16">
        <f>AK43+'Saldo mensal - Brasil'!AK43</f>
        <v>8566</v>
      </c>
      <c r="AM43" s="16">
        <f>AL43+'Saldo mensal - Brasil'!AL43</f>
        <v>7984</v>
      </c>
      <c r="AN43" s="16">
        <f>AM43+'Saldo mensal - Brasil'!AM43</f>
        <v>8112</v>
      </c>
      <c r="AO43" s="16">
        <f>AN43+'Saldo mensal - Brasil'!AN43</f>
        <v>8496</v>
      </c>
      <c r="AP43" s="16">
        <f>AO43+'Saldo mensal - Brasil'!AO43</f>
        <v>8454</v>
      </c>
      <c r="AQ43" s="16">
        <f>AP43+'Saldo mensal - Brasil'!AP43</f>
        <v>8525</v>
      </c>
      <c r="AR43" s="16">
        <f>AQ43+'Saldo mensal - Brasil'!AQ43</f>
        <v>8582</v>
      </c>
      <c r="AS43" s="16">
        <f>AR43+'Saldo mensal - Brasil'!AR43</f>
        <v>9123</v>
      </c>
      <c r="AT43" s="16">
        <f>AS43+'Saldo mensal - Brasil'!AS43</f>
        <v>9058</v>
      </c>
      <c r="AU43" s="16">
        <f>AT43+'Saldo mensal - Brasil'!AT43</f>
        <v>9148</v>
      </c>
      <c r="AV43" s="16">
        <f>AU43+'Saldo mensal - Brasil'!AU43</f>
        <v>9174</v>
      </c>
      <c r="AW43" s="16">
        <f>AV43+'Saldo mensal - Brasil'!AV43</f>
        <v>9182</v>
      </c>
      <c r="AX43" s="16">
        <f>AW43+'Saldo mensal - Brasil'!AW43</f>
        <v>8380</v>
      </c>
      <c r="AY43" s="16">
        <f>AX43+'Saldo mensal - Brasil'!AX43</f>
        <v>7856</v>
      </c>
      <c r="AZ43" s="16">
        <f>AY43+'Saldo mensal - Brasil'!AY43</f>
        <v>8189</v>
      </c>
      <c r="BA43" s="16">
        <f>AZ43+'Saldo mensal - Brasil'!AZ43</f>
        <v>8355</v>
      </c>
      <c r="BB43" s="16">
        <f>BA43+'Saldo mensal - Brasil'!BA43</f>
        <v>8405</v>
      </c>
      <c r="BC43" s="16">
        <f>BB43+'Saldo mensal - Brasil'!BB43</f>
        <v>8433</v>
      </c>
      <c r="BD43" s="16">
        <f>BC43+'Saldo mensal - Brasil'!BC43</f>
        <v>8660</v>
      </c>
      <c r="BE43" s="16">
        <f>BD43+'Saldo mensal - Brasil'!BD43</f>
        <v>9171</v>
      </c>
      <c r="BF43" s="16">
        <f>BE43+'Saldo mensal - Brasil'!BE43</f>
        <v>9225</v>
      </c>
      <c r="BG43" s="16">
        <f>BF43+'Saldo mensal - Brasil'!BF43</f>
        <v>9240</v>
      </c>
      <c r="BH43" s="16">
        <f>BG43+'Saldo mensal - Brasil'!BG43</f>
        <v>9064</v>
      </c>
      <c r="BI43" s="16">
        <f>BH43+'Saldo mensal - Brasil'!BH43</f>
        <v>9154</v>
      </c>
      <c r="BJ43" s="16">
        <f>BI43+'Saldo mensal - Brasil'!BI43</f>
        <v>8632</v>
      </c>
      <c r="BK43" s="16">
        <f>BJ43+'Saldo mensal - Brasil'!BJ43</f>
        <v>8164</v>
      </c>
      <c r="BL43" s="16">
        <f>BK43+'Saldo mensal - Brasil'!BK43</f>
        <v>8480</v>
      </c>
      <c r="BM43" s="16">
        <f>BL43+'Saldo mensal - Brasil'!BL43</f>
        <v>8516</v>
      </c>
      <c r="BN43" s="16">
        <f>BM43+'Saldo mensal - Brasil'!BM43</f>
        <v>8633</v>
      </c>
      <c r="BO43" s="16">
        <f>BN43+'Saldo mensal - Brasil'!BN43</f>
        <v>8788</v>
      </c>
      <c r="BP43" s="16">
        <f>BO43+'Saldo mensal - Brasil'!BO43</f>
        <v>8934</v>
      </c>
      <c r="BQ43" s="16">
        <f>BP43+'Saldo mensal - Brasil'!BP43</f>
        <v>9285</v>
      </c>
      <c r="BR43" s="16">
        <f>BQ43+'Saldo mensal - Brasil'!BQ43</f>
        <v>9131</v>
      </c>
      <c r="BS43" s="16">
        <f>BR43+'Saldo mensal - Brasil'!BR43</f>
        <v>9212</v>
      </c>
      <c r="BT43" s="16">
        <f>BS43+'Saldo mensal - Brasil'!BS43</f>
        <v>9045</v>
      </c>
      <c r="BU43" s="16">
        <f>BT43+'Saldo mensal - Brasil'!BT43</f>
        <v>8799</v>
      </c>
      <c r="BV43" s="16">
        <f>BU43+'Saldo mensal - Brasil'!BU43</f>
        <v>8353</v>
      </c>
      <c r="BW43" s="16">
        <f>BV43+'Saldo mensal - Brasil'!BV43</f>
        <v>7811</v>
      </c>
      <c r="BX43" s="16">
        <f>BW43+'Saldo mensal - Brasil'!BW43</f>
        <v>7978</v>
      </c>
      <c r="BY43" s="16">
        <f>BX43+'Saldo mensal - Brasil'!BX43</f>
        <v>8435</v>
      </c>
      <c r="BZ43" s="16">
        <f>BY43+'Saldo mensal - Brasil'!BY43</f>
        <v>8563</v>
      </c>
      <c r="CA43" s="16">
        <f>BZ43+'Saldo mensal - Brasil'!BZ43</f>
        <v>8531</v>
      </c>
      <c r="CB43" s="16">
        <f>CA43+'Saldo mensal - Brasil'!CA43</f>
        <v>8458</v>
      </c>
      <c r="CC43" s="16">
        <f>CB43+'Saldo mensal - Brasil'!CB43</f>
        <v>8915</v>
      </c>
      <c r="CD43" s="16">
        <f>CC43+'Saldo mensal - Brasil'!CC43</f>
        <v>8550</v>
      </c>
      <c r="CE43" s="16">
        <f>CD43+'Saldo mensal - Brasil'!CD43</f>
        <v>8708</v>
      </c>
      <c r="CF43" s="16">
        <f>CE43+'Saldo mensal - Brasil'!CE43</f>
        <v>8620</v>
      </c>
      <c r="CG43" s="16">
        <f>CF43+'Saldo mensal - Brasil'!CF43</f>
        <v>8439</v>
      </c>
      <c r="CH43" s="16">
        <f>CG43+'Saldo mensal - Brasil'!CG43</f>
        <v>7977</v>
      </c>
      <c r="CI43" s="16">
        <f>CH43+'Saldo mensal - Brasil'!CH43</f>
        <v>7458</v>
      </c>
      <c r="CJ43" s="16">
        <f>CI43+'Saldo mensal - Brasil'!CI43</f>
        <v>7727</v>
      </c>
      <c r="CK43" s="16">
        <f>CJ43+'Saldo mensal - Brasil'!CJ43</f>
        <v>7636</v>
      </c>
      <c r="CL43" s="16">
        <f>CK43+'Saldo mensal - Brasil'!CK43</f>
        <v>8290</v>
      </c>
      <c r="CM43" s="16">
        <f>CL43+'Saldo mensal - Brasil'!CL43</f>
        <v>8201</v>
      </c>
      <c r="CN43" s="16">
        <f>CM43+'Saldo mensal - Brasil'!CM43</f>
        <v>8060</v>
      </c>
      <c r="CO43" s="16">
        <f>CN43+'Saldo mensal - Brasil'!CN43</f>
        <v>8537</v>
      </c>
      <c r="CP43" s="16">
        <f>CO43+'Saldo mensal - Brasil'!CO43</f>
        <v>8413</v>
      </c>
      <c r="CQ43" s="16">
        <f>CP43+'Saldo mensal - Brasil'!CP43</f>
        <v>8644</v>
      </c>
      <c r="CR43" s="16">
        <f>CQ43+'Saldo mensal - Brasil'!CQ43</f>
        <v>8579</v>
      </c>
      <c r="CS43" s="16">
        <f>CR43+'Saldo mensal - Brasil'!CR43</f>
        <v>8141</v>
      </c>
      <c r="CT43" s="16">
        <f>CS43+'Saldo mensal - Brasil'!CS43</f>
        <v>7792</v>
      </c>
      <c r="CU43" s="16">
        <f>CT43+'Saldo mensal - Brasil'!CT43</f>
        <v>7218</v>
      </c>
      <c r="CV43" s="16">
        <f>CU43+'Saldo mensal - Brasil'!CU43</f>
        <v>7506</v>
      </c>
      <c r="CW43" s="16">
        <f>CV43+'Saldo mensal - Brasil'!CV43</f>
        <v>7886</v>
      </c>
      <c r="CX43" s="16">
        <f>CW43+'Saldo mensal - Brasil'!CW43</f>
        <v>8031</v>
      </c>
      <c r="CY43" s="16">
        <f>CX43+'Saldo mensal - Brasil'!CX43</f>
        <v>8003</v>
      </c>
      <c r="CZ43" s="16">
        <f>CY43+'Saldo mensal - Brasil'!CY43</f>
        <v>7912</v>
      </c>
      <c r="DA43" s="16">
        <f>CZ43+'Saldo mensal - Brasil'!CZ43</f>
        <v>8477</v>
      </c>
      <c r="DB43" s="16">
        <f>DA43+'Saldo mensal - Brasil'!DA43</f>
        <v>8285</v>
      </c>
      <c r="DC43" s="16">
        <f>DB43+'Saldo mensal - Brasil'!DB43</f>
        <v>8260</v>
      </c>
      <c r="DD43" s="16">
        <f>DC43+'Saldo mensal - Brasil'!DC43</f>
        <v>8158</v>
      </c>
      <c r="DE43" s="16">
        <f>DD43+'Saldo mensal - Brasil'!DD43</f>
        <v>8165</v>
      </c>
      <c r="DF43" s="16">
        <f>DE43+'Saldo mensal - Brasil'!DE43</f>
        <v>7621</v>
      </c>
      <c r="DG43" s="16">
        <f>DF43+'Saldo mensal - Brasil'!DF43</f>
        <v>7213</v>
      </c>
      <c r="DH43" s="16">
        <f>DG43+'Saldo mensal - Brasil'!DG43</f>
        <v>7483</v>
      </c>
      <c r="DI43" s="16">
        <f>DH43+'Saldo mensal - Brasil'!DH43</f>
        <v>7595</v>
      </c>
    </row>
    <row r="44" spans="1:113" x14ac:dyDescent="0.2">
      <c r="A44" s="8"/>
      <c r="B44" s="15" t="s">
        <v>32</v>
      </c>
      <c r="C44" s="16">
        <v>551</v>
      </c>
      <c r="D44" s="16">
        <f>C44+'Saldo mensal - Brasil'!C44</f>
        <v>554</v>
      </c>
      <c r="E44" s="16">
        <f>D44+'Saldo mensal - Brasil'!D44</f>
        <v>557</v>
      </c>
      <c r="F44" s="16">
        <f>E44+'Saldo mensal - Brasil'!E44</f>
        <v>557</v>
      </c>
      <c r="G44" s="16">
        <f>F44+'Saldo mensal - Brasil'!F44</f>
        <v>559</v>
      </c>
      <c r="H44" s="16">
        <f>G44+'Saldo mensal - Brasil'!G44</f>
        <v>560</v>
      </c>
      <c r="I44" s="16">
        <f>H44+'Saldo mensal - Brasil'!H44</f>
        <v>565</v>
      </c>
      <c r="J44" s="16">
        <f>I44+'Saldo mensal - Brasil'!I44</f>
        <v>566</v>
      </c>
      <c r="K44" s="16">
        <f>J44+'Saldo mensal - Brasil'!J44</f>
        <v>570</v>
      </c>
      <c r="L44" s="16">
        <f>K44+'Saldo mensal - Brasil'!K44</f>
        <v>586</v>
      </c>
      <c r="M44" s="16">
        <f>L44+'Saldo mensal - Brasil'!L44</f>
        <v>586</v>
      </c>
      <c r="N44" s="16">
        <f>M44+'Saldo mensal - Brasil'!M44</f>
        <v>589</v>
      </c>
      <c r="O44" s="16">
        <f>N44+'Saldo mensal - Brasil'!N44</f>
        <v>584</v>
      </c>
      <c r="P44" s="16">
        <f>O44+'Saldo mensal - Brasil'!O44</f>
        <v>584</v>
      </c>
      <c r="Q44" s="16">
        <f>P44+'Saldo mensal - Brasil'!P44</f>
        <v>604</v>
      </c>
      <c r="R44" s="16">
        <f>Q44+'Saldo mensal - Brasil'!Q44</f>
        <v>595</v>
      </c>
      <c r="S44" s="16">
        <f>R44+'Saldo mensal - Brasil'!R44</f>
        <v>597</v>
      </c>
      <c r="T44" s="16">
        <f>S44+'Saldo mensal - Brasil'!S44</f>
        <v>597</v>
      </c>
      <c r="U44" s="16">
        <f>T44+'Saldo mensal - Brasil'!T44</f>
        <v>604</v>
      </c>
      <c r="V44" s="16">
        <f>U44+'Saldo mensal - Brasil'!U44</f>
        <v>606</v>
      </c>
      <c r="W44" s="16">
        <f>V44+'Saldo mensal - Brasil'!V44</f>
        <v>594</v>
      </c>
      <c r="X44" s="16">
        <f>W44+'Saldo mensal - Brasil'!W44</f>
        <v>598</v>
      </c>
      <c r="Y44" s="16">
        <f>X44+'Saldo mensal - Brasil'!X44</f>
        <v>587</v>
      </c>
      <c r="Z44" s="16">
        <f>Y44+'Saldo mensal - Brasil'!Y44</f>
        <v>590</v>
      </c>
      <c r="AA44" s="16">
        <f>Z44+'Saldo mensal - Brasil'!Z44</f>
        <v>587</v>
      </c>
      <c r="AB44" s="16">
        <f>AA44+'Saldo mensal - Brasil'!AA44</f>
        <v>571</v>
      </c>
      <c r="AC44" s="16">
        <f>AB44+'Saldo mensal - Brasil'!AB44</f>
        <v>570</v>
      </c>
      <c r="AD44" s="16">
        <f>AC44+'Saldo mensal - Brasil'!AC44</f>
        <v>571</v>
      </c>
      <c r="AE44" s="16">
        <f>AD44+'Saldo mensal - Brasil'!AD44</f>
        <v>572</v>
      </c>
      <c r="AF44" s="16">
        <f>AE44+'Saldo mensal - Brasil'!AE44</f>
        <v>572</v>
      </c>
      <c r="AG44" s="16">
        <f>AF44+'Saldo mensal - Brasil'!AF44</f>
        <v>575</v>
      </c>
      <c r="AH44" s="16">
        <f>AG44+'Saldo mensal - Brasil'!AG44</f>
        <v>577</v>
      </c>
      <c r="AI44" s="16">
        <f>AH44+'Saldo mensal - Brasil'!AH44</f>
        <v>573</v>
      </c>
      <c r="AJ44" s="16">
        <f>AI44+'Saldo mensal - Brasil'!AI44</f>
        <v>577</v>
      </c>
      <c r="AK44" s="16">
        <f>AJ44+'Saldo mensal - Brasil'!AJ44</f>
        <v>572</v>
      </c>
      <c r="AL44" s="16">
        <f>AK44+'Saldo mensal - Brasil'!AK44</f>
        <v>539</v>
      </c>
      <c r="AM44" s="16">
        <f>AL44+'Saldo mensal - Brasil'!AL44</f>
        <v>526</v>
      </c>
      <c r="AN44" s="16">
        <f>AM44+'Saldo mensal - Brasil'!AM44</f>
        <v>538</v>
      </c>
      <c r="AO44" s="16">
        <f>AN44+'Saldo mensal - Brasil'!AN44</f>
        <v>545</v>
      </c>
      <c r="AP44" s="16">
        <f>AO44+'Saldo mensal - Brasil'!AO44</f>
        <v>545</v>
      </c>
      <c r="AQ44" s="16">
        <f>AP44+'Saldo mensal - Brasil'!AP44</f>
        <v>558</v>
      </c>
      <c r="AR44" s="16">
        <f>AQ44+'Saldo mensal - Brasil'!AQ44</f>
        <v>550</v>
      </c>
      <c r="AS44" s="16">
        <f>AR44+'Saldo mensal - Brasil'!AR44</f>
        <v>560</v>
      </c>
      <c r="AT44" s="16">
        <f>AS44+'Saldo mensal - Brasil'!AS44</f>
        <v>573</v>
      </c>
      <c r="AU44" s="16">
        <f>AT44+'Saldo mensal - Brasil'!AT44</f>
        <v>568</v>
      </c>
      <c r="AV44" s="16">
        <f>AU44+'Saldo mensal - Brasil'!AU44</f>
        <v>574</v>
      </c>
      <c r="AW44" s="16">
        <f>AV44+'Saldo mensal - Brasil'!AV44</f>
        <v>576</v>
      </c>
      <c r="AX44" s="16">
        <f>AW44+'Saldo mensal - Brasil'!AW44</f>
        <v>595</v>
      </c>
      <c r="AY44" s="16">
        <f>AX44+'Saldo mensal - Brasil'!AX44</f>
        <v>592</v>
      </c>
      <c r="AZ44" s="16">
        <f>AY44+'Saldo mensal - Brasil'!AY44</f>
        <v>596</v>
      </c>
      <c r="BA44" s="16">
        <f>AZ44+'Saldo mensal - Brasil'!AZ44</f>
        <v>596</v>
      </c>
      <c r="BB44" s="16">
        <f>BA44+'Saldo mensal - Brasil'!BA44</f>
        <v>600</v>
      </c>
      <c r="BC44" s="16">
        <f>BB44+'Saldo mensal - Brasil'!BB44</f>
        <v>587</v>
      </c>
      <c r="BD44" s="16">
        <f>BC44+'Saldo mensal - Brasil'!BC44</f>
        <v>592</v>
      </c>
      <c r="BE44" s="16">
        <f>BD44+'Saldo mensal - Brasil'!BD44</f>
        <v>594</v>
      </c>
      <c r="BF44" s="16">
        <f>BE44+'Saldo mensal - Brasil'!BE44</f>
        <v>592</v>
      </c>
      <c r="BG44" s="16">
        <f>BF44+'Saldo mensal - Brasil'!BF44</f>
        <v>603</v>
      </c>
      <c r="BH44" s="16">
        <f>BG44+'Saldo mensal - Brasil'!BG44</f>
        <v>604</v>
      </c>
      <c r="BI44" s="16">
        <f>BH44+'Saldo mensal - Brasil'!BH44</f>
        <v>607</v>
      </c>
      <c r="BJ44" s="16">
        <f>BI44+'Saldo mensal - Brasil'!BI44</f>
        <v>590</v>
      </c>
      <c r="BK44" s="16">
        <f>BJ44+'Saldo mensal - Brasil'!BJ44</f>
        <v>568</v>
      </c>
      <c r="BL44" s="16">
        <f>BK44+'Saldo mensal - Brasil'!BK44</f>
        <v>589</v>
      </c>
      <c r="BM44" s="16">
        <f>BL44+'Saldo mensal - Brasil'!BL44</f>
        <v>595</v>
      </c>
      <c r="BN44" s="16">
        <f>BM44+'Saldo mensal - Brasil'!BM44</f>
        <v>605</v>
      </c>
      <c r="BO44" s="16">
        <f>BN44+'Saldo mensal - Brasil'!BN44</f>
        <v>616</v>
      </c>
      <c r="BP44" s="16">
        <f>BO44+'Saldo mensal - Brasil'!BO44</f>
        <v>611</v>
      </c>
      <c r="BQ44" s="16">
        <f>BP44+'Saldo mensal - Brasil'!BP44</f>
        <v>597</v>
      </c>
      <c r="BR44" s="16">
        <f>BQ44+'Saldo mensal - Brasil'!BQ44</f>
        <v>595</v>
      </c>
      <c r="BS44" s="16">
        <f>BR44+'Saldo mensal - Brasil'!BR44</f>
        <v>614</v>
      </c>
      <c r="BT44" s="16">
        <f>BS44+'Saldo mensal - Brasil'!BS44</f>
        <v>615</v>
      </c>
      <c r="BU44" s="16">
        <f>BT44+'Saldo mensal - Brasil'!BT44</f>
        <v>612</v>
      </c>
      <c r="BV44" s="16">
        <f>BU44+'Saldo mensal - Brasil'!BU44</f>
        <v>616</v>
      </c>
      <c r="BW44" s="16">
        <f>BV44+'Saldo mensal - Brasil'!BV44</f>
        <v>614</v>
      </c>
      <c r="BX44" s="16">
        <f>BW44+'Saldo mensal - Brasil'!BW44</f>
        <v>613</v>
      </c>
      <c r="BY44" s="16">
        <f>BX44+'Saldo mensal - Brasil'!BX44</f>
        <v>594</v>
      </c>
      <c r="BZ44" s="16">
        <f>BY44+'Saldo mensal - Brasil'!BY44</f>
        <v>599</v>
      </c>
      <c r="CA44" s="16">
        <f>BZ44+'Saldo mensal - Brasil'!BZ44</f>
        <v>614</v>
      </c>
      <c r="CB44" s="16">
        <f>CA44+'Saldo mensal - Brasil'!CA44</f>
        <v>615</v>
      </c>
      <c r="CC44" s="16">
        <f>CB44+'Saldo mensal - Brasil'!CB44</f>
        <v>623</v>
      </c>
      <c r="CD44" s="16">
        <f>CC44+'Saldo mensal - Brasil'!CC44</f>
        <v>630</v>
      </c>
      <c r="CE44" s="16">
        <f>CD44+'Saldo mensal - Brasil'!CD44</f>
        <v>638</v>
      </c>
      <c r="CF44" s="16">
        <f>CE44+'Saldo mensal - Brasil'!CE44</f>
        <v>630</v>
      </c>
      <c r="CG44" s="16">
        <f>CF44+'Saldo mensal - Brasil'!CF44</f>
        <v>630</v>
      </c>
      <c r="CH44" s="16">
        <f>CG44+'Saldo mensal - Brasil'!CG44</f>
        <v>639</v>
      </c>
      <c r="CI44" s="16">
        <f>CH44+'Saldo mensal - Brasil'!CH44</f>
        <v>634</v>
      </c>
      <c r="CJ44" s="16">
        <f>CI44+'Saldo mensal - Brasil'!CI44</f>
        <v>639</v>
      </c>
      <c r="CK44" s="16">
        <f>CJ44+'Saldo mensal - Brasil'!CJ44</f>
        <v>631</v>
      </c>
      <c r="CL44" s="16">
        <f>CK44+'Saldo mensal - Brasil'!CK44</f>
        <v>629</v>
      </c>
      <c r="CM44" s="16">
        <f>CL44+'Saldo mensal - Brasil'!CL44</f>
        <v>637</v>
      </c>
      <c r="CN44" s="16">
        <f>CM44+'Saldo mensal - Brasil'!CM44</f>
        <v>629</v>
      </c>
      <c r="CO44" s="16">
        <f>CN44+'Saldo mensal - Brasil'!CN44</f>
        <v>642</v>
      </c>
      <c r="CP44" s="16">
        <f>CO44+'Saldo mensal - Brasil'!CO44</f>
        <v>645</v>
      </c>
      <c r="CQ44" s="16">
        <f>CP44+'Saldo mensal - Brasil'!CP44</f>
        <v>656</v>
      </c>
      <c r="CR44" s="16">
        <f>CQ44+'Saldo mensal - Brasil'!CQ44</f>
        <v>656</v>
      </c>
      <c r="CS44" s="16">
        <f>CR44+'Saldo mensal - Brasil'!CR44</f>
        <v>664</v>
      </c>
      <c r="CT44" s="16">
        <f>CS44+'Saldo mensal - Brasil'!CS44</f>
        <v>658</v>
      </c>
      <c r="CU44" s="16">
        <f>CT44+'Saldo mensal - Brasil'!CT44</f>
        <v>652</v>
      </c>
      <c r="CV44" s="16">
        <f>CU44+'Saldo mensal - Brasil'!CU44</f>
        <v>652</v>
      </c>
      <c r="CW44" s="16">
        <f>CV44+'Saldo mensal - Brasil'!CV44</f>
        <v>663</v>
      </c>
      <c r="CX44" s="16">
        <f>CW44+'Saldo mensal - Brasil'!CW44</f>
        <v>645</v>
      </c>
      <c r="CY44" s="16">
        <f>CX44+'Saldo mensal - Brasil'!CX44</f>
        <v>635</v>
      </c>
      <c r="CZ44" s="16">
        <f>CY44+'Saldo mensal - Brasil'!CY44</f>
        <v>638</v>
      </c>
      <c r="DA44" s="16">
        <f>CZ44+'Saldo mensal - Brasil'!CZ44</f>
        <v>641</v>
      </c>
      <c r="DB44" s="16">
        <f>DA44+'Saldo mensal - Brasil'!DA44</f>
        <v>643</v>
      </c>
      <c r="DC44" s="16">
        <f>DB44+'Saldo mensal - Brasil'!DB44</f>
        <v>643</v>
      </c>
      <c r="DD44" s="16">
        <f>DC44+'Saldo mensal - Brasil'!DC44</f>
        <v>645</v>
      </c>
      <c r="DE44" s="16">
        <f>DD44+'Saldo mensal - Brasil'!DD44</f>
        <v>658</v>
      </c>
      <c r="DF44" s="16">
        <f>DE44+'Saldo mensal - Brasil'!DE44</f>
        <v>657</v>
      </c>
      <c r="DG44" s="16">
        <f>DF44+'Saldo mensal - Brasil'!DF44</f>
        <v>647</v>
      </c>
      <c r="DH44" s="16">
        <f>DG44+'Saldo mensal - Brasil'!DG44</f>
        <v>648</v>
      </c>
      <c r="DI44" s="16">
        <f>DH44+'Saldo mensal - Brasil'!DH44</f>
        <v>648</v>
      </c>
    </row>
    <row r="45" spans="1:113" x14ac:dyDescent="0.2">
      <c r="A45" s="8"/>
      <c r="B45" s="15" t="s">
        <v>33</v>
      </c>
      <c r="C45" s="16">
        <v>7371</v>
      </c>
      <c r="D45" s="16">
        <f>C45+'Saldo mensal - Brasil'!C45</f>
        <v>7416</v>
      </c>
      <c r="E45" s="16">
        <f>D45+'Saldo mensal - Brasil'!D45</f>
        <v>7418</v>
      </c>
      <c r="F45" s="16">
        <f>E45+'Saldo mensal - Brasil'!E45</f>
        <v>7493</v>
      </c>
      <c r="G45" s="16">
        <f>F45+'Saldo mensal - Brasil'!F45</f>
        <v>7483</v>
      </c>
      <c r="H45" s="16">
        <f>G45+'Saldo mensal - Brasil'!G45</f>
        <v>7488</v>
      </c>
      <c r="I45" s="16">
        <f>H45+'Saldo mensal - Brasil'!H45</f>
        <v>7492</v>
      </c>
      <c r="J45" s="16">
        <f>I45+'Saldo mensal - Brasil'!I45</f>
        <v>7515</v>
      </c>
      <c r="K45" s="16">
        <f>J45+'Saldo mensal - Brasil'!J45</f>
        <v>7538</v>
      </c>
      <c r="L45" s="16">
        <f>K45+'Saldo mensal - Brasil'!K45</f>
        <v>7554</v>
      </c>
      <c r="M45" s="16">
        <f>L45+'Saldo mensal - Brasil'!L45</f>
        <v>7564</v>
      </c>
      <c r="N45" s="16">
        <f>M45+'Saldo mensal - Brasil'!M45</f>
        <v>7577</v>
      </c>
      <c r="O45" s="16">
        <f>N45+'Saldo mensal - Brasil'!N45</f>
        <v>7564</v>
      </c>
      <c r="P45" s="16">
        <f>O45+'Saldo mensal - Brasil'!O45</f>
        <v>7579</v>
      </c>
      <c r="Q45" s="16">
        <f>P45+'Saldo mensal - Brasil'!P45</f>
        <v>7541</v>
      </c>
      <c r="R45" s="16">
        <f>Q45+'Saldo mensal - Brasil'!Q45</f>
        <v>7543</v>
      </c>
      <c r="S45" s="16">
        <f>R45+'Saldo mensal - Brasil'!R45</f>
        <v>7607</v>
      </c>
      <c r="T45" s="16">
        <f>S45+'Saldo mensal - Brasil'!S45</f>
        <v>7484</v>
      </c>
      <c r="U45" s="16">
        <f>T45+'Saldo mensal - Brasil'!T45</f>
        <v>7531</v>
      </c>
      <c r="V45" s="16">
        <f>U45+'Saldo mensal - Brasil'!U45</f>
        <v>7513</v>
      </c>
      <c r="W45" s="16">
        <f>V45+'Saldo mensal - Brasil'!V45</f>
        <v>7455</v>
      </c>
      <c r="X45" s="16">
        <f>W45+'Saldo mensal - Brasil'!W45</f>
        <v>7492</v>
      </c>
      <c r="Y45" s="16">
        <f>X45+'Saldo mensal - Brasil'!X45</f>
        <v>7424</v>
      </c>
      <c r="Z45" s="16">
        <f>Y45+'Saldo mensal - Brasil'!Y45</f>
        <v>7409</v>
      </c>
      <c r="AA45" s="16">
        <f>Z45+'Saldo mensal - Brasil'!Z45</f>
        <v>7339</v>
      </c>
      <c r="AB45" s="16">
        <f>AA45+'Saldo mensal - Brasil'!AA45</f>
        <v>7272</v>
      </c>
      <c r="AC45" s="16">
        <f>AB45+'Saldo mensal - Brasil'!AB45</f>
        <v>7350</v>
      </c>
      <c r="AD45" s="16">
        <f>AC45+'Saldo mensal - Brasil'!AC45</f>
        <v>7312</v>
      </c>
      <c r="AE45" s="16">
        <f>AD45+'Saldo mensal - Brasil'!AD45</f>
        <v>7374</v>
      </c>
      <c r="AF45" s="16">
        <f>AE45+'Saldo mensal - Brasil'!AE45</f>
        <v>7280</v>
      </c>
      <c r="AG45" s="16">
        <f>AF45+'Saldo mensal - Brasil'!AF45</f>
        <v>7245</v>
      </c>
      <c r="AH45" s="16">
        <f>AG45+'Saldo mensal - Brasil'!AG45</f>
        <v>7228</v>
      </c>
      <c r="AI45" s="16">
        <f>AH45+'Saldo mensal - Brasil'!AH45</f>
        <v>7212</v>
      </c>
      <c r="AJ45" s="16">
        <f>AI45+'Saldo mensal - Brasil'!AI45</f>
        <v>7206</v>
      </c>
      <c r="AK45" s="16">
        <f>AJ45+'Saldo mensal - Brasil'!AJ45</f>
        <v>7150</v>
      </c>
      <c r="AL45" s="16">
        <f>AK45+'Saldo mensal - Brasil'!AK45</f>
        <v>7171</v>
      </c>
      <c r="AM45" s="16">
        <f>AL45+'Saldo mensal - Brasil'!AL45</f>
        <v>7132</v>
      </c>
      <c r="AN45" s="16">
        <f>AM45+'Saldo mensal - Brasil'!AM45</f>
        <v>7181</v>
      </c>
      <c r="AO45" s="16">
        <f>AN45+'Saldo mensal - Brasil'!AN45</f>
        <v>7193</v>
      </c>
      <c r="AP45" s="16">
        <f>AO45+'Saldo mensal - Brasil'!AO45</f>
        <v>7210</v>
      </c>
      <c r="AQ45" s="16">
        <f>AP45+'Saldo mensal - Brasil'!AP45</f>
        <v>7268</v>
      </c>
      <c r="AR45" s="16">
        <f>AQ45+'Saldo mensal - Brasil'!AQ45</f>
        <v>7333</v>
      </c>
      <c r="AS45" s="16">
        <f>AR45+'Saldo mensal - Brasil'!AR45</f>
        <v>7386</v>
      </c>
      <c r="AT45" s="16">
        <f>AS45+'Saldo mensal - Brasil'!AS45</f>
        <v>7420</v>
      </c>
      <c r="AU45" s="16">
        <f>AT45+'Saldo mensal - Brasil'!AT45</f>
        <v>7399</v>
      </c>
      <c r="AV45" s="16">
        <f>AU45+'Saldo mensal - Brasil'!AU45</f>
        <v>7436</v>
      </c>
      <c r="AW45" s="16">
        <f>AV45+'Saldo mensal - Brasil'!AV45</f>
        <v>7484</v>
      </c>
      <c r="AX45" s="16">
        <f>AW45+'Saldo mensal - Brasil'!AW45</f>
        <v>7583</v>
      </c>
      <c r="AY45" s="16">
        <f>AX45+'Saldo mensal - Brasil'!AX45</f>
        <v>7546</v>
      </c>
      <c r="AZ45" s="16">
        <f>AY45+'Saldo mensal - Brasil'!AY45</f>
        <v>7618</v>
      </c>
      <c r="BA45" s="16">
        <f>AZ45+'Saldo mensal - Brasil'!AZ45</f>
        <v>7763</v>
      </c>
      <c r="BB45" s="16">
        <f>BA45+'Saldo mensal - Brasil'!BA45</f>
        <v>7902</v>
      </c>
      <c r="BC45" s="16">
        <f>BB45+'Saldo mensal - Brasil'!BB45</f>
        <v>7935</v>
      </c>
      <c r="BD45" s="16">
        <f>BC45+'Saldo mensal - Brasil'!BC45</f>
        <v>7911</v>
      </c>
      <c r="BE45" s="16">
        <f>BD45+'Saldo mensal - Brasil'!BD45</f>
        <v>8062</v>
      </c>
      <c r="BF45" s="16">
        <f>BE45+'Saldo mensal - Brasil'!BE45</f>
        <v>8154</v>
      </c>
      <c r="BG45" s="16">
        <f>BF45+'Saldo mensal - Brasil'!BF45</f>
        <v>8182</v>
      </c>
      <c r="BH45" s="16">
        <f>BG45+'Saldo mensal - Brasil'!BG45</f>
        <v>8220</v>
      </c>
      <c r="BI45" s="16">
        <f>BH45+'Saldo mensal - Brasil'!BH45</f>
        <v>8142</v>
      </c>
      <c r="BJ45" s="16">
        <f>BI45+'Saldo mensal - Brasil'!BI45</f>
        <v>8117</v>
      </c>
      <c r="BK45" s="16">
        <f>BJ45+'Saldo mensal - Brasil'!BJ45</f>
        <v>7980</v>
      </c>
      <c r="BL45" s="16">
        <f>BK45+'Saldo mensal - Brasil'!BK45</f>
        <v>7992</v>
      </c>
      <c r="BM45" s="16">
        <f>BL45+'Saldo mensal - Brasil'!BL45</f>
        <v>8018</v>
      </c>
      <c r="BN45" s="16">
        <f>BM45+'Saldo mensal - Brasil'!BM45</f>
        <v>8008</v>
      </c>
      <c r="BO45" s="16">
        <f>BN45+'Saldo mensal - Brasil'!BN45</f>
        <v>8033</v>
      </c>
      <c r="BP45" s="16">
        <f>BO45+'Saldo mensal - Brasil'!BO45</f>
        <v>8035</v>
      </c>
      <c r="BQ45" s="16">
        <f>BP45+'Saldo mensal - Brasil'!BP45</f>
        <v>8016</v>
      </c>
      <c r="BR45" s="16">
        <f>BQ45+'Saldo mensal - Brasil'!BQ45</f>
        <v>7918</v>
      </c>
      <c r="BS45" s="16">
        <f>BR45+'Saldo mensal - Brasil'!BR45</f>
        <v>7893</v>
      </c>
      <c r="BT45" s="16">
        <f>BS45+'Saldo mensal - Brasil'!BS45</f>
        <v>7872</v>
      </c>
      <c r="BU45" s="16">
        <f>BT45+'Saldo mensal - Brasil'!BT45</f>
        <v>7861</v>
      </c>
      <c r="BV45" s="16">
        <f>BU45+'Saldo mensal - Brasil'!BU45</f>
        <v>7894</v>
      </c>
      <c r="BW45" s="16">
        <f>BV45+'Saldo mensal - Brasil'!BV45</f>
        <v>7879</v>
      </c>
      <c r="BX45" s="16">
        <f>BW45+'Saldo mensal - Brasil'!BW45</f>
        <v>8021</v>
      </c>
      <c r="BY45" s="16">
        <f>BX45+'Saldo mensal - Brasil'!BX45</f>
        <v>8105</v>
      </c>
      <c r="BZ45" s="16">
        <f>BY45+'Saldo mensal - Brasil'!BY45</f>
        <v>8151</v>
      </c>
      <c r="CA45" s="16">
        <f>BZ45+'Saldo mensal - Brasil'!BZ45</f>
        <v>8164</v>
      </c>
      <c r="CB45" s="16">
        <f>CA45+'Saldo mensal - Brasil'!CA45</f>
        <v>8150</v>
      </c>
      <c r="CC45" s="16">
        <f>CB45+'Saldo mensal - Brasil'!CB45</f>
        <v>8170</v>
      </c>
      <c r="CD45" s="16">
        <f>CC45+'Saldo mensal - Brasil'!CC45</f>
        <v>8225</v>
      </c>
      <c r="CE45" s="16">
        <f>CD45+'Saldo mensal - Brasil'!CD45</f>
        <v>8285</v>
      </c>
      <c r="CF45" s="16">
        <f>CE45+'Saldo mensal - Brasil'!CE45</f>
        <v>8375</v>
      </c>
      <c r="CG45" s="16">
        <f>CF45+'Saldo mensal - Brasil'!CF45</f>
        <v>8372</v>
      </c>
      <c r="CH45" s="16">
        <f>CG45+'Saldo mensal - Brasil'!CG45</f>
        <v>8421</v>
      </c>
      <c r="CI45" s="16">
        <f>CH45+'Saldo mensal - Brasil'!CH45</f>
        <v>8455</v>
      </c>
      <c r="CJ45" s="16">
        <f>CI45+'Saldo mensal - Brasil'!CI45</f>
        <v>8529</v>
      </c>
      <c r="CK45" s="16">
        <f>CJ45+'Saldo mensal - Brasil'!CJ45</f>
        <v>8585</v>
      </c>
      <c r="CL45" s="16">
        <f>CK45+'Saldo mensal - Brasil'!CK45</f>
        <v>8694</v>
      </c>
      <c r="CM45" s="16">
        <f>CL45+'Saldo mensal - Brasil'!CL45</f>
        <v>8757</v>
      </c>
      <c r="CN45" s="16">
        <f>CM45+'Saldo mensal - Brasil'!CM45</f>
        <v>8742</v>
      </c>
      <c r="CO45" s="16">
        <f>CN45+'Saldo mensal - Brasil'!CN45</f>
        <v>8819</v>
      </c>
      <c r="CP45" s="16">
        <f>CO45+'Saldo mensal - Brasil'!CO45</f>
        <v>8875</v>
      </c>
      <c r="CQ45" s="16">
        <f>CP45+'Saldo mensal - Brasil'!CP45</f>
        <v>8905</v>
      </c>
      <c r="CR45" s="16">
        <f>CQ45+'Saldo mensal - Brasil'!CQ45</f>
        <v>8930</v>
      </c>
      <c r="CS45" s="16">
        <f>CR45+'Saldo mensal - Brasil'!CR45</f>
        <v>8986</v>
      </c>
      <c r="CT45" s="16">
        <f>CS45+'Saldo mensal - Brasil'!CS45</f>
        <v>9031</v>
      </c>
      <c r="CU45" s="16">
        <f>CT45+'Saldo mensal - Brasil'!CT45</f>
        <v>9040</v>
      </c>
      <c r="CV45" s="16">
        <f>CU45+'Saldo mensal - Brasil'!CU45</f>
        <v>9062</v>
      </c>
      <c r="CW45" s="16">
        <f>CV45+'Saldo mensal - Brasil'!CV45</f>
        <v>9099</v>
      </c>
      <c r="CX45" s="16">
        <f>CW45+'Saldo mensal - Brasil'!CW45</f>
        <v>9199</v>
      </c>
      <c r="CY45" s="16">
        <f>CX45+'Saldo mensal - Brasil'!CX45</f>
        <v>9192</v>
      </c>
      <c r="CZ45" s="16">
        <f>CY45+'Saldo mensal - Brasil'!CY45</f>
        <v>9269</v>
      </c>
      <c r="DA45" s="16">
        <f>CZ45+'Saldo mensal - Brasil'!CZ45</f>
        <v>9185</v>
      </c>
      <c r="DB45" s="16">
        <f>DA45+'Saldo mensal - Brasil'!DA45</f>
        <v>9156</v>
      </c>
      <c r="DC45" s="16">
        <f>DB45+'Saldo mensal - Brasil'!DB45</f>
        <v>9107</v>
      </c>
      <c r="DD45" s="16">
        <f>DC45+'Saldo mensal - Brasil'!DC45</f>
        <v>9018</v>
      </c>
      <c r="DE45" s="16">
        <f>DD45+'Saldo mensal - Brasil'!DD45</f>
        <v>8982</v>
      </c>
      <c r="DF45" s="16">
        <f>DE45+'Saldo mensal - Brasil'!DE45</f>
        <v>8970</v>
      </c>
      <c r="DG45" s="16">
        <f>DF45+'Saldo mensal - Brasil'!DF45</f>
        <v>8986</v>
      </c>
      <c r="DH45" s="16">
        <f>DG45+'Saldo mensal - Brasil'!DG45</f>
        <v>9018</v>
      </c>
      <c r="DI45" s="16">
        <f>DH45+'Saldo mensal - Brasil'!DH45</f>
        <v>9044</v>
      </c>
    </row>
    <row r="46" spans="1:113" x14ac:dyDescent="0.2">
      <c r="A46" s="8"/>
      <c r="B46" s="15" t="s">
        <v>34</v>
      </c>
      <c r="C46" s="16">
        <v>3175</v>
      </c>
      <c r="D46" s="16">
        <f>C46+'Saldo mensal - Brasil'!C46</f>
        <v>3128</v>
      </c>
      <c r="E46" s="16">
        <f>D46+'Saldo mensal - Brasil'!D46</f>
        <v>2975</v>
      </c>
      <c r="F46" s="16">
        <f>E46+'Saldo mensal - Brasil'!E46</f>
        <v>2769</v>
      </c>
      <c r="G46" s="16">
        <f>F46+'Saldo mensal - Brasil'!F46</f>
        <v>2530</v>
      </c>
      <c r="H46" s="16">
        <f>G46+'Saldo mensal - Brasil'!G46</f>
        <v>2222</v>
      </c>
      <c r="I46" s="16">
        <f>H46+'Saldo mensal - Brasil'!H46</f>
        <v>2666</v>
      </c>
      <c r="J46" s="16">
        <f>I46+'Saldo mensal - Brasil'!I46</f>
        <v>3101</v>
      </c>
      <c r="K46" s="16">
        <f>J46+'Saldo mensal - Brasil'!J46</f>
        <v>3175</v>
      </c>
      <c r="L46" s="16">
        <f>K46+'Saldo mensal - Brasil'!K46</f>
        <v>2997</v>
      </c>
      <c r="M46" s="16">
        <f>L46+'Saldo mensal - Brasil'!L46</f>
        <v>1654</v>
      </c>
      <c r="N46" s="16">
        <f>M46+'Saldo mensal - Brasil'!M46</f>
        <v>979</v>
      </c>
      <c r="O46" s="16">
        <f>N46+'Saldo mensal - Brasil'!N46</f>
        <v>848</v>
      </c>
      <c r="P46" s="16">
        <f>O46+'Saldo mensal - Brasil'!O46</f>
        <v>873</v>
      </c>
      <c r="Q46" s="16">
        <f>P46+'Saldo mensal - Brasil'!P46</f>
        <v>898</v>
      </c>
      <c r="R46" s="16">
        <f>Q46+'Saldo mensal - Brasil'!Q46</f>
        <v>889</v>
      </c>
      <c r="S46" s="16">
        <f>R46+'Saldo mensal - Brasil'!R46</f>
        <v>884</v>
      </c>
      <c r="T46" s="16">
        <f>S46+'Saldo mensal - Brasil'!S46</f>
        <v>881</v>
      </c>
      <c r="U46" s="16">
        <f>T46+'Saldo mensal - Brasil'!T46</f>
        <v>912</v>
      </c>
      <c r="V46" s="16">
        <f>U46+'Saldo mensal - Brasil'!U46</f>
        <v>877</v>
      </c>
      <c r="W46" s="16">
        <f>V46+'Saldo mensal - Brasil'!V46</f>
        <v>919</v>
      </c>
      <c r="X46" s="16">
        <f>W46+'Saldo mensal - Brasil'!W46</f>
        <v>956</v>
      </c>
      <c r="Y46" s="16">
        <f>X46+'Saldo mensal - Brasil'!X46</f>
        <v>917</v>
      </c>
      <c r="Z46" s="16">
        <f>Y46+'Saldo mensal - Brasil'!Y46</f>
        <v>911</v>
      </c>
      <c r="AA46" s="16">
        <f>Z46+'Saldo mensal - Brasil'!Z46</f>
        <v>907</v>
      </c>
      <c r="AB46" s="16">
        <f>AA46+'Saldo mensal - Brasil'!AA46</f>
        <v>865</v>
      </c>
      <c r="AC46" s="16">
        <f>AB46+'Saldo mensal - Brasil'!AB46</f>
        <v>890</v>
      </c>
      <c r="AD46" s="16">
        <f>AC46+'Saldo mensal - Brasil'!AC46</f>
        <v>996</v>
      </c>
      <c r="AE46" s="16">
        <f>AD46+'Saldo mensal - Brasil'!AD46</f>
        <v>859</v>
      </c>
      <c r="AF46" s="16">
        <f>AE46+'Saldo mensal - Brasil'!AE46</f>
        <v>857</v>
      </c>
      <c r="AG46" s="16">
        <f>AF46+'Saldo mensal - Brasil'!AF46</f>
        <v>605</v>
      </c>
      <c r="AH46" s="16">
        <f>AG46+'Saldo mensal - Brasil'!AG46</f>
        <v>644</v>
      </c>
      <c r="AI46" s="16">
        <f>AH46+'Saldo mensal - Brasil'!AH46</f>
        <v>709</v>
      </c>
      <c r="AJ46" s="16">
        <f>AI46+'Saldo mensal - Brasil'!AI46</f>
        <v>711</v>
      </c>
      <c r="AK46" s="16">
        <f>AJ46+'Saldo mensal - Brasil'!AJ46</f>
        <v>631</v>
      </c>
      <c r="AL46" s="16">
        <f>AK46+'Saldo mensal - Brasil'!AK46</f>
        <v>638</v>
      </c>
      <c r="AM46" s="16">
        <f>AL46+'Saldo mensal - Brasil'!AL46</f>
        <v>630</v>
      </c>
      <c r="AN46" s="16">
        <f>AM46+'Saldo mensal - Brasil'!AM46</f>
        <v>672</v>
      </c>
      <c r="AO46" s="16">
        <f>AN46+'Saldo mensal - Brasil'!AN46</f>
        <v>696</v>
      </c>
      <c r="AP46" s="16">
        <f>AO46+'Saldo mensal - Brasil'!AO46</f>
        <v>709</v>
      </c>
      <c r="AQ46" s="16">
        <f>AP46+'Saldo mensal - Brasil'!AP46</f>
        <v>710</v>
      </c>
      <c r="AR46" s="16">
        <f>AQ46+'Saldo mensal - Brasil'!AQ46</f>
        <v>730</v>
      </c>
      <c r="AS46" s="16">
        <f>AR46+'Saldo mensal - Brasil'!AR46</f>
        <v>717</v>
      </c>
      <c r="AT46" s="16">
        <f>AS46+'Saldo mensal - Brasil'!AS46</f>
        <v>714</v>
      </c>
      <c r="AU46" s="16">
        <f>AT46+'Saldo mensal - Brasil'!AT46</f>
        <v>776</v>
      </c>
      <c r="AV46" s="16">
        <f>AU46+'Saldo mensal - Brasil'!AU46</f>
        <v>868</v>
      </c>
      <c r="AW46" s="16">
        <f>AV46+'Saldo mensal - Brasil'!AV46</f>
        <v>948</v>
      </c>
      <c r="AX46" s="16">
        <f>AW46+'Saldo mensal - Brasil'!AW46</f>
        <v>979</v>
      </c>
      <c r="AY46" s="16">
        <f>AX46+'Saldo mensal - Brasil'!AX46</f>
        <v>1029</v>
      </c>
      <c r="AZ46" s="16">
        <f>AY46+'Saldo mensal - Brasil'!AY46</f>
        <v>1103</v>
      </c>
      <c r="BA46" s="16">
        <f>AZ46+'Saldo mensal - Brasil'!AZ46</f>
        <v>1119</v>
      </c>
      <c r="BB46" s="16">
        <f>BA46+'Saldo mensal - Brasil'!BA46</f>
        <v>1148</v>
      </c>
      <c r="BC46" s="16">
        <f>BB46+'Saldo mensal - Brasil'!BB46</f>
        <v>1182</v>
      </c>
      <c r="BD46" s="16">
        <f>BC46+'Saldo mensal - Brasil'!BC46</f>
        <v>1209</v>
      </c>
      <c r="BE46" s="16">
        <f>BD46+'Saldo mensal - Brasil'!BD46</f>
        <v>1307</v>
      </c>
      <c r="BF46" s="16">
        <f>BE46+'Saldo mensal - Brasil'!BE46</f>
        <v>1354</v>
      </c>
      <c r="BG46" s="16">
        <f>BF46+'Saldo mensal - Brasil'!BF46</f>
        <v>1403</v>
      </c>
      <c r="BH46" s="16">
        <f>BG46+'Saldo mensal - Brasil'!BG46</f>
        <v>1487</v>
      </c>
      <c r="BI46" s="16">
        <f>BH46+'Saldo mensal - Brasil'!BH46</f>
        <v>1547</v>
      </c>
      <c r="BJ46" s="16">
        <f>BI46+'Saldo mensal - Brasil'!BI46</f>
        <v>1659</v>
      </c>
      <c r="BK46" s="16">
        <f>BJ46+'Saldo mensal - Brasil'!BJ46</f>
        <v>1665</v>
      </c>
      <c r="BL46" s="16">
        <f>BK46+'Saldo mensal - Brasil'!BK46</f>
        <v>1766</v>
      </c>
      <c r="BM46" s="16">
        <f>BL46+'Saldo mensal - Brasil'!BL46</f>
        <v>1865</v>
      </c>
      <c r="BN46" s="16">
        <f>BM46+'Saldo mensal - Brasil'!BM46</f>
        <v>1968</v>
      </c>
      <c r="BO46" s="16">
        <f>BN46+'Saldo mensal - Brasil'!BN46</f>
        <v>1928</v>
      </c>
      <c r="BP46" s="16">
        <f>BO46+'Saldo mensal - Brasil'!BO46</f>
        <v>1951</v>
      </c>
      <c r="BQ46" s="16">
        <f>BP46+'Saldo mensal - Brasil'!BP46</f>
        <v>2058</v>
      </c>
      <c r="BR46" s="16">
        <f>BQ46+'Saldo mensal - Brasil'!BQ46</f>
        <v>2158</v>
      </c>
      <c r="BS46" s="16">
        <f>BR46+'Saldo mensal - Brasil'!BR46</f>
        <v>2278</v>
      </c>
      <c r="BT46" s="16">
        <f>BS46+'Saldo mensal - Brasil'!BS46</f>
        <v>2423</v>
      </c>
      <c r="BU46" s="16">
        <f>BT46+'Saldo mensal - Brasil'!BT46</f>
        <v>2428</v>
      </c>
      <c r="BV46" s="16">
        <f>BU46+'Saldo mensal - Brasil'!BU46</f>
        <v>2416</v>
      </c>
      <c r="BW46" s="16">
        <f>BV46+'Saldo mensal - Brasil'!BV46</f>
        <v>2516</v>
      </c>
      <c r="BX46" s="16">
        <f>BW46+'Saldo mensal - Brasil'!BW46</f>
        <v>2621</v>
      </c>
      <c r="BY46" s="16">
        <f>BX46+'Saldo mensal - Brasil'!BX46</f>
        <v>2679</v>
      </c>
      <c r="BZ46" s="16">
        <f>BY46+'Saldo mensal - Brasil'!BY46</f>
        <v>2765</v>
      </c>
      <c r="CA46" s="16">
        <f>BZ46+'Saldo mensal - Brasil'!BZ46</f>
        <v>3052</v>
      </c>
      <c r="CB46" s="16">
        <f>CA46+'Saldo mensal - Brasil'!CA46</f>
        <v>3144</v>
      </c>
      <c r="CC46" s="16">
        <f>CB46+'Saldo mensal - Brasil'!CB46</f>
        <v>3188</v>
      </c>
      <c r="CD46" s="16">
        <f>CC46+'Saldo mensal - Brasil'!CC46</f>
        <v>3333</v>
      </c>
      <c r="CE46" s="16">
        <f>CD46+'Saldo mensal - Brasil'!CD46</f>
        <v>3460</v>
      </c>
      <c r="CF46" s="16">
        <f>CE46+'Saldo mensal - Brasil'!CE46</f>
        <v>3641</v>
      </c>
      <c r="CG46" s="16">
        <f>CF46+'Saldo mensal - Brasil'!CF46</f>
        <v>3605</v>
      </c>
      <c r="CH46" s="16">
        <f>CG46+'Saldo mensal - Brasil'!CG46</f>
        <v>3527</v>
      </c>
      <c r="CI46" s="16">
        <f>CH46+'Saldo mensal - Brasil'!CH46</f>
        <v>3400</v>
      </c>
      <c r="CJ46" s="16">
        <f>CI46+'Saldo mensal - Brasil'!CI46</f>
        <v>3476</v>
      </c>
      <c r="CK46" s="16">
        <f>CJ46+'Saldo mensal - Brasil'!CJ46</f>
        <v>3626</v>
      </c>
      <c r="CL46" s="16">
        <f>CK46+'Saldo mensal - Brasil'!CK46</f>
        <v>3734</v>
      </c>
      <c r="CM46" s="16">
        <f>CL46+'Saldo mensal - Brasil'!CL46</f>
        <v>3674</v>
      </c>
      <c r="CN46" s="16">
        <f>CM46+'Saldo mensal - Brasil'!CM46</f>
        <v>3652</v>
      </c>
      <c r="CO46" s="16">
        <f>CN46+'Saldo mensal - Brasil'!CN46</f>
        <v>3627</v>
      </c>
      <c r="CP46" s="16">
        <f>CO46+'Saldo mensal - Brasil'!CO46</f>
        <v>3760</v>
      </c>
      <c r="CQ46" s="16">
        <f>CP46+'Saldo mensal - Brasil'!CP46</f>
        <v>3834</v>
      </c>
      <c r="CR46" s="16">
        <f>CQ46+'Saldo mensal - Brasil'!CQ46</f>
        <v>3877</v>
      </c>
      <c r="CS46" s="16">
        <f>CR46+'Saldo mensal - Brasil'!CR46</f>
        <v>3878</v>
      </c>
      <c r="CT46" s="16">
        <f>CS46+'Saldo mensal - Brasil'!CS46</f>
        <v>3992</v>
      </c>
      <c r="CU46" s="16">
        <f>CT46+'Saldo mensal - Brasil'!CT46</f>
        <v>3933</v>
      </c>
      <c r="CV46" s="16">
        <f>CU46+'Saldo mensal - Brasil'!CU46</f>
        <v>3857</v>
      </c>
      <c r="CW46" s="16">
        <f>CV46+'Saldo mensal - Brasil'!CV46</f>
        <v>3928</v>
      </c>
      <c r="CX46" s="16">
        <f>CW46+'Saldo mensal - Brasil'!CW46</f>
        <v>3996</v>
      </c>
      <c r="CY46" s="16">
        <f>CX46+'Saldo mensal - Brasil'!CX46</f>
        <v>3995</v>
      </c>
      <c r="CZ46" s="16">
        <f>CY46+'Saldo mensal - Brasil'!CY46</f>
        <v>3929</v>
      </c>
      <c r="DA46" s="16">
        <f>CZ46+'Saldo mensal - Brasil'!CZ46</f>
        <v>3512</v>
      </c>
      <c r="DB46" s="16">
        <f>DA46+'Saldo mensal - Brasil'!DA46</f>
        <v>3343</v>
      </c>
      <c r="DC46" s="16">
        <f>DB46+'Saldo mensal - Brasil'!DB46</f>
        <v>3352</v>
      </c>
      <c r="DD46" s="16">
        <f>DC46+'Saldo mensal - Brasil'!DC46</f>
        <v>3385</v>
      </c>
      <c r="DE46" s="16">
        <f>DD46+'Saldo mensal - Brasil'!DD46</f>
        <v>3411</v>
      </c>
      <c r="DF46" s="16">
        <f>DE46+'Saldo mensal - Brasil'!DE46</f>
        <v>3491</v>
      </c>
      <c r="DG46" s="16">
        <f>DF46+'Saldo mensal - Brasil'!DF46</f>
        <v>3480</v>
      </c>
      <c r="DH46" s="16">
        <f>DG46+'Saldo mensal - Brasil'!DG46</f>
        <v>3486</v>
      </c>
      <c r="DI46" s="16">
        <f>DH46+'Saldo mensal - Brasil'!DH46</f>
        <v>3488</v>
      </c>
    </row>
    <row r="47" spans="1:113" x14ac:dyDescent="0.2">
      <c r="A47" s="8"/>
      <c r="B47" s="17" t="s">
        <v>35</v>
      </c>
      <c r="C47" s="36">
        <v>186278</v>
      </c>
      <c r="D47" s="36">
        <f>C47+'Saldo mensal - Brasil'!C47</f>
        <v>181918</v>
      </c>
      <c r="E47" s="36">
        <f>D47+'Saldo mensal - Brasil'!D47</f>
        <v>181234</v>
      </c>
      <c r="F47" s="36">
        <f>E47+'Saldo mensal - Brasil'!E47</f>
        <v>185577</v>
      </c>
      <c r="G47" s="36">
        <f>F47+'Saldo mensal - Brasil'!F47</f>
        <v>188079</v>
      </c>
      <c r="H47" s="36">
        <f>G47+'Saldo mensal - Brasil'!G47</f>
        <v>196425</v>
      </c>
      <c r="I47" s="36">
        <f>H47+'Saldo mensal - Brasil'!H47</f>
        <v>209192</v>
      </c>
      <c r="J47" s="36">
        <f>I47+'Saldo mensal - Brasil'!I47</f>
        <v>216629</v>
      </c>
      <c r="K47" s="36">
        <f>J47+'Saldo mensal - Brasil'!J47</f>
        <v>215281</v>
      </c>
      <c r="L47" s="36">
        <f>K47+'Saldo mensal - Brasil'!K47</f>
        <v>211352</v>
      </c>
      <c r="M47" s="36">
        <f>L47+'Saldo mensal - Brasil'!L47</f>
        <v>207805</v>
      </c>
      <c r="N47" s="36">
        <f>M47+'Saldo mensal - Brasil'!M47</f>
        <v>201580</v>
      </c>
      <c r="O47" s="36">
        <f>N47+'Saldo mensal - Brasil'!N47</f>
        <v>185796</v>
      </c>
      <c r="P47" s="36">
        <f>O47+'Saldo mensal - Brasil'!O47</f>
        <v>182422</v>
      </c>
      <c r="Q47" s="36">
        <f>P47+'Saldo mensal - Brasil'!P47</f>
        <v>182188</v>
      </c>
      <c r="R47" s="36">
        <f>Q47+'Saldo mensal - Brasil'!Q47</f>
        <v>183495</v>
      </c>
      <c r="S47" s="36">
        <f>R47+'Saldo mensal - Brasil'!R47</f>
        <v>189161</v>
      </c>
      <c r="T47" s="36">
        <f>S47+'Saldo mensal - Brasil'!S47</f>
        <v>195843</v>
      </c>
      <c r="U47" s="36">
        <f>T47+'Saldo mensal - Brasil'!T47</f>
        <v>208632</v>
      </c>
      <c r="V47" s="36">
        <f>U47+'Saldo mensal - Brasil'!U47</f>
        <v>215647</v>
      </c>
      <c r="W47" s="36">
        <f>V47+'Saldo mensal - Brasil'!V47</f>
        <v>216432</v>
      </c>
      <c r="X47" s="36">
        <f>W47+'Saldo mensal - Brasil'!W47</f>
        <v>213368</v>
      </c>
      <c r="Y47" s="36">
        <f>X47+'Saldo mensal - Brasil'!X47</f>
        <v>208713</v>
      </c>
      <c r="Z47" s="36">
        <f>Y47+'Saldo mensal - Brasil'!Y47</f>
        <v>202515</v>
      </c>
      <c r="AA47" s="36">
        <f>Z47+'Saldo mensal - Brasil'!Z47</f>
        <v>184613</v>
      </c>
      <c r="AB47" s="36">
        <f>AA47+'Saldo mensal - Brasil'!AA47</f>
        <v>177177</v>
      </c>
      <c r="AC47" s="36">
        <f>AB47+'Saldo mensal - Brasil'!AB47</f>
        <v>173156</v>
      </c>
      <c r="AD47" s="36">
        <f>AC47+'Saldo mensal - Brasil'!AC47</f>
        <v>170866</v>
      </c>
      <c r="AE47" s="36">
        <f>AD47+'Saldo mensal - Brasil'!AD47</f>
        <v>173509</v>
      </c>
      <c r="AF47" s="36">
        <f>AE47+'Saldo mensal - Brasil'!AE47</f>
        <v>177103</v>
      </c>
      <c r="AG47" s="36">
        <f>AF47+'Saldo mensal - Brasil'!AF47</f>
        <v>181720</v>
      </c>
      <c r="AH47" s="36">
        <f>AG47+'Saldo mensal - Brasil'!AG47</f>
        <v>192251</v>
      </c>
      <c r="AI47" s="36">
        <f>AH47+'Saldo mensal - Brasil'!AH47</f>
        <v>193411</v>
      </c>
      <c r="AJ47" s="36">
        <f>AI47+'Saldo mensal - Brasil'!AI47</f>
        <v>191815</v>
      </c>
      <c r="AK47" s="36">
        <f>AJ47+'Saldo mensal - Brasil'!AJ47</f>
        <v>190602</v>
      </c>
      <c r="AL47" s="36">
        <f>AK47+'Saldo mensal - Brasil'!AK47</f>
        <v>187237</v>
      </c>
      <c r="AM47" s="36">
        <f>AL47+'Saldo mensal - Brasil'!AL47</f>
        <v>174436</v>
      </c>
      <c r="AN47" s="36">
        <f>AM47+'Saldo mensal - Brasil'!AM47</f>
        <v>172154</v>
      </c>
      <c r="AO47" s="36">
        <f>AN47+'Saldo mensal - Brasil'!AN47</f>
        <v>169564</v>
      </c>
      <c r="AP47" s="36">
        <f>AO47+'Saldo mensal - Brasil'!AO47</f>
        <v>171780</v>
      </c>
      <c r="AQ47" s="36">
        <f>AP47+'Saldo mensal - Brasil'!AP47</f>
        <v>176779</v>
      </c>
      <c r="AR47" s="36">
        <f>AQ47+'Saldo mensal - Brasil'!AQ47</f>
        <v>185567</v>
      </c>
      <c r="AS47" s="36">
        <f>AR47+'Saldo mensal - Brasil'!AR47</f>
        <v>199505</v>
      </c>
      <c r="AT47" s="36">
        <f>AS47+'Saldo mensal - Brasil'!AS47</f>
        <v>202965</v>
      </c>
      <c r="AU47" s="36">
        <f>AT47+'Saldo mensal - Brasil'!AT47</f>
        <v>203714</v>
      </c>
      <c r="AV47" s="36">
        <f>AU47+'Saldo mensal - Brasil'!AU47</f>
        <v>201157</v>
      </c>
      <c r="AW47" s="36">
        <f>AV47+'Saldo mensal - Brasil'!AV47</f>
        <v>197543</v>
      </c>
      <c r="AX47" s="36">
        <f>AW47+'Saldo mensal - Brasil'!AW47</f>
        <v>188745</v>
      </c>
      <c r="AY47" s="36">
        <f>AX47+'Saldo mensal - Brasil'!AX47</f>
        <v>177132</v>
      </c>
      <c r="AZ47" s="36">
        <f>AY47+'Saldo mensal - Brasil'!AY47</f>
        <v>175448</v>
      </c>
      <c r="BA47" s="36">
        <f>AZ47+'Saldo mensal - Brasil'!AZ47</f>
        <v>178235</v>
      </c>
      <c r="BB47" s="36">
        <f>BA47+'Saldo mensal - Brasil'!BA47</f>
        <v>180360</v>
      </c>
      <c r="BC47" s="36">
        <f>BB47+'Saldo mensal - Brasil'!BB47</f>
        <v>187452</v>
      </c>
      <c r="BD47" s="36">
        <f>BC47+'Saldo mensal - Brasil'!BC47</f>
        <v>197171</v>
      </c>
      <c r="BE47" s="36">
        <f>BD47+'Saldo mensal - Brasil'!BD47</f>
        <v>212590</v>
      </c>
      <c r="BF47" s="36">
        <f>BE47+'Saldo mensal - Brasil'!BE47</f>
        <v>215439</v>
      </c>
      <c r="BG47" s="36">
        <f>BF47+'Saldo mensal - Brasil'!BF47</f>
        <v>213091</v>
      </c>
      <c r="BH47" s="36">
        <f>BG47+'Saldo mensal - Brasil'!BG47</f>
        <v>210456</v>
      </c>
      <c r="BI47" s="36">
        <f>BH47+'Saldo mensal - Brasil'!BH47</f>
        <v>207151</v>
      </c>
      <c r="BJ47" s="36">
        <f>BI47+'Saldo mensal - Brasil'!BI47</f>
        <v>201894</v>
      </c>
      <c r="BK47" s="36">
        <f>BJ47+'Saldo mensal - Brasil'!BJ47</f>
        <v>193878</v>
      </c>
      <c r="BL47" s="36">
        <f>BK47+'Saldo mensal - Brasil'!BK47</f>
        <v>190878</v>
      </c>
      <c r="BM47" s="36">
        <f>BL47+'Saldo mensal - Brasil'!BL47</f>
        <v>188730</v>
      </c>
      <c r="BN47" s="36">
        <f>BM47+'Saldo mensal - Brasil'!BM47</f>
        <v>185868</v>
      </c>
      <c r="BO47" s="36">
        <f>BN47+'Saldo mensal - Brasil'!BN47</f>
        <v>188618</v>
      </c>
      <c r="BP47" s="36">
        <f>BO47+'Saldo mensal - Brasil'!BO47</f>
        <v>194163</v>
      </c>
      <c r="BQ47" s="36">
        <f>BP47+'Saldo mensal - Brasil'!BP47</f>
        <v>203182</v>
      </c>
      <c r="BR47" s="36">
        <f>BQ47+'Saldo mensal - Brasil'!BQ47</f>
        <v>213096</v>
      </c>
      <c r="BS47" s="36">
        <f>BR47+'Saldo mensal - Brasil'!BR47</f>
        <v>211900</v>
      </c>
      <c r="BT47" s="36">
        <f>BS47+'Saldo mensal - Brasil'!BS47</f>
        <v>209976</v>
      </c>
      <c r="BU47" s="36">
        <f>BT47+'Saldo mensal - Brasil'!BT47</f>
        <v>208676</v>
      </c>
      <c r="BV47" s="36">
        <f>BU47+'Saldo mensal - Brasil'!BU47</f>
        <v>204852</v>
      </c>
      <c r="BW47" s="36">
        <f>BV47+'Saldo mensal - Brasil'!BV47</f>
        <v>194035</v>
      </c>
      <c r="BX47" s="36">
        <f>BW47+'Saldo mensal - Brasil'!BW47</f>
        <v>186545</v>
      </c>
      <c r="BY47" s="36">
        <f>BX47+'Saldo mensal - Brasil'!BX47</f>
        <v>182101</v>
      </c>
      <c r="BZ47" s="36">
        <f>BY47+'Saldo mensal - Brasil'!BY47</f>
        <v>181988</v>
      </c>
      <c r="CA47" s="36">
        <f>BZ47+'Saldo mensal - Brasil'!BZ47</f>
        <v>188414</v>
      </c>
      <c r="CB47" s="36">
        <f>CA47+'Saldo mensal - Brasil'!CA47</f>
        <v>191242</v>
      </c>
      <c r="CC47" s="36">
        <f>CB47+'Saldo mensal - Brasil'!CB47</f>
        <v>205394</v>
      </c>
      <c r="CD47" s="36">
        <f>CC47+'Saldo mensal - Brasil'!CC47</f>
        <v>210016</v>
      </c>
      <c r="CE47" s="36">
        <f>CD47+'Saldo mensal - Brasil'!CD47</f>
        <v>207905</v>
      </c>
      <c r="CF47" s="36">
        <f>CE47+'Saldo mensal - Brasil'!CE47</f>
        <v>206966</v>
      </c>
      <c r="CG47" s="36">
        <f>CF47+'Saldo mensal - Brasil'!CF47</f>
        <v>203198</v>
      </c>
      <c r="CH47" s="36">
        <f>CG47+'Saldo mensal - Brasil'!CG47</f>
        <v>195834</v>
      </c>
      <c r="CI47" s="36">
        <f>CH47+'Saldo mensal - Brasil'!CH47</f>
        <v>180673</v>
      </c>
      <c r="CJ47" s="36">
        <f>CI47+'Saldo mensal - Brasil'!CI47</f>
        <v>175997</v>
      </c>
      <c r="CK47" s="36">
        <f>CJ47+'Saldo mensal - Brasil'!CJ47</f>
        <v>174270</v>
      </c>
      <c r="CL47" s="36">
        <f>CK47+'Saldo mensal - Brasil'!CK47</f>
        <v>178617</v>
      </c>
      <c r="CM47" s="36">
        <f>CL47+'Saldo mensal - Brasil'!CL47</f>
        <v>182836</v>
      </c>
      <c r="CN47" s="36">
        <f>CM47+'Saldo mensal - Brasil'!CM47</f>
        <v>185894</v>
      </c>
      <c r="CO47" s="36">
        <f>CN47+'Saldo mensal - Brasil'!CN47</f>
        <v>198535</v>
      </c>
      <c r="CP47" s="36">
        <f>CO47+'Saldo mensal - Brasil'!CO47</f>
        <v>204485</v>
      </c>
      <c r="CQ47" s="36">
        <f>CP47+'Saldo mensal - Brasil'!CP47</f>
        <v>203745</v>
      </c>
      <c r="CR47" s="36">
        <f>CQ47+'Saldo mensal - Brasil'!CQ47</f>
        <v>203009</v>
      </c>
      <c r="CS47" s="36">
        <f>CR47+'Saldo mensal - Brasil'!CR47</f>
        <v>199539</v>
      </c>
      <c r="CT47" s="36">
        <f>CS47+'Saldo mensal - Brasil'!CS47</f>
        <v>193147</v>
      </c>
      <c r="CU47" s="36">
        <f>CT47+'Saldo mensal - Brasil'!CT47</f>
        <v>178561</v>
      </c>
      <c r="CV47" s="36">
        <f>CU47+'Saldo mensal - Brasil'!CU47</f>
        <v>174101</v>
      </c>
      <c r="CW47" s="36">
        <f>CV47+'Saldo mensal - Brasil'!CV47</f>
        <v>170305</v>
      </c>
      <c r="CX47" s="36">
        <f>CW47+'Saldo mensal - Brasil'!CW47</f>
        <v>172697</v>
      </c>
      <c r="CY47" s="36">
        <f>CX47+'Saldo mensal - Brasil'!CX47</f>
        <v>177039</v>
      </c>
      <c r="CZ47" s="36">
        <f>CY47+'Saldo mensal - Brasil'!CY47</f>
        <v>182680</v>
      </c>
      <c r="DA47" s="36">
        <f>CZ47+'Saldo mensal - Brasil'!CZ47</f>
        <v>190007</v>
      </c>
      <c r="DB47" s="36">
        <f>DA47+'Saldo mensal - Brasil'!DA47</f>
        <v>196112</v>
      </c>
      <c r="DC47" s="36">
        <f>DB47+'Saldo mensal - Brasil'!DB47</f>
        <v>195951</v>
      </c>
      <c r="DD47" s="36">
        <f>DC47+'Saldo mensal - Brasil'!DC47</f>
        <v>196111</v>
      </c>
      <c r="DE47" s="36">
        <f>DD47+'Saldo mensal - Brasil'!DD47</f>
        <v>194099</v>
      </c>
      <c r="DF47" s="36">
        <f>DE47+'Saldo mensal - Brasil'!DE47</f>
        <v>188460</v>
      </c>
      <c r="DG47" s="36">
        <f>DF47+'Saldo mensal - Brasil'!DF47</f>
        <v>177521</v>
      </c>
      <c r="DH47" s="36">
        <f>DG47+'Saldo mensal - Brasil'!DG47</f>
        <v>174166</v>
      </c>
      <c r="DI47" s="36">
        <f>DH47+'Saldo mensal - Brasil'!DH47</f>
        <v>171190</v>
      </c>
    </row>
    <row r="48" spans="1:113" x14ac:dyDescent="0.2">
      <c r="A48" s="8"/>
      <c r="B48" s="15" t="s">
        <v>36</v>
      </c>
      <c r="C48" s="16">
        <v>92532</v>
      </c>
      <c r="D48" s="16">
        <f>C48+'Saldo mensal - Brasil'!C48</f>
        <v>87836</v>
      </c>
      <c r="E48" s="16">
        <f>D48+'Saldo mensal - Brasil'!D48</f>
        <v>86980</v>
      </c>
      <c r="F48" s="16">
        <f>E48+'Saldo mensal - Brasil'!E48</f>
        <v>91249</v>
      </c>
      <c r="G48" s="16">
        <f>F48+'Saldo mensal - Brasil'!F48</f>
        <v>92800</v>
      </c>
      <c r="H48" s="16">
        <f>G48+'Saldo mensal - Brasil'!G48</f>
        <v>99754</v>
      </c>
      <c r="I48" s="16">
        <f>H48+'Saldo mensal - Brasil'!H48</f>
        <v>112354</v>
      </c>
      <c r="J48" s="16">
        <f>I48+'Saldo mensal - Brasil'!I48</f>
        <v>120357</v>
      </c>
      <c r="K48" s="16">
        <f>J48+'Saldo mensal - Brasil'!J48</f>
        <v>119288</v>
      </c>
      <c r="L48" s="16">
        <f>K48+'Saldo mensal - Brasil'!K48</f>
        <v>115222</v>
      </c>
      <c r="M48" s="16">
        <f>L48+'Saldo mensal - Brasil'!L48</f>
        <v>112086</v>
      </c>
      <c r="N48" s="16">
        <f>M48+'Saldo mensal - Brasil'!M48</f>
        <v>105414</v>
      </c>
      <c r="O48" s="16">
        <f>N48+'Saldo mensal - Brasil'!N48</f>
        <v>89747</v>
      </c>
      <c r="P48" s="16">
        <f>O48+'Saldo mensal - Brasil'!O48</f>
        <v>85375</v>
      </c>
      <c r="Q48" s="16">
        <f>P48+'Saldo mensal - Brasil'!P48</f>
        <v>84285</v>
      </c>
      <c r="R48" s="16">
        <f>Q48+'Saldo mensal - Brasil'!Q48</f>
        <v>85186</v>
      </c>
      <c r="S48" s="16">
        <f>R48+'Saldo mensal - Brasil'!R48</f>
        <v>90221</v>
      </c>
      <c r="T48" s="16">
        <f>S48+'Saldo mensal - Brasil'!S48</f>
        <v>96121</v>
      </c>
      <c r="U48" s="16">
        <f>T48+'Saldo mensal - Brasil'!T48</f>
        <v>107433</v>
      </c>
      <c r="V48" s="16">
        <f>U48+'Saldo mensal - Brasil'!U48</f>
        <v>115118</v>
      </c>
      <c r="W48" s="16">
        <f>V48+'Saldo mensal - Brasil'!V48</f>
        <v>116255</v>
      </c>
      <c r="X48" s="16">
        <f>W48+'Saldo mensal - Brasil'!W48</f>
        <v>114055</v>
      </c>
      <c r="Y48" s="16">
        <f>X48+'Saldo mensal - Brasil'!X48</f>
        <v>110677</v>
      </c>
      <c r="Z48" s="16">
        <f>Y48+'Saldo mensal - Brasil'!Y48</f>
        <v>107253</v>
      </c>
      <c r="AA48" s="16">
        <f>Z48+'Saldo mensal - Brasil'!Z48</f>
        <v>92700</v>
      </c>
      <c r="AB48" s="16">
        <f>AA48+'Saldo mensal - Brasil'!AA48</f>
        <v>85091</v>
      </c>
      <c r="AC48" s="16">
        <f>AB48+'Saldo mensal - Brasil'!AB48</f>
        <v>81854</v>
      </c>
      <c r="AD48" s="16">
        <f>AC48+'Saldo mensal - Brasil'!AC48</f>
        <v>81043</v>
      </c>
      <c r="AE48" s="16">
        <f>AD48+'Saldo mensal - Brasil'!AD48</f>
        <v>85731</v>
      </c>
      <c r="AF48" s="16">
        <f>AE48+'Saldo mensal - Brasil'!AE48</f>
        <v>90707</v>
      </c>
      <c r="AG48" s="16">
        <f>AF48+'Saldo mensal - Brasil'!AF48</f>
        <v>96545</v>
      </c>
      <c r="AH48" s="16">
        <f>AG48+'Saldo mensal - Brasil'!AG48</f>
        <v>108276</v>
      </c>
      <c r="AI48" s="16">
        <f>AH48+'Saldo mensal - Brasil'!AH48</f>
        <v>110311</v>
      </c>
      <c r="AJ48" s="16">
        <f>AI48+'Saldo mensal - Brasil'!AI48</f>
        <v>108822</v>
      </c>
      <c r="AK48" s="16">
        <f>AJ48+'Saldo mensal - Brasil'!AJ48</f>
        <v>107400</v>
      </c>
      <c r="AL48" s="16">
        <f>AK48+'Saldo mensal - Brasil'!AK48</f>
        <v>103160</v>
      </c>
      <c r="AM48" s="16">
        <f>AL48+'Saldo mensal - Brasil'!AL48</f>
        <v>90756</v>
      </c>
      <c r="AN48" s="16">
        <f>AM48+'Saldo mensal - Brasil'!AM48</f>
        <v>86276</v>
      </c>
      <c r="AO48" s="16">
        <f>AN48+'Saldo mensal - Brasil'!AN48</f>
        <v>82069</v>
      </c>
      <c r="AP48" s="16">
        <f>AO48+'Saldo mensal - Brasil'!AO48</f>
        <v>83098</v>
      </c>
      <c r="AQ48" s="16">
        <f>AP48+'Saldo mensal - Brasil'!AP48</f>
        <v>86656</v>
      </c>
      <c r="AR48" s="16">
        <f>AQ48+'Saldo mensal - Brasil'!AQ48</f>
        <v>93900</v>
      </c>
      <c r="AS48" s="16">
        <f>AR48+'Saldo mensal - Brasil'!AR48</f>
        <v>107300</v>
      </c>
      <c r="AT48" s="16">
        <f>AS48+'Saldo mensal - Brasil'!AS48</f>
        <v>111189</v>
      </c>
      <c r="AU48" s="16">
        <f>AT48+'Saldo mensal - Brasil'!AT48</f>
        <v>111553</v>
      </c>
      <c r="AV48" s="16">
        <f>AU48+'Saldo mensal - Brasil'!AU48</f>
        <v>108944</v>
      </c>
      <c r="AW48" s="16">
        <f>AV48+'Saldo mensal - Brasil'!AV48</f>
        <v>105136</v>
      </c>
      <c r="AX48" s="16">
        <f>AW48+'Saldo mensal - Brasil'!AW48</f>
        <v>95061</v>
      </c>
      <c r="AY48" s="16">
        <f>AX48+'Saldo mensal - Brasil'!AX48</f>
        <v>83545</v>
      </c>
      <c r="AZ48" s="16">
        <f>AY48+'Saldo mensal - Brasil'!AY48</f>
        <v>80690</v>
      </c>
      <c r="BA48" s="16">
        <f>AZ48+'Saldo mensal - Brasil'!AZ48</f>
        <v>82637</v>
      </c>
      <c r="BB48" s="16">
        <f>BA48+'Saldo mensal - Brasil'!BA48</f>
        <v>84386</v>
      </c>
      <c r="BC48" s="16">
        <f>BB48+'Saldo mensal - Brasil'!BB48</f>
        <v>90030</v>
      </c>
      <c r="BD48" s="16">
        <f>BC48+'Saldo mensal - Brasil'!BC48</f>
        <v>98011</v>
      </c>
      <c r="BE48" s="16">
        <f>BD48+'Saldo mensal - Brasil'!BD48</f>
        <v>112504</v>
      </c>
      <c r="BF48" s="16">
        <f>BE48+'Saldo mensal - Brasil'!BE48</f>
        <v>116796</v>
      </c>
      <c r="BG48" s="16">
        <f>BF48+'Saldo mensal - Brasil'!BF48</f>
        <v>115484</v>
      </c>
      <c r="BH48" s="16">
        <f>BG48+'Saldo mensal - Brasil'!BG48</f>
        <v>113751</v>
      </c>
      <c r="BI48" s="16">
        <f>BH48+'Saldo mensal - Brasil'!BH48</f>
        <v>110879</v>
      </c>
      <c r="BJ48" s="16">
        <f>BI48+'Saldo mensal - Brasil'!BI48</f>
        <v>105125</v>
      </c>
      <c r="BK48" s="16">
        <f>BJ48+'Saldo mensal - Brasil'!BJ48</f>
        <v>98471</v>
      </c>
      <c r="BL48" s="16">
        <f>BK48+'Saldo mensal - Brasil'!BK48</f>
        <v>94794</v>
      </c>
      <c r="BM48" s="16">
        <f>BL48+'Saldo mensal - Brasil'!BL48</f>
        <v>93052</v>
      </c>
      <c r="BN48" s="16">
        <f>BM48+'Saldo mensal - Brasil'!BM48</f>
        <v>90200</v>
      </c>
      <c r="BO48" s="16">
        <f>BN48+'Saldo mensal - Brasil'!BN48</f>
        <v>93160</v>
      </c>
      <c r="BP48" s="16">
        <f>BO48+'Saldo mensal - Brasil'!BO48</f>
        <v>99094</v>
      </c>
      <c r="BQ48" s="16">
        <f>BP48+'Saldo mensal - Brasil'!BP48</f>
        <v>108920</v>
      </c>
      <c r="BR48" s="16">
        <f>BQ48+'Saldo mensal - Brasil'!BQ48</f>
        <v>119448</v>
      </c>
      <c r="BS48" s="16">
        <f>BR48+'Saldo mensal - Brasil'!BR48</f>
        <v>118934</v>
      </c>
      <c r="BT48" s="16">
        <f>BS48+'Saldo mensal - Brasil'!BS48</f>
        <v>117749</v>
      </c>
      <c r="BU48" s="16">
        <f>BT48+'Saldo mensal - Brasil'!BT48</f>
        <v>116710</v>
      </c>
      <c r="BV48" s="16">
        <f>BU48+'Saldo mensal - Brasil'!BU48</f>
        <v>113442</v>
      </c>
      <c r="BW48" s="16">
        <f>BV48+'Saldo mensal - Brasil'!BV48</f>
        <v>103904</v>
      </c>
      <c r="BX48" s="16">
        <f>BW48+'Saldo mensal - Brasil'!BW48</f>
        <v>97419</v>
      </c>
      <c r="BY48" s="16">
        <f>BX48+'Saldo mensal - Brasil'!BX48</f>
        <v>92549</v>
      </c>
      <c r="BZ48" s="16">
        <f>BY48+'Saldo mensal - Brasil'!BY48</f>
        <v>92683</v>
      </c>
      <c r="CA48" s="16">
        <f>BZ48+'Saldo mensal - Brasil'!BZ48</f>
        <v>99775</v>
      </c>
      <c r="CB48" s="16">
        <f>CA48+'Saldo mensal - Brasil'!CA48</f>
        <v>102742</v>
      </c>
      <c r="CC48" s="16">
        <f>CB48+'Saldo mensal - Brasil'!CB48</f>
        <v>117094</v>
      </c>
      <c r="CD48" s="16">
        <f>CC48+'Saldo mensal - Brasil'!CC48</f>
        <v>122052</v>
      </c>
      <c r="CE48" s="16">
        <f>CD48+'Saldo mensal - Brasil'!CD48</f>
        <v>121059</v>
      </c>
      <c r="CF48" s="16">
        <f>CE48+'Saldo mensal - Brasil'!CE48</f>
        <v>120419</v>
      </c>
      <c r="CG48" s="16">
        <f>CF48+'Saldo mensal - Brasil'!CF48</f>
        <v>117911</v>
      </c>
      <c r="CH48" s="16">
        <f>CG48+'Saldo mensal - Brasil'!CG48</f>
        <v>111116</v>
      </c>
      <c r="CI48" s="16">
        <f>CH48+'Saldo mensal - Brasil'!CH48</f>
        <v>97496</v>
      </c>
      <c r="CJ48" s="16">
        <f>CI48+'Saldo mensal - Brasil'!CI48</f>
        <v>92406</v>
      </c>
      <c r="CK48" s="16">
        <f>CJ48+'Saldo mensal - Brasil'!CJ48</f>
        <v>90198</v>
      </c>
      <c r="CL48" s="16">
        <f>CK48+'Saldo mensal - Brasil'!CK48</f>
        <v>94026</v>
      </c>
      <c r="CM48" s="16">
        <f>CL48+'Saldo mensal - Brasil'!CL48</f>
        <v>98139</v>
      </c>
      <c r="CN48" s="16">
        <f>CM48+'Saldo mensal - Brasil'!CM48</f>
        <v>101258</v>
      </c>
      <c r="CO48" s="16">
        <f>CN48+'Saldo mensal - Brasil'!CN48</f>
        <v>113601</v>
      </c>
      <c r="CP48" s="16">
        <f>CO48+'Saldo mensal - Brasil'!CO48</f>
        <v>119390</v>
      </c>
      <c r="CQ48" s="16">
        <f>CP48+'Saldo mensal - Brasil'!CP48</f>
        <v>119375</v>
      </c>
      <c r="CR48" s="16">
        <f>CQ48+'Saldo mensal - Brasil'!CQ48</f>
        <v>118778</v>
      </c>
      <c r="CS48" s="16">
        <f>CR48+'Saldo mensal - Brasil'!CR48</f>
        <v>116008</v>
      </c>
      <c r="CT48" s="16">
        <f>CS48+'Saldo mensal - Brasil'!CS48</f>
        <v>110247</v>
      </c>
      <c r="CU48" s="16">
        <f>CT48+'Saldo mensal - Brasil'!CT48</f>
        <v>96928</v>
      </c>
      <c r="CV48" s="16">
        <f>CU48+'Saldo mensal - Brasil'!CU48</f>
        <v>92756</v>
      </c>
      <c r="CW48" s="16">
        <f>CV48+'Saldo mensal - Brasil'!CV48</f>
        <v>88425</v>
      </c>
      <c r="CX48" s="16">
        <f>CW48+'Saldo mensal - Brasil'!CW48</f>
        <v>90677</v>
      </c>
      <c r="CY48" s="16">
        <f>CX48+'Saldo mensal - Brasil'!CX48</f>
        <v>95193</v>
      </c>
      <c r="CZ48" s="16">
        <f>CY48+'Saldo mensal - Brasil'!CY48</f>
        <v>100524</v>
      </c>
      <c r="DA48" s="16">
        <f>CZ48+'Saldo mensal - Brasil'!CZ48</f>
        <v>107969</v>
      </c>
      <c r="DB48" s="16">
        <f>DA48+'Saldo mensal - Brasil'!DA48</f>
        <v>113910</v>
      </c>
      <c r="DC48" s="16">
        <f>DB48+'Saldo mensal - Brasil'!DB48</f>
        <v>114091</v>
      </c>
      <c r="DD48" s="16">
        <f>DC48+'Saldo mensal - Brasil'!DC48</f>
        <v>114526</v>
      </c>
      <c r="DE48" s="16">
        <f>DD48+'Saldo mensal - Brasil'!DD48</f>
        <v>113456</v>
      </c>
      <c r="DF48" s="16">
        <f>DE48+'Saldo mensal - Brasil'!DE48</f>
        <v>109272</v>
      </c>
      <c r="DG48" s="16">
        <f>DF48+'Saldo mensal - Brasil'!DF48</f>
        <v>99290</v>
      </c>
      <c r="DH48" s="16">
        <f>DG48+'Saldo mensal - Brasil'!DG48</f>
        <v>95861</v>
      </c>
      <c r="DI48" s="16">
        <f>DH48+'Saldo mensal - Brasil'!DH48</f>
        <v>92042</v>
      </c>
    </row>
    <row r="49" spans="1:113" x14ac:dyDescent="0.2">
      <c r="A49" s="8"/>
      <c r="B49" s="15" t="s">
        <v>37</v>
      </c>
      <c r="C49" s="16">
        <v>32758</v>
      </c>
      <c r="D49" s="16">
        <f>C49+'Saldo mensal - Brasil'!C49</f>
        <v>32613</v>
      </c>
      <c r="E49" s="16">
        <f>D49+'Saldo mensal - Brasil'!D49</f>
        <v>32496</v>
      </c>
      <c r="F49" s="16">
        <f>E49+'Saldo mensal - Brasil'!E49</f>
        <v>32413</v>
      </c>
      <c r="G49" s="16">
        <f>F49+'Saldo mensal - Brasil'!F49</f>
        <v>32446</v>
      </c>
      <c r="H49" s="16">
        <f>G49+'Saldo mensal - Brasil'!G49</f>
        <v>33387</v>
      </c>
      <c r="I49" s="16">
        <f>H49+'Saldo mensal - Brasil'!H49</f>
        <v>33866</v>
      </c>
      <c r="J49" s="16">
        <f>I49+'Saldo mensal - Brasil'!I49</f>
        <v>33782</v>
      </c>
      <c r="K49" s="16">
        <f>J49+'Saldo mensal - Brasil'!J49</f>
        <v>33273</v>
      </c>
      <c r="L49" s="16">
        <f>K49+'Saldo mensal - Brasil'!K49</f>
        <v>33341</v>
      </c>
      <c r="M49" s="16">
        <f>L49+'Saldo mensal - Brasil'!L49</f>
        <v>33396</v>
      </c>
      <c r="N49" s="16">
        <f>M49+'Saldo mensal - Brasil'!M49</f>
        <v>33408</v>
      </c>
      <c r="O49" s="16">
        <f>N49+'Saldo mensal - Brasil'!N49</f>
        <v>33402</v>
      </c>
      <c r="P49" s="16">
        <f>O49+'Saldo mensal - Brasil'!O49</f>
        <v>33255</v>
      </c>
      <c r="Q49" s="16">
        <f>P49+'Saldo mensal - Brasil'!P49</f>
        <v>33812</v>
      </c>
      <c r="R49" s="16">
        <f>Q49+'Saldo mensal - Brasil'!Q49</f>
        <v>34974</v>
      </c>
      <c r="S49" s="16">
        <f>R49+'Saldo mensal - Brasil'!R49</f>
        <v>34887</v>
      </c>
      <c r="T49" s="16">
        <f>S49+'Saldo mensal - Brasil'!S49</f>
        <v>35339</v>
      </c>
      <c r="U49" s="16">
        <f>T49+'Saldo mensal - Brasil'!T49</f>
        <v>36126</v>
      </c>
      <c r="V49" s="16">
        <f>U49+'Saldo mensal - Brasil'!U49</f>
        <v>36167</v>
      </c>
      <c r="W49" s="16">
        <f>V49+'Saldo mensal - Brasil'!V49</f>
        <v>36169</v>
      </c>
      <c r="X49" s="16">
        <f>W49+'Saldo mensal - Brasil'!W49</f>
        <v>35662</v>
      </c>
      <c r="Y49" s="16">
        <f>X49+'Saldo mensal - Brasil'!X49</f>
        <v>35438</v>
      </c>
      <c r="Z49" s="16">
        <f>Y49+'Saldo mensal - Brasil'!Y49</f>
        <v>35244</v>
      </c>
      <c r="AA49" s="16">
        <f>Z49+'Saldo mensal - Brasil'!Z49</f>
        <v>34449</v>
      </c>
      <c r="AB49" s="16">
        <f>AA49+'Saldo mensal - Brasil'!AA49</f>
        <v>34498</v>
      </c>
      <c r="AC49" s="16">
        <f>AB49+'Saldo mensal - Brasil'!AB49</f>
        <v>34263</v>
      </c>
      <c r="AD49" s="16">
        <f>AC49+'Saldo mensal - Brasil'!AC49</f>
        <v>34300</v>
      </c>
      <c r="AE49" s="16">
        <f>AD49+'Saldo mensal - Brasil'!AD49</f>
        <v>34312</v>
      </c>
      <c r="AF49" s="16">
        <f>AE49+'Saldo mensal - Brasil'!AE49</f>
        <v>34675</v>
      </c>
      <c r="AG49" s="16">
        <f>AF49+'Saldo mensal - Brasil'!AF49</f>
        <v>35048</v>
      </c>
      <c r="AH49" s="16">
        <f>AG49+'Saldo mensal - Brasil'!AG49</f>
        <v>35058</v>
      </c>
      <c r="AI49" s="16">
        <f>AH49+'Saldo mensal - Brasil'!AH49</f>
        <v>34920</v>
      </c>
      <c r="AJ49" s="16">
        <f>AI49+'Saldo mensal - Brasil'!AI49</f>
        <v>34891</v>
      </c>
      <c r="AK49" s="16">
        <f>AJ49+'Saldo mensal - Brasil'!AJ49</f>
        <v>34630</v>
      </c>
      <c r="AL49" s="16">
        <f>AK49+'Saldo mensal - Brasil'!AK49</f>
        <v>34740</v>
      </c>
      <c r="AM49" s="16">
        <f>AL49+'Saldo mensal - Brasil'!AL49</f>
        <v>33921</v>
      </c>
      <c r="AN49" s="16">
        <f>AM49+'Saldo mensal - Brasil'!AM49</f>
        <v>33922</v>
      </c>
      <c r="AO49" s="16">
        <f>AN49+'Saldo mensal - Brasil'!AN49</f>
        <v>33963</v>
      </c>
      <c r="AP49" s="16">
        <f>AO49+'Saldo mensal - Brasil'!AO49</f>
        <v>34300</v>
      </c>
      <c r="AQ49" s="16">
        <f>AP49+'Saldo mensal - Brasil'!AP49</f>
        <v>34500</v>
      </c>
      <c r="AR49" s="16">
        <f>AQ49+'Saldo mensal - Brasil'!AQ49</f>
        <v>35051</v>
      </c>
      <c r="AS49" s="16">
        <f>AR49+'Saldo mensal - Brasil'!AR49</f>
        <v>35077</v>
      </c>
      <c r="AT49" s="16">
        <f>AS49+'Saldo mensal - Brasil'!AS49</f>
        <v>35218</v>
      </c>
      <c r="AU49" s="16">
        <f>AT49+'Saldo mensal - Brasil'!AT49</f>
        <v>35212</v>
      </c>
      <c r="AV49" s="16">
        <f>AU49+'Saldo mensal - Brasil'!AU49</f>
        <v>34783</v>
      </c>
      <c r="AW49" s="16">
        <f>AV49+'Saldo mensal - Brasil'!AV49</f>
        <v>34711</v>
      </c>
      <c r="AX49" s="16">
        <f>AW49+'Saldo mensal - Brasil'!AW49</f>
        <v>34488</v>
      </c>
      <c r="AY49" s="16">
        <f>AX49+'Saldo mensal - Brasil'!AX49</f>
        <v>33590</v>
      </c>
      <c r="AZ49" s="16">
        <f>AY49+'Saldo mensal - Brasil'!AY49</f>
        <v>33767</v>
      </c>
      <c r="BA49" s="16">
        <f>AZ49+'Saldo mensal - Brasil'!AZ49</f>
        <v>33613</v>
      </c>
      <c r="BB49" s="16">
        <f>BA49+'Saldo mensal - Brasil'!BA49</f>
        <v>33447</v>
      </c>
      <c r="BC49" s="16">
        <f>BB49+'Saldo mensal - Brasil'!BB49</f>
        <v>33763</v>
      </c>
      <c r="BD49" s="16">
        <f>BC49+'Saldo mensal - Brasil'!BC49</f>
        <v>34326</v>
      </c>
      <c r="BE49" s="16">
        <f>BD49+'Saldo mensal - Brasil'!BD49</f>
        <v>34659</v>
      </c>
      <c r="BF49" s="16">
        <f>BE49+'Saldo mensal - Brasil'!BE49</f>
        <v>34641</v>
      </c>
      <c r="BG49" s="16">
        <f>BF49+'Saldo mensal - Brasil'!BF49</f>
        <v>34831</v>
      </c>
      <c r="BH49" s="16">
        <f>BG49+'Saldo mensal - Brasil'!BG49</f>
        <v>34855</v>
      </c>
      <c r="BI49" s="16">
        <f>BH49+'Saldo mensal - Brasil'!BH49</f>
        <v>34956</v>
      </c>
      <c r="BJ49" s="16">
        <f>BI49+'Saldo mensal - Brasil'!BI49</f>
        <v>34475</v>
      </c>
      <c r="BK49" s="16">
        <f>BJ49+'Saldo mensal - Brasil'!BJ49</f>
        <v>33370</v>
      </c>
      <c r="BL49" s="16">
        <f>BK49+'Saldo mensal - Brasil'!BK49</f>
        <v>33544</v>
      </c>
      <c r="BM49" s="16">
        <f>BL49+'Saldo mensal - Brasil'!BL49</f>
        <v>33793</v>
      </c>
      <c r="BN49" s="16">
        <f>BM49+'Saldo mensal - Brasil'!BM49</f>
        <v>33716</v>
      </c>
      <c r="BO49" s="16">
        <f>BN49+'Saldo mensal - Brasil'!BN49</f>
        <v>34131</v>
      </c>
      <c r="BP49" s="16">
        <f>BO49+'Saldo mensal - Brasil'!BO49</f>
        <v>34432</v>
      </c>
      <c r="BQ49" s="16">
        <f>BP49+'Saldo mensal - Brasil'!BP49</f>
        <v>34725</v>
      </c>
      <c r="BR49" s="16">
        <f>BQ49+'Saldo mensal - Brasil'!BQ49</f>
        <v>34937</v>
      </c>
      <c r="BS49" s="16">
        <f>BR49+'Saldo mensal - Brasil'!BR49</f>
        <v>34833</v>
      </c>
      <c r="BT49" s="16">
        <f>BS49+'Saldo mensal - Brasil'!BS49</f>
        <v>34716</v>
      </c>
      <c r="BU49" s="16">
        <f>BT49+'Saldo mensal - Brasil'!BT49</f>
        <v>34719</v>
      </c>
      <c r="BV49" s="16">
        <f>BU49+'Saldo mensal - Brasil'!BU49</f>
        <v>34456</v>
      </c>
      <c r="BW49" s="16">
        <f>BV49+'Saldo mensal - Brasil'!BV49</f>
        <v>33809</v>
      </c>
      <c r="BX49" s="16">
        <f>BW49+'Saldo mensal - Brasil'!BW49</f>
        <v>33850</v>
      </c>
      <c r="BY49" s="16">
        <f>BX49+'Saldo mensal - Brasil'!BX49</f>
        <v>33962</v>
      </c>
      <c r="BZ49" s="16">
        <f>BY49+'Saldo mensal - Brasil'!BY49</f>
        <v>33944</v>
      </c>
      <c r="CA49" s="16">
        <f>BZ49+'Saldo mensal - Brasil'!BZ49</f>
        <v>34129</v>
      </c>
      <c r="CB49" s="16">
        <f>CA49+'Saldo mensal - Brasil'!CA49</f>
        <v>34322</v>
      </c>
      <c r="CC49" s="16">
        <f>CB49+'Saldo mensal - Brasil'!CB49</f>
        <v>34362</v>
      </c>
      <c r="CD49" s="16">
        <f>CC49+'Saldo mensal - Brasil'!CC49</f>
        <v>34395</v>
      </c>
      <c r="CE49" s="16">
        <f>CD49+'Saldo mensal - Brasil'!CD49</f>
        <v>34436</v>
      </c>
      <c r="CF49" s="16">
        <f>CE49+'Saldo mensal - Brasil'!CE49</f>
        <v>34490</v>
      </c>
      <c r="CG49" s="16">
        <f>CF49+'Saldo mensal - Brasil'!CF49</f>
        <v>34485</v>
      </c>
      <c r="CH49" s="16">
        <f>CG49+'Saldo mensal - Brasil'!CG49</f>
        <v>34466</v>
      </c>
      <c r="CI49" s="16">
        <f>CH49+'Saldo mensal - Brasil'!CH49</f>
        <v>33996</v>
      </c>
      <c r="CJ49" s="16">
        <f>CI49+'Saldo mensal - Brasil'!CI49</f>
        <v>33987</v>
      </c>
      <c r="CK49" s="16">
        <f>CJ49+'Saldo mensal - Brasil'!CJ49</f>
        <v>34248</v>
      </c>
      <c r="CL49" s="16">
        <f>CK49+'Saldo mensal - Brasil'!CK49</f>
        <v>34280</v>
      </c>
      <c r="CM49" s="16">
        <f>CL49+'Saldo mensal - Brasil'!CL49</f>
        <v>34418</v>
      </c>
      <c r="CN49" s="16">
        <f>CM49+'Saldo mensal - Brasil'!CM49</f>
        <v>34745</v>
      </c>
      <c r="CO49" s="16">
        <f>CN49+'Saldo mensal - Brasil'!CN49</f>
        <v>34913</v>
      </c>
      <c r="CP49" s="16">
        <f>CO49+'Saldo mensal - Brasil'!CO49</f>
        <v>34971</v>
      </c>
      <c r="CQ49" s="16">
        <f>CP49+'Saldo mensal - Brasil'!CP49</f>
        <v>34781</v>
      </c>
      <c r="CR49" s="16">
        <f>CQ49+'Saldo mensal - Brasil'!CQ49</f>
        <v>34617</v>
      </c>
      <c r="CS49" s="16">
        <f>CR49+'Saldo mensal - Brasil'!CR49</f>
        <v>34572</v>
      </c>
      <c r="CT49" s="16">
        <f>CS49+'Saldo mensal - Brasil'!CS49</f>
        <v>34449</v>
      </c>
      <c r="CU49" s="16">
        <f>CT49+'Saldo mensal - Brasil'!CT49</f>
        <v>34031</v>
      </c>
      <c r="CV49" s="16">
        <f>CU49+'Saldo mensal - Brasil'!CU49</f>
        <v>34166</v>
      </c>
      <c r="CW49" s="16">
        <f>CV49+'Saldo mensal - Brasil'!CV49</f>
        <v>34227</v>
      </c>
      <c r="CX49" s="16">
        <f>CW49+'Saldo mensal - Brasil'!CW49</f>
        <v>34363</v>
      </c>
      <c r="CY49" s="16">
        <f>CX49+'Saldo mensal - Brasil'!CX49</f>
        <v>34471</v>
      </c>
      <c r="CZ49" s="16">
        <f>CY49+'Saldo mensal - Brasil'!CY49</f>
        <v>34723</v>
      </c>
      <c r="DA49" s="16">
        <f>CZ49+'Saldo mensal - Brasil'!CZ49</f>
        <v>35024</v>
      </c>
      <c r="DB49" s="16">
        <f>DA49+'Saldo mensal - Brasil'!DA49</f>
        <v>35199</v>
      </c>
      <c r="DC49" s="16">
        <f>DB49+'Saldo mensal - Brasil'!DB49</f>
        <v>35245</v>
      </c>
      <c r="DD49" s="16">
        <f>DC49+'Saldo mensal - Brasil'!DC49</f>
        <v>35249</v>
      </c>
      <c r="DE49" s="16">
        <f>DD49+'Saldo mensal - Brasil'!DD49</f>
        <v>35106</v>
      </c>
      <c r="DF49" s="16">
        <f>DE49+'Saldo mensal - Brasil'!DE49</f>
        <v>34968</v>
      </c>
      <c r="DG49" s="16">
        <f>DF49+'Saldo mensal - Brasil'!DF49</f>
        <v>34490</v>
      </c>
      <c r="DH49" s="16">
        <f>DG49+'Saldo mensal - Brasil'!DG49</f>
        <v>34520</v>
      </c>
      <c r="DI49" s="16">
        <f>DH49+'Saldo mensal - Brasil'!DH49</f>
        <v>34557</v>
      </c>
    </row>
    <row r="50" spans="1:113" x14ac:dyDescent="0.2">
      <c r="A50" s="8"/>
      <c r="B50" s="15" t="s">
        <v>38</v>
      </c>
      <c r="C50" s="16">
        <v>59190</v>
      </c>
      <c r="D50" s="16">
        <f>C50+'Saldo mensal - Brasil'!C50</f>
        <v>59664</v>
      </c>
      <c r="E50" s="16">
        <f>D50+'Saldo mensal - Brasil'!D50</f>
        <v>59949</v>
      </c>
      <c r="F50" s="16">
        <f>E50+'Saldo mensal - Brasil'!E50</f>
        <v>60098</v>
      </c>
      <c r="G50" s="16">
        <f>F50+'Saldo mensal - Brasil'!F50</f>
        <v>60806</v>
      </c>
      <c r="H50" s="16">
        <f>G50+'Saldo mensal - Brasil'!G50</f>
        <v>61173</v>
      </c>
      <c r="I50" s="16">
        <f>H50+'Saldo mensal - Brasil'!H50</f>
        <v>60800</v>
      </c>
      <c r="J50" s="16">
        <f>I50+'Saldo mensal - Brasil'!I50</f>
        <v>60333</v>
      </c>
      <c r="K50" s="16">
        <f>J50+'Saldo mensal - Brasil'!J50</f>
        <v>60492</v>
      </c>
      <c r="L50" s="16">
        <f>K50+'Saldo mensal - Brasil'!K50</f>
        <v>60510</v>
      </c>
      <c r="M50" s="16">
        <f>L50+'Saldo mensal - Brasil'!L50</f>
        <v>60062</v>
      </c>
      <c r="N50" s="16">
        <f>M50+'Saldo mensal - Brasil'!M50</f>
        <v>60582</v>
      </c>
      <c r="O50" s="16">
        <f>N50+'Saldo mensal - Brasil'!N50</f>
        <v>60422</v>
      </c>
      <c r="P50" s="16">
        <f>O50+'Saldo mensal - Brasil'!O50</f>
        <v>61386</v>
      </c>
      <c r="Q50" s="16">
        <f>P50+'Saldo mensal - Brasil'!P50</f>
        <v>61397</v>
      </c>
      <c r="R50" s="16">
        <f>Q50+'Saldo mensal - Brasil'!Q50</f>
        <v>60691</v>
      </c>
      <c r="S50" s="16">
        <f>R50+'Saldo mensal - Brasil'!R50</f>
        <v>61441</v>
      </c>
      <c r="T50" s="16">
        <f>S50+'Saldo mensal - Brasil'!S50</f>
        <v>62037</v>
      </c>
      <c r="U50" s="16">
        <f>T50+'Saldo mensal - Brasil'!T50</f>
        <v>62400</v>
      </c>
      <c r="V50" s="16">
        <f>U50+'Saldo mensal - Brasil'!U50</f>
        <v>61706</v>
      </c>
      <c r="W50" s="16">
        <f>V50+'Saldo mensal - Brasil'!V50</f>
        <v>61346</v>
      </c>
      <c r="X50" s="16">
        <f>W50+'Saldo mensal - Brasil'!W50</f>
        <v>61167</v>
      </c>
      <c r="Y50" s="16">
        <f>X50+'Saldo mensal - Brasil'!X50</f>
        <v>60213</v>
      </c>
      <c r="Z50" s="16">
        <f>Y50+'Saldo mensal - Brasil'!Y50</f>
        <v>57885</v>
      </c>
      <c r="AA50" s="16">
        <f>Z50+'Saldo mensal - Brasil'!Z50</f>
        <v>55435</v>
      </c>
      <c r="AB50" s="16">
        <f>AA50+'Saldo mensal - Brasil'!AA50</f>
        <v>55344</v>
      </c>
      <c r="AC50" s="16">
        <f>AB50+'Saldo mensal - Brasil'!AB50</f>
        <v>54657</v>
      </c>
      <c r="AD50" s="16">
        <f>AC50+'Saldo mensal - Brasil'!AC50</f>
        <v>52841</v>
      </c>
      <c r="AE50" s="16">
        <f>AD50+'Saldo mensal - Brasil'!AD50</f>
        <v>50745</v>
      </c>
      <c r="AF50" s="16">
        <f>AE50+'Saldo mensal - Brasil'!AE50</f>
        <v>49003</v>
      </c>
      <c r="AG50" s="16">
        <f>AF50+'Saldo mensal - Brasil'!AF50</f>
        <v>47267</v>
      </c>
      <c r="AH50" s="16">
        <f>AG50+'Saldo mensal - Brasil'!AG50</f>
        <v>45916</v>
      </c>
      <c r="AI50" s="16">
        <f>AH50+'Saldo mensal - Brasil'!AH50</f>
        <v>45170</v>
      </c>
      <c r="AJ50" s="16">
        <f>AI50+'Saldo mensal - Brasil'!AI50</f>
        <v>45053</v>
      </c>
      <c r="AK50" s="16">
        <f>AJ50+'Saldo mensal - Brasil'!AJ50</f>
        <v>45849</v>
      </c>
      <c r="AL50" s="16">
        <f>AK50+'Saldo mensal - Brasil'!AK50</f>
        <v>46802</v>
      </c>
      <c r="AM50" s="16">
        <f>AL50+'Saldo mensal - Brasil'!AL50</f>
        <v>47373</v>
      </c>
      <c r="AN50" s="16">
        <f>AM50+'Saldo mensal - Brasil'!AM50</f>
        <v>49338</v>
      </c>
      <c r="AO50" s="16">
        <f>AN50+'Saldo mensal - Brasil'!AN50</f>
        <v>50720</v>
      </c>
      <c r="AP50" s="16">
        <f>AO50+'Saldo mensal - Brasil'!AO50</f>
        <v>51445</v>
      </c>
      <c r="AQ50" s="16">
        <f>AP50+'Saldo mensal - Brasil'!AP50</f>
        <v>52517</v>
      </c>
      <c r="AR50" s="16">
        <f>AQ50+'Saldo mensal - Brasil'!AQ50</f>
        <v>53613</v>
      </c>
      <c r="AS50" s="16">
        <f>AR50+'Saldo mensal - Brasil'!AR50</f>
        <v>53961</v>
      </c>
      <c r="AT50" s="16">
        <f>AS50+'Saldo mensal - Brasil'!AS50</f>
        <v>53457</v>
      </c>
      <c r="AU50" s="16">
        <f>AT50+'Saldo mensal - Brasil'!AT50</f>
        <v>53848</v>
      </c>
      <c r="AV50" s="16">
        <f>AU50+'Saldo mensal - Brasil'!AU50</f>
        <v>54458</v>
      </c>
      <c r="AW50" s="16">
        <f>AV50+'Saldo mensal - Brasil'!AV50</f>
        <v>54893</v>
      </c>
      <c r="AX50" s="16">
        <f>AW50+'Saldo mensal - Brasil'!AW50</f>
        <v>56406</v>
      </c>
      <c r="AY50" s="16">
        <f>AX50+'Saldo mensal - Brasil'!AX50</f>
        <v>57324</v>
      </c>
      <c r="AZ50" s="16">
        <f>AY50+'Saldo mensal - Brasil'!AY50</f>
        <v>58247</v>
      </c>
      <c r="BA50" s="16">
        <f>AZ50+'Saldo mensal - Brasil'!AZ50</f>
        <v>59015</v>
      </c>
      <c r="BB50" s="16">
        <f>BA50+'Saldo mensal - Brasil'!BA50</f>
        <v>59090</v>
      </c>
      <c r="BC50" s="16">
        <f>BB50+'Saldo mensal - Brasil'!BB50</f>
        <v>60176</v>
      </c>
      <c r="BD50" s="16">
        <f>BC50+'Saldo mensal - Brasil'!BC50</f>
        <v>61328</v>
      </c>
      <c r="BE50" s="16">
        <f>BD50+'Saldo mensal - Brasil'!BD50</f>
        <v>61968</v>
      </c>
      <c r="BF50" s="16">
        <f>BE50+'Saldo mensal - Brasil'!BE50</f>
        <v>60602</v>
      </c>
      <c r="BG50" s="16">
        <f>BF50+'Saldo mensal - Brasil'!BF50</f>
        <v>59375</v>
      </c>
      <c r="BH50" s="16">
        <f>BG50+'Saldo mensal - Brasil'!BG50</f>
        <v>58467</v>
      </c>
      <c r="BI50" s="16">
        <f>BH50+'Saldo mensal - Brasil'!BH50</f>
        <v>58100</v>
      </c>
      <c r="BJ50" s="16">
        <f>BI50+'Saldo mensal - Brasil'!BI50</f>
        <v>59103</v>
      </c>
      <c r="BK50" s="16">
        <f>BJ50+'Saldo mensal - Brasil'!BJ50</f>
        <v>58955</v>
      </c>
      <c r="BL50" s="16">
        <f>BK50+'Saldo mensal - Brasil'!BK50</f>
        <v>59376</v>
      </c>
      <c r="BM50" s="16">
        <f>BL50+'Saldo mensal - Brasil'!BL50</f>
        <v>58436</v>
      </c>
      <c r="BN50" s="16">
        <f>BM50+'Saldo mensal - Brasil'!BM50</f>
        <v>58109</v>
      </c>
      <c r="BO50" s="16">
        <f>BN50+'Saldo mensal - Brasil'!BN50</f>
        <v>57411</v>
      </c>
      <c r="BP50" s="16">
        <f>BO50+'Saldo mensal - Brasil'!BO50</f>
        <v>56753</v>
      </c>
      <c r="BQ50" s="16">
        <f>BP50+'Saldo mensal - Brasil'!BP50</f>
        <v>55533</v>
      </c>
      <c r="BR50" s="16">
        <f>BQ50+'Saldo mensal - Brasil'!BQ50</f>
        <v>54672</v>
      </c>
      <c r="BS50" s="16">
        <f>BR50+'Saldo mensal - Brasil'!BR50</f>
        <v>54200</v>
      </c>
      <c r="BT50" s="16">
        <f>BS50+'Saldo mensal - Brasil'!BS50</f>
        <v>53690</v>
      </c>
      <c r="BU50" s="16">
        <f>BT50+'Saldo mensal - Brasil'!BT50</f>
        <v>53513</v>
      </c>
      <c r="BV50" s="16">
        <f>BU50+'Saldo mensal - Brasil'!BU50</f>
        <v>53289</v>
      </c>
      <c r="BW50" s="16">
        <f>BV50+'Saldo mensal - Brasil'!BV50</f>
        <v>52710</v>
      </c>
      <c r="BX50" s="16">
        <f>BW50+'Saldo mensal - Brasil'!BW50</f>
        <v>51475</v>
      </c>
      <c r="BY50" s="16">
        <f>BX50+'Saldo mensal - Brasil'!BX50</f>
        <v>51243</v>
      </c>
      <c r="BZ50" s="16">
        <f>BY50+'Saldo mensal - Brasil'!BY50</f>
        <v>50739</v>
      </c>
      <c r="CA50" s="16">
        <f>BZ50+'Saldo mensal - Brasil'!BZ50</f>
        <v>49943</v>
      </c>
      <c r="CB50" s="16">
        <f>CA50+'Saldo mensal - Brasil'!CA50</f>
        <v>49815</v>
      </c>
      <c r="CC50" s="16">
        <f>CB50+'Saldo mensal - Brasil'!CB50</f>
        <v>49520</v>
      </c>
      <c r="CD50" s="16">
        <f>CC50+'Saldo mensal - Brasil'!CC50</f>
        <v>49167</v>
      </c>
      <c r="CE50" s="16">
        <f>CD50+'Saldo mensal - Brasil'!CD50</f>
        <v>48018</v>
      </c>
      <c r="CF50" s="16">
        <f>CE50+'Saldo mensal - Brasil'!CE50</f>
        <v>47684</v>
      </c>
      <c r="CG50" s="16">
        <f>CF50+'Saldo mensal - Brasil'!CF50</f>
        <v>46603</v>
      </c>
      <c r="CH50" s="16">
        <f>CG50+'Saldo mensal - Brasil'!CG50</f>
        <v>46056</v>
      </c>
      <c r="CI50" s="16">
        <f>CH50+'Saldo mensal - Brasil'!CH50</f>
        <v>45046</v>
      </c>
      <c r="CJ50" s="16">
        <f>CI50+'Saldo mensal - Brasil'!CI50</f>
        <v>44969</v>
      </c>
      <c r="CK50" s="16">
        <f>CJ50+'Saldo mensal - Brasil'!CJ50</f>
        <v>44827</v>
      </c>
      <c r="CL50" s="16">
        <f>CK50+'Saldo mensal - Brasil'!CK50</f>
        <v>45133</v>
      </c>
      <c r="CM50" s="16">
        <f>CL50+'Saldo mensal - Brasil'!CL50</f>
        <v>45122</v>
      </c>
      <c r="CN50" s="16">
        <f>CM50+'Saldo mensal - Brasil'!CM50</f>
        <v>45057</v>
      </c>
      <c r="CO50" s="16">
        <f>CN50+'Saldo mensal - Brasil'!CN50</f>
        <v>45156</v>
      </c>
      <c r="CP50" s="16">
        <f>CO50+'Saldo mensal - Brasil'!CO50</f>
        <v>45280</v>
      </c>
      <c r="CQ50" s="16">
        <f>CP50+'Saldo mensal - Brasil'!CP50</f>
        <v>44867</v>
      </c>
      <c r="CR50" s="16">
        <f>CQ50+'Saldo mensal - Brasil'!CQ50</f>
        <v>44934</v>
      </c>
      <c r="CS50" s="16">
        <f>CR50+'Saldo mensal - Brasil'!CR50</f>
        <v>44414</v>
      </c>
      <c r="CT50" s="16">
        <f>CS50+'Saldo mensal - Brasil'!CS50</f>
        <v>43854</v>
      </c>
      <c r="CU50" s="16">
        <f>CT50+'Saldo mensal - Brasil'!CT50</f>
        <v>43207</v>
      </c>
      <c r="CV50" s="16">
        <f>CU50+'Saldo mensal - Brasil'!CU50</f>
        <v>42312</v>
      </c>
      <c r="CW50" s="16">
        <f>CV50+'Saldo mensal - Brasil'!CV50</f>
        <v>42380</v>
      </c>
      <c r="CX50" s="16">
        <f>CW50+'Saldo mensal - Brasil'!CW50</f>
        <v>41913</v>
      </c>
      <c r="CY50" s="16">
        <f>CX50+'Saldo mensal - Brasil'!CX50</f>
        <v>41665</v>
      </c>
      <c r="CZ50" s="16">
        <f>CY50+'Saldo mensal - Brasil'!CY50</f>
        <v>41988</v>
      </c>
      <c r="DA50" s="16">
        <f>CZ50+'Saldo mensal - Brasil'!CZ50</f>
        <v>41772</v>
      </c>
      <c r="DB50" s="16">
        <f>DA50+'Saldo mensal - Brasil'!DA50</f>
        <v>41448</v>
      </c>
      <c r="DC50" s="16">
        <f>DB50+'Saldo mensal - Brasil'!DB50</f>
        <v>41125</v>
      </c>
      <c r="DD50" s="16">
        <f>DC50+'Saldo mensal - Brasil'!DC50</f>
        <v>40976</v>
      </c>
      <c r="DE50" s="16">
        <f>DD50+'Saldo mensal - Brasil'!DD50</f>
        <v>40259</v>
      </c>
      <c r="DF50" s="16">
        <f>DE50+'Saldo mensal - Brasil'!DE50</f>
        <v>39294</v>
      </c>
      <c r="DG50" s="16">
        <f>DF50+'Saldo mensal - Brasil'!DF50</f>
        <v>38828</v>
      </c>
      <c r="DH50" s="16">
        <f>DG50+'Saldo mensal - Brasil'!DG50</f>
        <v>38623</v>
      </c>
      <c r="DI50" s="16">
        <f>DH50+'Saldo mensal - Brasil'!DH50</f>
        <v>38854</v>
      </c>
    </row>
    <row r="51" spans="1:113" x14ac:dyDescent="0.2">
      <c r="A51" s="8"/>
      <c r="B51" s="15" t="s">
        <v>39</v>
      </c>
      <c r="C51" s="16">
        <v>1798</v>
      </c>
      <c r="D51" s="16">
        <f>C51+'Saldo mensal - Brasil'!C51</f>
        <v>1805</v>
      </c>
      <c r="E51" s="16">
        <f>D51+'Saldo mensal - Brasil'!D51</f>
        <v>1809</v>
      </c>
      <c r="F51" s="16">
        <f>E51+'Saldo mensal - Brasil'!E51</f>
        <v>1817</v>
      </c>
      <c r="G51" s="16">
        <f>F51+'Saldo mensal - Brasil'!F51</f>
        <v>2027</v>
      </c>
      <c r="H51" s="16">
        <f>G51+'Saldo mensal - Brasil'!G51</f>
        <v>2111</v>
      </c>
      <c r="I51" s="16">
        <f>H51+'Saldo mensal - Brasil'!H51</f>
        <v>2172</v>
      </c>
      <c r="J51" s="16">
        <f>I51+'Saldo mensal - Brasil'!I51</f>
        <v>2157</v>
      </c>
      <c r="K51" s="16">
        <f>J51+'Saldo mensal - Brasil'!J51</f>
        <v>2228</v>
      </c>
      <c r="L51" s="16">
        <f>K51+'Saldo mensal - Brasil'!K51</f>
        <v>2279</v>
      </c>
      <c r="M51" s="16">
        <f>L51+'Saldo mensal - Brasil'!L51</f>
        <v>2261</v>
      </c>
      <c r="N51" s="16">
        <f>M51+'Saldo mensal - Brasil'!M51</f>
        <v>2176</v>
      </c>
      <c r="O51" s="16">
        <f>N51+'Saldo mensal - Brasil'!N51</f>
        <v>2225</v>
      </c>
      <c r="P51" s="16">
        <f>O51+'Saldo mensal - Brasil'!O51</f>
        <v>2406</v>
      </c>
      <c r="Q51" s="16">
        <f>P51+'Saldo mensal - Brasil'!P51</f>
        <v>2694</v>
      </c>
      <c r="R51" s="16">
        <f>Q51+'Saldo mensal - Brasil'!Q51</f>
        <v>2644</v>
      </c>
      <c r="S51" s="16">
        <f>R51+'Saldo mensal - Brasil'!R51</f>
        <v>2612</v>
      </c>
      <c r="T51" s="16">
        <f>S51+'Saldo mensal - Brasil'!S51</f>
        <v>2346</v>
      </c>
      <c r="U51" s="16">
        <f>T51+'Saldo mensal - Brasil'!T51</f>
        <v>2673</v>
      </c>
      <c r="V51" s="16">
        <f>U51+'Saldo mensal - Brasil'!U51</f>
        <v>2656</v>
      </c>
      <c r="W51" s="16">
        <f>V51+'Saldo mensal - Brasil'!V51</f>
        <v>2662</v>
      </c>
      <c r="X51" s="16">
        <f>W51+'Saldo mensal - Brasil'!W51</f>
        <v>2484</v>
      </c>
      <c r="Y51" s="16">
        <f>X51+'Saldo mensal - Brasil'!X51</f>
        <v>2385</v>
      </c>
      <c r="Z51" s="16">
        <f>Y51+'Saldo mensal - Brasil'!Y51</f>
        <v>2133</v>
      </c>
      <c r="AA51" s="16">
        <f>Z51+'Saldo mensal - Brasil'!Z51</f>
        <v>2029</v>
      </c>
      <c r="AB51" s="16">
        <f>AA51+'Saldo mensal - Brasil'!AA51</f>
        <v>2244</v>
      </c>
      <c r="AC51" s="16">
        <f>AB51+'Saldo mensal - Brasil'!AB51</f>
        <v>2382</v>
      </c>
      <c r="AD51" s="16">
        <f>AC51+'Saldo mensal - Brasil'!AC51</f>
        <v>2682</v>
      </c>
      <c r="AE51" s="16">
        <f>AD51+'Saldo mensal - Brasil'!AD51</f>
        <v>2721</v>
      </c>
      <c r="AF51" s="16">
        <f>AE51+'Saldo mensal - Brasil'!AE51</f>
        <v>2718</v>
      </c>
      <c r="AG51" s="16">
        <f>AF51+'Saldo mensal - Brasil'!AF51</f>
        <v>2860</v>
      </c>
      <c r="AH51" s="16">
        <f>AG51+'Saldo mensal - Brasil'!AG51</f>
        <v>3001</v>
      </c>
      <c r="AI51" s="16">
        <f>AH51+'Saldo mensal - Brasil'!AH51</f>
        <v>3010</v>
      </c>
      <c r="AJ51" s="16">
        <f>AI51+'Saldo mensal - Brasil'!AI51</f>
        <v>3049</v>
      </c>
      <c r="AK51" s="16">
        <f>AJ51+'Saldo mensal - Brasil'!AJ51</f>
        <v>2723</v>
      </c>
      <c r="AL51" s="16">
        <f>AK51+'Saldo mensal - Brasil'!AK51</f>
        <v>2535</v>
      </c>
      <c r="AM51" s="16">
        <f>AL51+'Saldo mensal - Brasil'!AL51</f>
        <v>2386</v>
      </c>
      <c r="AN51" s="16">
        <f>AM51+'Saldo mensal - Brasil'!AM51</f>
        <v>2618</v>
      </c>
      <c r="AO51" s="16">
        <f>AN51+'Saldo mensal - Brasil'!AN51</f>
        <v>2812</v>
      </c>
      <c r="AP51" s="16">
        <f>AO51+'Saldo mensal - Brasil'!AO51</f>
        <v>2937</v>
      </c>
      <c r="AQ51" s="16">
        <f>AP51+'Saldo mensal - Brasil'!AP51</f>
        <v>3106</v>
      </c>
      <c r="AR51" s="16">
        <f>AQ51+'Saldo mensal - Brasil'!AQ51</f>
        <v>3003</v>
      </c>
      <c r="AS51" s="16">
        <f>AR51+'Saldo mensal - Brasil'!AR51</f>
        <v>3167</v>
      </c>
      <c r="AT51" s="16">
        <f>AS51+'Saldo mensal - Brasil'!AS51</f>
        <v>3101</v>
      </c>
      <c r="AU51" s="16">
        <f>AT51+'Saldo mensal - Brasil'!AT51</f>
        <v>3101</v>
      </c>
      <c r="AV51" s="16">
        <f>AU51+'Saldo mensal - Brasil'!AU51</f>
        <v>2972</v>
      </c>
      <c r="AW51" s="16">
        <f>AV51+'Saldo mensal - Brasil'!AV51</f>
        <v>2803</v>
      </c>
      <c r="AX51" s="16">
        <f>AW51+'Saldo mensal - Brasil'!AW51</f>
        <v>2790</v>
      </c>
      <c r="AY51" s="16">
        <f>AX51+'Saldo mensal - Brasil'!AX51</f>
        <v>2673</v>
      </c>
      <c r="AZ51" s="16">
        <f>AY51+'Saldo mensal - Brasil'!AY51</f>
        <v>2744</v>
      </c>
      <c r="BA51" s="16">
        <f>AZ51+'Saldo mensal - Brasil'!AZ51</f>
        <v>2970</v>
      </c>
      <c r="BB51" s="16">
        <f>BA51+'Saldo mensal - Brasil'!BA51</f>
        <v>3437</v>
      </c>
      <c r="BC51" s="16">
        <f>BB51+'Saldo mensal - Brasil'!BB51</f>
        <v>3483</v>
      </c>
      <c r="BD51" s="16">
        <f>BC51+'Saldo mensal - Brasil'!BC51</f>
        <v>3506</v>
      </c>
      <c r="BE51" s="16">
        <f>BD51+'Saldo mensal - Brasil'!BD51</f>
        <v>3459</v>
      </c>
      <c r="BF51" s="16">
        <f>BE51+'Saldo mensal - Brasil'!BE51</f>
        <v>3400</v>
      </c>
      <c r="BG51" s="16">
        <f>BF51+'Saldo mensal - Brasil'!BF51</f>
        <v>3401</v>
      </c>
      <c r="BH51" s="16">
        <f>BG51+'Saldo mensal - Brasil'!BG51</f>
        <v>3383</v>
      </c>
      <c r="BI51" s="16">
        <f>BH51+'Saldo mensal - Brasil'!BH51</f>
        <v>3216</v>
      </c>
      <c r="BJ51" s="16">
        <f>BI51+'Saldo mensal - Brasil'!BI51</f>
        <v>3191</v>
      </c>
      <c r="BK51" s="16">
        <f>BJ51+'Saldo mensal - Brasil'!BJ51</f>
        <v>3082</v>
      </c>
      <c r="BL51" s="16">
        <f>BK51+'Saldo mensal - Brasil'!BK51</f>
        <v>3164</v>
      </c>
      <c r="BM51" s="16">
        <f>BL51+'Saldo mensal - Brasil'!BL51</f>
        <v>3449</v>
      </c>
      <c r="BN51" s="16">
        <f>BM51+'Saldo mensal - Brasil'!BM51</f>
        <v>3843</v>
      </c>
      <c r="BO51" s="16">
        <f>BN51+'Saldo mensal - Brasil'!BN51</f>
        <v>3916</v>
      </c>
      <c r="BP51" s="16">
        <f>BO51+'Saldo mensal - Brasil'!BO51</f>
        <v>3884</v>
      </c>
      <c r="BQ51" s="16">
        <f>BP51+'Saldo mensal - Brasil'!BP51</f>
        <v>4004</v>
      </c>
      <c r="BR51" s="16">
        <f>BQ51+'Saldo mensal - Brasil'!BQ51</f>
        <v>4039</v>
      </c>
      <c r="BS51" s="16">
        <f>BR51+'Saldo mensal - Brasil'!BR51</f>
        <v>3933</v>
      </c>
      <c r="BT51" s="16">
        <f>BS51+'Saldo mensal - Brasil'!BS51</f>
        <v>3821</v>
      </c>
      <c r="BU51" s="16">
        <f>BT51+'Saldo mensal - Brasil'!BT51</f>
        <v>3734</v>
      </c>
      <c r="BV51" s="16">
        <f>BU51+'Saldo mensal - Brasil'!BU51</f>
        <v>3665</v>
      </c>
      <c r="BW51" s="16">
        <f>BV51+'Saldo mensal - Brasil'!BV51</f>
        <v>3612</v>
      </c>
      <c r="BX51" s="16">
        <f>BW51+'Saldo mensal - Brasil'!BW51</f>
        <v>3801</v>
      </c>
      <c r="BY51" s="16">
        <f>BX51+'Saldo mensal - Brasil'!BX51</f>
        <v>4347</v>
      </c>
      <c r="BZ51" s="16">
        <f>BY51+'Saldo mensal - Brasil'!BY51</f>
        <v>4622</v>
      </c>
      <c r="CA51" s="16">
        <f>BZ51+'Saldo mensal - Brasil'!BZ51</f>
        <v>4567</v>
      </c>
      <c r="CB51" s="16">
        <f>CA51+'Saldo mensal - Brasil'!CA51</f>
        <v>4363</v>
      </c>
      <c r="CC51" s="16">
        <f>CB51+'Saldo mensal - Brasil'!CB51</f>
        <v>4418</v>
      </c>
      <c r="CD51" s="16">
        <f>CC51+'Saldo mensal - Brasil'!CC51</f>
        <v>4402</v>
      </c>
      <c r="CE51" s="16">
        <f>CD51+'Saldo mensal - Brasil'!CD51</f>
        <v>4392</v>
      </c>
      <c r="CF51" s="16">
        <f>CE51+'Saldo mensal - Brasil'!CE51</f>
        <v>4373</v>
      </c>
      <c r="CG51" s="16">
        <f>CF51+'Saldo mensal - Brasil'!CF51</f>
        <v>4199</v>
      </c>
      <c r="CH51" s="16">
        <f>CG51+'Saldo mensal - Brasil'!CG51</f>
        <v>4196</v>
      </c>
      <c r="CI51" s="16">
        <f>CH51+'Saldo mensal - Brasil'!CH51</f>
        <v>4135</v>
      </c>
      <c r="CJ51" s="16">
        <f>CI51+'Saldo mensal - Brasil'!CI51</f>
        <v>4635</v>
      </c>
      <c r="CK51" s="16">
        <f>CJ51+'Saldo mensal - Brasil'!CJ51</f>
        <v>4997</v>
      </c>
      <c r="CL51" s="16">
        <f>CK51+'Saldo mensal - Brasil'!CK51</f>
        <v>5178</v>
      </c>
      <c r="CM51" s="16">
        <f>CL51+'Saldo mensal - Brasil'!CL51</f>
        <v>5157</v>
      </c>
      <c r="CN51" s="16">
        <f>CM51+'Saldo mensal - Brasil'!CM51</f>
        <v>4834</v>
      </c>
      <c r="CO51" s="16">
        <f>CN51+'Saldo mensal - Brasil'!CN51</f>
        <v>4865</v>
      </c>
      <c r="CP51" s="16">
        <f>CO51+'Saldo mensal - Brasil'!CO51</f>
        <v>4844</v>
      </c>
      <c r="CQ51" s="16">
        <f>CP51+'Saldo mensal - Brasil'!CP51</f>
        <v>4722</v>
      </c>
      <c r="CR51" s="16">
        <f>CQ51+'Saldo mensal - Brasil'!CQ51</f>
        <v>4680</v>
      </c>
      <c r="CS51" s="16">
        <f>CR51+'Saldo mensal - Brasil'!CR51</f>
        <v>4545</v>
      </c>
      <c r="CT51" s="16">
        <f>CS51+'Saldo mensal - Brasil'!CS51</f>
        <v>4597</v>
      </c>
      <c r="CU51" s="16">
        <f>CT51+'Saldo mensal - Brasil'!CT51</f>
        <v>4395</v>
      </c>
      <c r="CV51" s="16">
        <f>CU51+'Saldo mensal - Brasil'!CU51</f>
        <v>4867</v>
      </c>
      <c r="CW51" s="16">
        <f>CV51+'Saldo mensal - Brasil'!CV51</f>
        <v>5273</v>
      </c>
      <c r="CX51" s="16">
        <f>CW51+'Saldo mensal - Brasil'!CW51</f>
        <v>5744</v>
      </c>
      <c r="CY51" s="16">
        <f>CX51+'Saldo mensal - Brasil'!CX51</f>
        <v>5710</v>
      </c>
      <c r="CZ51" s="16">
        <f>CY51+'Saldo mensal - Brasil'!CY51</f>
        <v>5445</v>
      </c>
      <c r="DA51" s="16">
        <f>CZ51+'Saldo mensal - Brasil'!CZ51</f>
        <v>5242</v>
      </c>
      <c r="DB51" s="16">
        <f>DA51+'Saldo mensal - Brasil'!DA51</f>
        <v>5555</v>
      </c>
      <c r="DC51" s="16">
        <f>DB51+'Saldo mensal - Brasil'!DB51</f>
        <v>5490</v>
      </c>
      <c r="DD51" s="16">
        <f>DC51+'Saldo mensal - Brasil'!DC51</f>
        <v>5360</v>
      </c>
      <c r="DE51" s="16">
        <f>DD51+'Saldo mensal - Brasil'!DD51</f>
        <v>5278</v>
      </c>
      <c r="DF51" s="16">
        <f>DE51+'Saldo mensal - Brasil'!DE51</f>
        <v>4926</v>
      </c>
      <c r="DG51" s="16">
        <f>DF51+'Saldo mensal - Brasil'!DF51</f>
        <v>4913</v>
      </c>
      <c r="DH51" s="16">
        <f>DG51+'Saldo mensal - Brasil'!DG51</f>
        <v>5162</v>
      </c>
      <c r="DI51" s="16">
        <f>DH51+'Saldo mensal - Brasil'!DH51</f>
        <v>5737</v>
      </c>
    </row>
    <row r="52" spans="1:113" x14ac:dyDescent="0.2">
      <c r="A52" s="8"/>
      <c r="B52" s="17" t="s">
        <v>40</v>
      </c>
      <c r="C52" s="36">
        <v>19</v>
      </c>
      <c r="D52" s="36">
        <f>C52+'Saldo mensal - Brasil'!C52</f>
        <v>19</v>
      </c>
      <c r="E52" s="36">
        <f>D52+'Saldo mensal - Brasil'!D52</f>
        <v>19</v>
      </c>
      <c r="F52" s="36">
        <f>E52+'Saldo mensal - Brasil'!E52</f>
        <v>22</v>
      </c>
      <c r="G52" s="36">
        <f>F52+'Saldo mensal - Brasil'!F52</f>
        <v>33</v>
      </c>
      <c r="H52" s="36">
        <f>G52+'Saldo mensal - Brasil'!G52</f>
        <v>39</v>
      </c>
      <c r="I52" s="36">
        <f>H52+'Saldo mensal - Brasil'!H52</f>
        <v>43</v>
      </c>
      <c r="J52" s="36">
        <f>I52+'Saldo mensal - Brasil'!I52</f>
        <v>44</v>
      </c>
      <c r="K52" s="36">
        <f>J52+'Saldo mensal - Brasil'!J52</f>
        <v>47</v>
      </c>
      <c r="L52" s="36">
        <f>K52+'Saldo mensal - Brasil'!K52</f>
        <v>48</v>
      </c>
      <c r="M52" s="36">
        <f>L52+'Saldo mensal - Brasil'!L52</f>
        <v>47</v>
      </c>
      <c r="N52" s="36">
        <f>M52+'Saldo mensal - Brasil'!M52</f>
        <v>46</v>
      </c>
      <c r="O52" s="36">
        <f>N52+'Saldo mensal - Brasil'!N52</f>
        <v>29</v>
      </c>
      <c r="P52" s="36">
        <f>O52+'Saldo mensal - Brasil'!O52</f>
        <v>29</v>
      </c>
      <c r="Q52" s="36">
        <f>P52+'Saldo mensal - Brasil'!P52</f>
        <v>26</v>
      </c>
      <c r="R52" s="36">
        <f>Q52+'Saldo mensal - Brasil'!Q52</f>
        <v>25</v>
      </c>
      <c r="S52" s="36">
        <f>R52+'Saldo mensal - Brasil'!R52</f>
        <v>29</v>
      </c>
      <c r="T52" s="36">
        <f>S52+'Saldo mensal - Brasil'!S52</f>
        <v>24</v>
      </c>
      <c r="U52" s="36">
        <f>T52+'Saldo mensal - Brasil'!T52</f>
        <v>28</v>
      </c>
      <c r="V52" s="36">
        <f>U52+'Saldo mensal - Brasil'!U52</f>
        <v>30</v>
      </c>
      <c r="W52" s="36">
        <f>V52+'Saldo mensal - Brasil'!V52</f>
        <v>29</v>
      </c>
      <c r="X52" s="36">
        <f>W52+'Saldo mensal - Brasil'!W52</f>
        <v>28</v>
      </c>
      <c r="Y52" s="36">
        <f>X52+'Saldo mensal - Brasil'!X52</f>
        <v>30</v>
      </c>
      <c r="Z52" s="36">
        <f>Y52+'Saldo mensal - Brasil'!Y52</f>
        <v>36</v>
      </c>
      <c r="AA52" s="36">
        <f>Z52+'Saldo mensal - Brasil'!Z52</f>
        <v>35</v>
      </c>
      <c r="AB52" s="36">
        <f>AA52+'Saldo mensal - Brasil'!AA52</f>
        <v>38</v>
      </c>
      <c r="AC52" s="36">
        <f>AB52+'Saldo mensal - Brasil'!AB52</f>
        <v>38</v>
      </c>
      <c r="AD52" s="36">
        <f>AC52+'Saldo mensal - Brasil'!AC52</f>
        <v>39</v>
      </c>
      <c r="AE52" s="36">
        <f>AD52+'Saldo mensal - Brasil'!AD52</f>
        <v>35</v>
      </c>
      <c r="AF52" s="36">
        <f>AE52+'Saldo mensal - Brasil'!AE52</f>
        <v>33</v>
      </c>
      <c r="AG52" s="36">
        <f>AF52+'Saldo mensal - Brasil'!AF52</f>
        <v>32</v>
      </c>
      <c r="AH52" s="36">
        <f>AG52+'Saldo mensal - Brasil'!AG52</f>
        <v>33</v>
      </c>
      <c r="AI52" s="36">
        <f>AH52+'Saldo mensal - Brasil'!AH52</f>
        <v>33</v>
      </c>
      <c r="AJ52" s="36">
        <f>AI52+'Saldo mensal - Brasil'!AI52</f>
        <v>32</v>
      </c>
      <c r="AK52" s="36">
        <f>AJ52+'Saldo mensal - Brasil'!AJ52</f>
        <v>31</v>
      </c>
      <c r="AL52" s="36">
        <f>AK52+'Saldo mensal - Brasil'!AK52</f>
        <v>31</v>
      </c>
      <c r="AM52" s="36">
        <f>AL52+'Saldo mensal - Brasil'!AL52</f>
        <v>30</v>
      </c>
      <c r="AN52" s="36">
        <f>AM52+'Saldo mensal - Brasil'!AM52</f>
        <v>27</v>
      </c>
      <c r="AO52" s="36">
        <f>AN52+'Saldo mensal - Brasil'!AN52</f>
        <v>26</v>
      </c>
      <c r="AP52" s="36">
        <f>AO52+'Saldo mensal - Brasil'!AO52</f>
        <v>20</v>
      </c>
      <c r="AQ52" s="36">
        <f>AP52+'Saldo mensal - Brasil'!AP52</f>
        <v>18</v>
      </c>
      <c r="AR52" s="36">
        <f>AQ52+'Saldo mensal - Brasil'!AQ52</f>
        <v>20</v>
      </c>
      <c r="AS52" s="36">
        <f>AR52+'Saldo mensal - Brasil'!AR52</f>
        <v>21</v>
      </c>
      <c r="AT52" s="36">
        <f>AS52+'Saldo mensal - Brasil'!AS52</f>
        <v>24</v>
      </c>
      <c r="AU52" s="36">
        <f>AT52+'Saldo mensal - Brasil'!AT52</f>
        <v>25</v>
      </c>
      <c r="AV52" s="36">
        <f>AU52+'Saldo mensal - Brasil'!AU52</f>
        <v>31</v>
      </c>
      <c r="AW52" s="36">
        <f>AV52+'Saldo mensal - Brasil'!AV52</f>
        <v>29</v>
      </c>
      <c r="AX52" s="36">
        <f>AW52+'Saldo mensal - Brasil'!AW52</f>
        <v>29</v>
      </c>
      <c r="AY52" s="36">
        <f>AX52+'Saldo mensal - Brasil'!AX52</f>
        <v>29</v>
      </c>
      <c r="AZ52" s="36">
        <f>AY52+'Saldo mensal - Brasil'!AY52</f>
        <v>29</v>
      </c>
      <c r="BA52" s="36">
        <f>AZ52+'Saldo mensal - Brasil'!AZ52</f>
        <v>29</v>
      </c>
      <c r="BB52" s="36">
        <f>BA52+'Saldo mensal - Brasil'!BA52</f>
        <v>31</v>
      </c>
      <c r="BC52" s="36">
        <f>BB52+'Saldo mensal - Brasil'!BB52</f>
        <v>29</v>
      </c>
      <c r="BD52" s="36">
        <f>BC52+'Saldo mensal - Brasil'!BC52</f>
        <v>38</v>
      </c>
      <c r="BE52" s="36">
        <f>BD52+'Saldo mensal - Brasil'!BD52</f>
        <v>38</v>
      </c>
      <c r="BF52" s="36">
        <f>BE52+'Saldo mensal - Brasil'!BE52</f>
        <v>32</v>
      </c>
      <c r="BG52" s="36">
        <f>BF52+'Saldo mensal - Brasil'!BF52</f>
        <v>33</v>
      </c>
      <c r="BH52" s="36">
        <f>BG52+'Saldo mensal - Brasil'!BG52</f>
        <v>33</v>
      </c>
      <c r="BI52" s="36">
        <f>BH52+'Saldo mensal - Brasil'!BH52</f>
        <v>33</v>
      </c>
      <c r="BJ52" s="36">
        <f>BI52+'Saldo mensal - Brasil'!BI52</f>
        <v>33</v>
      </c>
      <c r="BK52" s="36">
        <f>BJ52+'Saldo mensal - Brasil'!BJ52</f>
        <v>31</v>
      </c>
      <c r="BL52" s="36">
        <f>BK52+'Saldo mensal - Brasil'!BK52</f>
        <v>39</v>
      </c>
      <c r="BM52" s="36">
        <f>BL52+'Saldo mensal - Brasil'!BL52</f>
        <v>42</v>
      </c>
      <c r="BN52" s="36">
        <f>BM52+'Saldo mensal - Brasil'!BM52</f>
        <v>40</v>
      </c>
      <c r="BO52" s="36">
        <f>BN52+'Saldo mensal - Brasil'!BN52</f>
        <v>41</v>
      </c>
      <c r="BP52" s="36">
        <f>BO52+'Saldo mensal - Brasil'!BO52</f>
        <v>39</v>
      </c>
      <c r="BQ52" s="36">
        <f>BP52+'Saldo mensal - Brasil'!BP52</f>
        <v>46</v>
      </c>
      <c r="BR52" s="36">
        <f>BQ52+'Saldo mensal - Brasil'!BQ52</f>
        <v>49</v>
      </c>
      <c r="BS52" s="36">
        <f>BR52+'Saldo mensal - Brasil'!BR52</f>
        <v>48</v>
      </c>
      <c r="BT52" s="36">
        <f>BS52+'Saldo mensal - Brasil'!BS52</f>
        <v>47</v>
      </c>
      <c r="BU52" s="36">
        <f>BT52+'Saldo mensal - Brasil'!BT52</f>
        <v>49</v>
      </c>
      <c r="BV52" s="36">
        <f>BU52+'Saldo mensal - Brasil'!BU52</f>
        <v>52</v>
      </c>
      <c r="BW52" s="36">
        <f>BV52+'Saldo mensal - Brasil'!BV52</f>
        <v>50</v>
      </c>
      <c r="BX52" s="36">
        <f>BW52+'Saldo mensal - Brasil'!BW52</f>
        <v>56</v>
      </c>
      <c r="BY52" s="36">
        <f>BX52+'Saldo mensal - Brasil'!BX52</f>
        <v>54</v>
      </c>
      <c r="BZ52" s="36">
        <f>BY52+'Saldo mensal - Brasil'!BY52</f>
        <v>55</v>
      </c>
      <c r="CA52" s="36">
        <f>BZ52+'Saldo mensal - Brasil'!BZ52</f>
        <v>59</v>
      </c>
      <c r="CB52" s="36">
        <f>CA52+'Saldo mensal - Brasil'!CA52</f>
        <v>62</v>
      </c>
      <c r="CC52" s="36">
        <f>CB52+'Saldo mensal - Brasil'!CB52</f>
        <v>61</v>
      </c>
      <c r="CD52" s="36">
        <f>CC52+'Saldo mensal - Brasil'!CC52</f>
        <v>61</v>
      </c>
      <c r="CE52" s="36">
        <f>CD52+'Saldo mensal - Brasil'!CD52</f>
        <v>60</v>
      </c>
      <c r="CF52" s="36">
        <f>CE52+'Saldo mensal - Brasil'!CE52</f>
        <v>44</v>
      </c>
      <c r="CG52" s="36">
        <f>CF52+'Saldo mensal - Brasil'!CF52</f>
        <v>42</v>
      </c>
      <c r="CH52" s="36">
        <f>CG52+'Saldo mensal - Brasil'!CG52</f>
        <v>42</v>
      </c>
      <c r="CI52" s="36">
        <f>CH52+'Saldo mensal - Brasil'!CH52</f>
        <v>43</v>
      </c>
      <c r="CJ52" s="36">
        <f>CI52+'Saldo mensal - Brasil'!CI52</f>
        <v>42</v>
      </c>
      <c r="CK52" s="36">
        <f>CJ52+'Saldo mensal - Brasil'!CJ52</f>
        <v>43</v>
      </c>
      <c r="CL52" s="36">
        <f>CK52+'Saldo mensal - Brasil'!CK52</f>
        <v>43</v>
      </c>
      <c r="CM52" s="36">
        <f>CL52+'Saldo mensal - Brasil'!CL52</f>
        <v>43</v>
      </c>
      <c r="CN52" s="36">
        <f>CM52+'Saldo mensal - Brasil'!CM52</f>
        <v>43</v>
      </c>
      <c r="CO52" s="36">
        <f>CN52+'Saldo mensal - Brasil'!CN52</f>
        <v>42</v>
      </c>
      <c r="CP52" s="36">
        <f>CO52+'Saldo mensal - Brasil'!CO52</f>
        <v>44</v>
      </c>
      <c r="CQ52" s="36">
        <f>CP52+'Saldo mensal - Brasil'!CP52</f>
        <v>43</v>
      </c>
      <c r="CR52" s="36">
        <f>CQ52+'Saldo mensal - Brasil'!CQ52</f>
        <v>42</v>
      </c>
      <c r="CS52" s="36">
        <f>CR52+'Saldo mensal - Brasil'!CR52</f>
        <v>43</v>
      </c>
      <c r="CT52" s="36">
        <f>CS52+'Saldo mensal - Brasil'!CS52</f>
        <v>44</v>
      </c>
      <c r="CU52" s="36">
        <f>CT52+'Saldo mensal - Brasil'!CT52</f>
        <v>44</v>
      </c>
      <c r="CV52" s="36">
        <f>CU52+'Saldo mensal - Brasil'!CU52</f>
        <v>43</v>
      </c>
      <c r="CW52" s="36">
        <f>CV52+'Saldo mensal - Brasil'!CV52</f>
        <v>42</v>
      </c>
      <c r="CX52" s="36">
        <f>CW52+'Saldo mensal - Brasil'!CW52</f>
        <v>42</v>
      </c>
      <c r="CY52" s="36">
        <f>CX52+'Saldo mensal - Brasil'!CX52</f>
        <v>42</v>
      </c>
      <c r="CZ52" s="36">
        <f>CY52+'Saldo mensal - Brasil'!CY52</f>
        <v>41</v>
      </c>
      <c r="DA52" s="36">
        <f>CZ52+'Saldo mensal - Brasil'!CZ52</f>
        <v>41</v>
      </c>
      <c r="DB52" s="36">
        <f>DA52+'Saldo mensal - Brasil'!DA52</f>
        <v>40</v>
      </c>
      <c r="DC52" s="36">
        <f>DB52+'Saldo mensal - Brasil'!DB52</f>
        <v>40</v>
      </c>
      <c r="DD52" s="36">
        <f>DC52+'Saldo mensal - Brasil'!DC52</f>
        <v>41</v>
      </c>
      <c r="DE52" s="36">
        <f>DD52+'Saldo mensal - Brasil'!DD52</f>
        <v>41</v>
      </c>
      <c r="DF52" s="36">
        <f>DE52+'Saldo mensal - Brasil'!DE52</f>
        <v>42</v>
      </c>
      <c r="DG52" s="36">
        <f>DF52+'Saldo mensal - Brasil'!DF52</f>
        <v>41</v>
      </c>
      <c r="DH52" s="36">
        <f>DG52+'Saldo mensal - Brasil'!DG52</f>
        <v>41</v>
      </c>
      <c r="DI52" s="36">
        <f>DH52+'Saldo mensal - Brasil'!DH52</f>
        <v>39</v>
      </c>
    </row>
    <row r="53" spans="1:113" x14ac:dyDescent="0.2">
      <c r="A53" s="8"/>
      <c r="B53" s="20" t="s">
        <v>41</v>
      </c>
      <c r="C53" s="16">
        <v>19</v>
      </c>
      <c r="D53" s="16">
        <f>C53+'Saldo mensal - Brasil'!C53</f>
        <v>19</v>
      </c>
      <c r="E53" s="16">
        <f>D53+'Saldo mensal - Brasil'!D53</f>
        <v>19</v>
      </c>
      <c r="F53" s="16">
        <f>E53+'Saldo mensal - Brasil'!E53</f>
        <v>22</v>
      </c>
      <c r="G53" s="16">
        <f>F53+'Saldo mensal - Brasil'!F53</f>
        <v>33</v>
      </c>
      <c r="H53" s="16">
        <f>G53+'Saldo mensal - Brasil'!G53</f>
        <v>39</v>
      </c>
      <c r="I53" s="16">
        <f>H53+'Saldo mensal - Brasil'!H53</f>
        <v>43</v>
      </c>
      <c r="J53" s="16">
        <f>I53+'Saldo mensal - Brasil'!I53</f>
        <v>44</v>
      </c>
      <c r="K53" s="16">
        <f>J53+'Saldo mensal - Brasil'!J53</f>
        <v>47</v>
      </c>
      <c r="L53" s="16">
        <f>K53+'Saldo mensal - Brasil'!K53</f>
        <v>48</v>
      </c>
      <c r="M53" s="16">
        <f>L53+'Saldo mensal - Brasil'!L53</f>
        <v>47</v>
      </c>
      <c r="N53" s="16">
        <f>M53+'Saldo mensal - Brasil'!M53</f>
        <v>46</v>
      </c>
      <c r="O53" s="16">
        <f>N53+'Saldo mensal - Brasil'!N53</f>
        <v>29</v>
      </c>
      <c r="P53" s="16">
        <f>O53+'Saldo mensal - Brasil'!O53</f>
        <v>29</v>
      </c>
      <c r="Q53" s="16">
        <f>P53+'Saldo mensal - Brasil'!P53</f>
        <v>26</v>
      </c>
      <c r="R53" s="16">
        <f>Q53+'Saldo mensal - Brasil'!Q53</f>
        <v>25</v>
      </c>
      <c r="S53" s="16">
        <f>R53+'Saldo mensal - Brasil'!R53</f>
        <v>29</v>
      </c>
      <c r="T53" s="16">
        <f>S53+'Saldo mensal - Brasil'!S53</f>
        <v>24</v>
      </c>
      <c r="U53" s="16">
        <f>T53+'Saldo mensal - Brasil'!T53</f>
        <v>28</v>
      </c>
      <c r="V53" s="16">
        <f>U53+'Saldo mensal - Brasil'!U53</f>
        <v>30</v>
      </c>
      <c r="W53" s="16">
        <f>V53+'Saldo mensal - Brasil'!V53</f>
        <v>29</v>
      </c>
      <c r="X53" s="16">
        <f>W53+'Saldo mensal - Brasil'!W53</f>
        <v>28</v>
      </c>
      <c r="Y53" s="16">
        <f>X53+'Saldo mensal - Brasil'!X53</f>
        <v>30</v>
      </c>
      <c r="Z53" s="16">
        <f>Y53+'Saldo mensal - Brasil'!Y53</f>
        <v>36</v>
      </c>
      <c r="AA53" s="16">
        <f>Z53+'Saldo mensal - Brasil'!Z53</f>
        <v>35</v>
      </c>
      <c r="AB53" s="16">
        <f>AA53+'Saldo mensal - Brasil'!AA53</f>
        <v>38</v>
      </c>
      <c r="AC53" s="16">
        <f>AB53+'Saldo mensal - Brasil'!AB53</f>
        <v>38</v>
      </c>
      <c r="AD53" s="16">
        <f>AC53+'Saldo mensal - Brasil'!AC53</f>
        <v>39</v>
      </c>
      <c r="AE53" s="16">
        <f>AD53+'Saldo mensal - Brasil'!AD53</f>
        <v>35</v>
      </c>
      <c r="AF53" s="16">
        <f>AE53+'Saldo mensal - Brasil'!AE53</f>
        <v>33</v>
      </c>
      <c r="AG53" s="16">
        <f>AF53+'Saldo mensal - Brasil'!AF53</f>
        <v>32</v>
      </c>
      <c r="AH53" s="16">
        <f>AG53+'Saldo mensal - Brasil'!AG53</f>
        <v>33</v>
      </c>
      <c r="AI53" s="16">
        <f>AH53+'Saldo mensal - Brasil'!AH53</f>
        <v>33</v>
      </c>
      <c r="AJ53" s="16">
        <f>AI53+'Saldo mensal - Brasil'!AI53</f>
        <v>32</v>
      </c>
      <c r="AK53" s="16">
        <f>AJ53+'Saldo mensal - Brasil'!AJ53</f>
        <v>31</v>
      </c>
      <c r="AL53" s="16">
        <f>AK53+'Saldo mensal - Brasil'!AK53</f>
        <v>31</v>
      </c>
      <c r="AM53" s="16">
        <f>AL53+'Saldo mensal - Brasil'!AL53</f>
        <v>30</v>
      </c>
      <c r="AN53" s="16">
        <f>AM53+'Saldo mensal - Brasil'!AM53</f>
        <v>27</v>
      </c>
      <c r="AO53" s="16">
        <f>AN53+'Saldo mensal - Brasil'!AN53</f>
        <v>26</v>
      </c>
      <c r="AP53" s="16">
        <f>AO53+'Saldo mensal - Brasil'!AO53</f>
        <v>20</v>
      </c>
      <c r="AQ53" s="16">
        <f>AP53+'Saldo mensal - Brasil'!AP53</f>
        <v>18</v>
      </c>
      <c r="AR53" s="16">
        <f>AQ53+'Saldo mensal - Brasil'!AQ53</f>
        <v>20</v>
      </c>
      <c r="AS53" s="16">
        <f>AR53+'Saldo mensal - Brasil'!AR53</f>
        <v>21</v>
      </c>
      <c r="AT53" s="16">
        <f>AS53+'Saldo mensal - Brasil'!AS53</f>
        <v>24</v>
      </c>
      <c r="AU53" s="16">
        <f>AT53+'Saldo mensal - Brasil'!AT53</f>
        <v>25</v>
      </c>
      <c r="AV53" s="16">
        <f>AU53+'Saldo mensal - Brasil'!AU53</f>
        <v>31</v>
      </c>
      <c r="AW53" s="16">
        <f>AV53+'Saldo mensal - Brasil'!AV53</f>
        <v>29</v>
      </c>
      <c r="AX53" s="16">
        <f>AW53+'Saldo mensal - Brasil'!AW53</f>
        <v>29</v>
      </c>
      <c r="AY53" s="16">
        <f>AX53+'Saldo mensal - Brasil'!AX53</f>
        <v>29</v>
      </c>
      <c r="AZ53" s="16">
        <f>AY53+'Saldo mensal - Brasil'!AY53</f>
        <v>29</v>
      </c>
      <c r="BA53" s="16">
        <f>AZ53+'Saldo mensal - Brasil'!AZ53</f>
        <v>29</v>
      </c>
      <c r="BB53" s="16">
        <f>BA53+'Saldo mensal - Brasil'!BA53</f>
        <v>31</v>
      </c>
      <c r="BC53" s="16">
        <f>BB53+'Saldo mensal - Brasil'!BB53</f>
        <v>29</v>
      </c>
      <c r="BD53" s="16">
        <f>BC53+'Saldo mensal - Brasil'!BC53</f>
        <v>38</v>
      </c>
      <c r="BE53" s="16">
        <f>BD53+'Saldo mensal - Brasil'!BD53</f>
        <v>38</v>
      </c>
      <c r="BF53" s="16">
        <f>BE53+'Saldo mensal - Brasil'!BE53</f>
        <v>32</v>
      </c>
      <c r="BG53" s="16">
        <f>BF53+'Saldo mensal - Brasil'!BF53</f>
        <v>33</v>
      </c>
      <c r="BH53" s="16">
        <f>BG53+'Saldo mensal - Brasil'!BG53</f>
        <v>33</v>
      </c>
      <c r="BI53" s="16">
        <f>BH53+'Saldo mensal - Brasil'!BH53</f>
        <v>33</v>
      </c>
      <c r="BJ53" s="16">
        <f>BI53+'Saldo mensal - Brasil'!BI53</f>
        <v>33</v>
      </c>
      <c r="BK53" s="16">
        <f>BJ53+'Saldo mensal - Brasil'!BJ53</f>
        <v>31</v>
      </c>
      <c r="BL53" s="16">
        <f>BK53+'Saldo mensal - Brasil'!BK53</f>
        <v>39</v>
      </c>
      <c r="BM53" s="16">
        <f>BL53+'Saldo mensal - Brasil'!BL53</f>
        <v>42</v>
      </c>
      <c r="BN53" s="16">
        <f>BM53+'Saldo mensal - Brasil'!BM53</f>
        <v>40</v>
      </c>
      <c r="BO53" s="16">
        <f>BN53+'Saldo mensal - Brasil'!BN53</f>
        <v>41</v>
      </c>
      <c r="BP53" s="16">
        <f>BO53+'Saldo mensal - Brasil'!BO53</f>
        <v>39</v>
      </c>
      <c r="BQ53" s="16">
        <f>BP53+'Saldo mensal - Brasil'!BP53</f>
        <v>46</v>
      </c>
      <c r="BR53" s="16">
        <f>BQ53+'Saldo mensal - Brasil'!BQ53</f>
        <v>49</v>
      </c>
      <c r="BS53" s="16">
        <f>BR53+'Saldo mensal - Brasil'!BR53</f>
        <v>48</v>
      </c>
      <c r="BT53" s="16">
        <f>BS53+'Saldo mensal - Brasil'!BS53</f>
        <v>47</v>
      </c>
      <c r="BU53" s="16">
        <f>BT53+'Saldo mensal - Brasil'!BT53</f>
        <v>49</v>
      </c>
      <c r="BV53" s="16">
        <f>BU53+'Saldo mensal - Brasil'!BU53</f>
        <v>52</v>
      </c>
      <c r="BW53" s="16">
        <f>BV53+'Saldo mensal - Brasil'!BV53</f>
        <v>50</v>
      </c>
      <c r="BX53" s="16">
        <f>BW53+'Saldo mensal - Brasil'!BW53</f>
        <v>56</v>
      </c>
      <c r="BY53" s="16">
        <f>BX53+'Saldo mensal - Brasil'!BX53</f>
        <v>54</v>
      </c>
      <c r="BZ53" s="16">
        <f>BY53+'Saldo mensal - Brasil'!BY53</f>
        <v>55</v>
      </c>
      <c r="CA53" s="16">
        <f>BZ53+'Saldo mensal - Brasil'!BZ53</f>
        <v>59</v>
      </c>
      <c r="CB53" s="16">
        <f>CA53+'Saldo mensal - Brasil'!CA53</f>
        <v>62</v>
      </c>
      <c r="CC53" s="16">
        <f>CB53+'Saldo mensal - Brasil'!CB53</f>
        <v>61</v>
      </c>
      <c r="CD53" s="16">
        <f>CC53+'Saldo mensal - Brasil'!CC53</f>
        <v>61</v>
      </c>
      <c r="CE53" s="16">
        <f>CD53+'Saldo mensal - Brasil'!CD53</f>
        <v>60</v>
      </c>
      <c r="CF53" s="16">
        <f>CE53+'Saldo mensal - Brasil'!CE53</f>
        <v>44</v>
      </c>
      <c r="CG53" s="16">
        <f>CF53+'Saldo mensal - Brasil'!CF53</f>
        <v>42</v>
      </c>
      <c r="CH53" s="16">
        <f>CG53+'Saldo mensal - Brasil'!CG53</f>
        <v>42</v>
      </c>
      <c r="CI53" s="16">
        <f>CH53+'Saldo mensal - Brasil'!CH53</f>
        <v>43</v>
      </c>
      <c r="CJ53" s="16">
        <f>CI53+'Saldo mensal - Brasil'!CI53</f>
        <v>42</v>
      </c>
      <c r="CK53" s="16">
        <f>CJ53+'Saldo mensal - Brasil'!CJ53</f>
        <v>43</v>
      </c>
      <c r="CL53" s="16">
        <f>CK53+'Saldo mensal - Brasil'!CK53</f>
        <v>43</v>
      </c>
      <c r="CM53" s="16">
        <f>CL53+'Saldo mensal - Brasil'!CL53</f>
        <v>43</v>
      </c>
      <c r="CN53" s="16">
        <f>CM53+'Saldo mensal - Brasil'!CM53</f>
        <v>43</v>
      </c>
      <c r="CO53" s="16">
        <f>CN53+'Saldo mensal - Brasil'!CN53</f>
        <v>42</v>
      </c>
      <c r="CP53" s="16">
        <f>CO53+'Saldo mensal - Brasil'!CO53</f>
        <v>44</v>
      </c>
      <c r="CQ53" s="16">
        <f>CP53+'Saldo mensal - Brasil'!CP53</f>
        <v>43</v>
      </c>
      <c r="CR53" s="16">
        <f>CQ53+'Saldo mensal - Brasil'!CQ53</f>
        <v>42</v>
      </c>
      <c r="CS53" s="16">
        <f>CR53+'Saldo mensal - Brasil'!CR53</f>
        <v>43</v>
      </c>
      <c r="CT53" s="16">
        <f>CS53+'Saldo mensal - Brasil'!CS53</f>
        <v>44</v>
      </c>
      <c r="CU53" s="16">
        <f>CT53+'Saldo mensal - Brasil'!CT53</f>
        <v>44</v>
      </c>
      <c r="CV53" s="16">
        <f>CU53+'Saldo mensal - Brasil'!CU53</f>
        <v>43</v>
      </c>
      <c r="CW53" s="16">
        <f>CV53+'Saldo mensal - Brasil'!CV53</f>
        <v>42</v>
      </c>
      <c r="CX53" s="16">
        <f>CW53+'Saldo mensal - Brasil'!CW53</f>
        <v>42</v>
      </c>
      <c r="CY53" s="16">
        <f>CX53+'Saldo mensal - Brasil'!CX53</f>
        <v>42</v>
      </c>
      <c r="CZ53" s="16">
        <f>CY53+'Saldo mensal - Brasil'!CY53</f>
        <v>41</v>
      </c>
      <c r="DA53" s="16">
        <f>CZ53+'Saldo mensal - Brasil'!CZ53</f>
        <v>41</v>
      </c>
      <c r="DB53" s="16">
        <f>DA53+'Saldo mensal - Brasil'!DA53</f>
        <v>40</v>
      </c>
      <c r="DC53" s="16">
        <f>DB53+'Saldo mensal - Brasil'!DB53</f>
        <v>40</v>
      </c>
      <c r="DD53" s="16">
        <f>DC53+'Saldo mensal - Brasil'!DC53</f>
        <v>41</v>
      </c>
      <c r="DE53" s="16">
        <f>DD53+'Saldo mensal - Brasil'!DD53</f>
        <v>41</v>
      </c>
      <c r="DF53" s="16">
        <f>DE53+'Saldo mensal - Brasil'!DE53</f>
        <v>42</v>
      </c>
      <c r="DG53" s="16">
        <f>DF53+'Saldo mensal - Brasil'!DF53</f>
        <v>41</v>
      </c>
      <c r="DH53" s="16">
        <f>DG53+'Saldo mensal - Brasil'!DG53</f>
        <v>41</v>
      </c>
      <c r="DI53" s="16">
        <f>DH53+'Saldo mensal - Brasil'!DH53</f>
        <v>39</v>
      </c>
    </row>
    <row r="54" spans="1:113" x14ac:dyDescent="0.2">
      <c r="A54" s="8"/>
      <c r="B54" s="13" t="s">
        <v>42</v>
      </c>
      <c r="C54" s="56">
        <v>136690</v>
      </c>
      <c r="D54" s="56">
        <f>C54+'Saldo mensal - Brasil'!C54</f>
        <v>137443</v>
      </c>
      <c r="E54" s="56">
        <f>D54+'Saldo mensal - Brasil'!D54</f>
        <v>138393</v>
      </c>
      <c r="F54" s="56">
        <f>E54+'Saldo mensal - Brasil'!E54</f>
        <v>139758</v>
      </c>
      <c r="G54" s="56">
        <f>F54+'Saldo mensal - Brasil'!F54</f>
        <v>142055</v>
      </c>
      <c r="H54" s="56">
        <f>G54+'Saldo mensal - Brasil'!G54</f>
        <v>144421</v>
      </c>
      <c r="I54" s="56">
        <f>H54+'Saldo mensal - Brasil'!H54</f>
        <v>145926</v>
      </c>
      <c r="J54" s="56">
        <f>I54+'Saldo mensal - Brasil'!I54</f>
        <v>147408</v>
      </c>
      <c r="K54" s="56">
        <f>J54+'Saldo mensal - Brasil'!J54</f>
        <v>149245</v>
      </c>
      <c r="L54" s="56">
        <f>K54+'Saldo mensal - Brasil'!K54</f>
        <v>151692</v>
      </c>
      <c r="M54" s="56">
        <f>L54+'Saldo mensal - Brasil'!L54</f>
        <v>153229</v>
      </c>
      <c r="N54" s="56">
        <f>M54+'Saldo mensal - Brasil'!M54</f>
        <v>153436</v>
      </c>
      <c r="O54" s="56">
        <f>N54+'Saldo mensal - Brasil'!N54</f>
        <v>152801</v>
      </c>
      <c r="P54" s="56">
        <f>O54+'Saldo mensal - Brasil'!O54</f>
        <v>155128</v>
      </c>
      <c r="Q54" s="56">
        <f>P54+'Saldo mensal - Brasil'!P54</f>
        <v>156849</v>
      </c>
      <c r="R54" s="56">
        <f>Q54+'Saldo mensal - Brasil'!Q54</f>
        <v>159549</v>
      </c>
      <c r="S54" s="56">
        <f>R54+'Saldo mensal - Brasil'!R54</f>
        <v>161972</v>
      </c>
      <c r="T54" s="56">
        <f>S54+'Saldo mensal - Brasil'!S54</f>
        <v>163572</v>
      </c>
      <c r="U54" s="56">
        <f>T54+'Saldo mensal - Brasil'!T54</f>
        <v>166415</v>
      </c>
      <c r="V54" s="56">
        <f>U54+'Saldo mensal - Brasil'!U54</f>
        <v>168670</v>
      </c>
      <c r="W54" s="56">
        <f>V54+'Saldo mensal - Brasil'!V54</f>
        <v>170424</v>
      </c>
      <c r="X54" s="56">
        <f>W54+'Saldo mensal - Brasil'!W54</f>
        <v>172528</v>
      </c>
      <c r="Y54" s="56">
        <f>X54+'Saldo mensal - Brasil'!X54</f>
        <v>172839</v>
      </c>
      <c r="Z54" s="56">
        <f>Y54+'Saldo mensal - Brasil'!Y54</f>
        <v>170270</v>
      </c>
      <c r="AA54" s="56">
        <f>Z54+'Saldo mensal - Brasil'!Z54</f>
        <v>165806</v>
      </c>
      <c r="AB54" s="56">
        <f>AA54+'Saldo mensal - Brasil'!AA54</f>
        <v>165575</v>
      </c>
      <c r="AC54" s="56">
        <f>AB54+'Saldo mensal - Brasil'!AB54</f>
        <v>164661</v>
      </c>
      <c r="AD54" s="56">
        <f>AC54+'Saldo mensal - Brasil'!AC54</f>
        <v>163736</v>
      </c>
      <c r="AE54" s="56">
        <f>AD54+'Saldo mensal - Brasil'!AD54</f>
        <v>163263</v>
      </c>
      <c r="AF54" s="56">
        <f>AE54+'Saldo mensal - Brasil'!AE54</f>
        <v>163271</v>
      </c>
      <c r="AG54" s="56">
        <f>AF54+'Saldo mensal - Brasil'!AF54</f>
        <v>165115</v>
      </c>
      <c r="AH54" s="56">
        <f>AG54+'Saldo mensal - Brasil'!AG54</f>
        <v>166238</v>
      </c>
      <c r="AI54" s="56">
        <f>AH54+'Saldo mensal - Brasil'!AH54</f>
        <v>167603</v>
      </c>
      <c r="AJ54" s="56">
        <f>AI54+'Saldo mensal - Brasil'!AI54</f>
        <v>169317</v>
      </c>
      <c r="AK54" s="56">
        <f>AJ54+'Saldo mensal - Brasil'!AJ54</f>
        <v>171466</v>
      </c>
      <c r="AL54" s="56">
        <f>AK54+'Saldo mensal - Brasil'!AK54</f>
        <v>171684</v>
      </c>
      <c r="AM54" s="56">
        <f>AL54+'Saldo mensal - Brasil'!AL54</f>
        <v>169335</v>
      </c>
      <c r="AN54" s="56">
        <f>AM54+'Saldo mensal - Brasil'!AM54</f>
        <v>170331</v>
      </c>
      <c r="AO54" s="56">
        <f>AN54+'Saldo mensal - Brasil'!AN54</f>
        <v>171568</v>
      </c>
      <c r="AP54" s="56">
        <f>AO54+'Saldo mensal - Brasil'!AO54</f>
        <v>173143</v>
      </c>
      <c r="AQ54" s="56">
        <f>AP54+'Saldo mensal - Brasil'!AP54</f>
        <v>175399</v>
      </c>
      <c r="AR54" s="56">
        <f>AQ54+'Saldo mensal - Brasil'!AQ54</f>
        <v>177917</v>
      </c>
      <c r="AS54" s="56">
        <f>AR54+'Saldo mensal - Brasil'!AR54</f>
        <v>179750</v>
      </c>
      <c r="AT54" s="56">
        <f>AS54+'Saldo mensal - Brasil'!AS54</f>
        <v>181085</v>
      </c>
      <c r="AU54" s="56">
        <f>AT54+'Saldo mensal - Brasil'!AT54</f>
        <v>183363</v>
      </c>
      <c r="AV54" s="56">
        <f>AU54+'Saldo mensal - Brasil'!AU54</f>
        <v>184880</v>
      </c>
      <c r="AW54" s="56">
        <f>AV54+'Saldo mensal - Brasil'!AV54</f>
        <v>186529</v>
      </c>
      <c r="AX54" s="56">
        <f>AW54+'Saldo mensal - Brasil'!AW54</f>
        <v>187295</v>
      </c>
      <c r="AY54" s="56">
        <f>AX54+'Saldo mensal - Brasil'!AX54</f>
        <v>184919</v>
      </c>
      <c r="AZ54" s="56">
        <f>AY54+'Saldo mensal - Brasil'!AY54</f>
        <v>185092</v>
      </c>
      <c r="BA54" s="56">
        <f>AZ54+'Saldo mensal - Brasil'!AZ54</f>
        <v>186879</v>
      </c>
      <c r="BB54" s="56">
        <f>BA54+'Saldo mensal - Brasil'!BA54</f>
        <v>188526</v>
      </c>
      <c r="BC54" s="56">
        <f>BB54+'Saldo mensal - Brasil'!BB54</f>
        <v>190969</v>
      </c>
      <c r="BD54" s="56">
        <f>BC54+'Saldo mensal - Brasil'!BC54</f>
        <v>193319</v>
      </c>
      <c r="BE54" s="56">
        <f>BD54+'Saldo mensal - Brasil'!BD54</f>
        <v>195224</v>
      </c>
      <c r="BF54" s="56">
        <f>BE54+'Saldo mensal - Brasil'!BE54</f>
        <v>196619</v>
      </c>
      <c r="BG54" s="56">
        <f>BF54+'Saldo mensal - Brasil'!BF54</f>
        <v>198249</v>
      </c>
      <c r="BH54" s="56">
        <f>BG54+'Saldo mensal - Brasil'!BG54</f>
        <v>201245</v>
      </c>
      <c r="BI54" s="56">
        <f>BH54+'Saldo mensal - Brasil'!BH54</f>
        <v>203072</v>
      </c>
      <c r="BJ54" s="56">
        <f>BI54+'Saldo mensal - Brasil'!BI54</f>
        <v>205133</v>
      </c>
      <c r="BK54" s="56">
        <f>BJ54+'Saldo mensal - Brasil'!BJ54</f>
        <v>202675</v>
      </c>
      <c r="BL54" s="56">
        <f>BK54+'Saldo mensal - Brasil'!BK54</f>
        <v>204599</v>
      </c>
      <c r="BM54" s="56">
        <f>BL54+'Saldo mensal - Brasil'!BL54</f>
        <v>204817</v>
      </c>
      <c r="BN54" s="56">
        <f>BM54+'Saldo mensal - Brasil'!BM54</f>
        <v>205728</v>
      </c>
      <c r="BO54" s="56">
        <f>BN54+'Saldo mensal - Brasil'!BN54</f>
        <v>208109</v>
      </c>
      <c r="BP54" s="56">
        <f>BO54+'Saldo mensal - Brasil'!BO54</f>
        <v>209364</v>
      </c>
      <c r="BQ54" s="56">
        <f>BP54+'Saldo mensal - Brasil'!BP54</f>
        <v>211544</v>
      </c>
      <c r="BR54" s="56">
        <f>BQ54+'Saldo mensal - Brasil'!BQ54</f>
        <v>212292</v>
      </c>
      <c r="BS54" s="56">
        <f>BR54+'Saldo mensal - Brasil'!BR54</f>
        <v>212678</v>
      </c>
      <c r="BT54" s="56">
        <f>BS54+'Saldo mensal - Brasil'!BS54</f>
        <v>215115</v>
      </c>
      <c r="BU54" s="56">
        <f>BT54+'Saldo mensal - Brasil'!BT54</f>
        <v>217413</v>
      </c>
      <c r="BV54" s="56">
        <f>BU54+'Saldo mensal - Brasil'!BU54</f>
        <v>218853</v>
      </c>
      <c r="BW54" s="56">
        <f>BV54+'Saldo mensal - Brasil'!BV54</f>
        <v>215126</v>
      </c>
      <c r="BX54" s="56">
        <f>BW54+'Saldo mensal - Brasil'!BW54</f>
        <v>217629</v>
      </c>
      <c r="BY54" s="56">
        <f>BX54+'Saldo mensal - Brasil'!BX54</f>
        <v>218588</v>
      </c>
      <c r="BZ54" s="56">
        <f>BY54+'Saldo mensal - Brasil'!BY54</f>
        <v>220258</v>
      </c>
      <c r="CA54" s="56">
        <f>BZ54+'Saldo mensal - Brasil'!BZ54</f>
        <v>223792</v>
      </c>
      <c r="CB54" s="56">
        <f>CA54+'Saldo mensal - Brasil'!CA54</f>
        <v>225801</v>
      </c>
      <c r="CC54" s="56">
        <f>CB54+'Saldo mensal - Brasil'!CB54</f>
        <v>228279</v>
      </c>
      <c r="CD54" s="56">
        <f>CC54+'Saldo mensal - Brasil'!CC54</f>
        <v>229841</v>
      </c>
      <c r="CE54" s="56">
        <f>CD54+'Saldo mensal - Brasil'!CD54</f>
        <v>230330</v>
      </c>
      <c r="CF54" s="56">
        <f>CE54+'Saldo mensal - Brasil'!CE54</f>
        <v>232834</v>
      </c>
      <c r="CG54" s="56">
        <f>CF54+'Saldo mensal - Brasil'!CF54</f>
        <v>234862</v>
      </c>
      <c r="CH54" s="56">
        <f>CG54+'Saldo mensal - Brasil'!CG54</f>
        <v>236610</v>
      </c>
      <c r="CI54" s="56">
        <f>CH54+'Saldo mensal - Brasil'!CH54</f>
        <v>233302</v>
      </c>
      <c r="CJ54" s="56">
        <f>CI54+'Saldo mensal - Brasil'!CI54</f>
        <v>234101</v>
      </c>
      <c r="CK54" s="56">
        <f>CJ54+'Saldo mensal - Brasil'!CJ54</f>
        <v>235439</v>
      </c>
      <c r="CL54" s="56">
        <f>CK54+'Saldo mensal - Brasil'!CK54</f>
        <v>236455</v>
      </c>
      <c r="CM54" s="56">
        <f>CL54+'Saldo mensal - Brasil'!CL54</f>
        <v>237680</v>
      </c>
      <c r="CN54" s="56">
        <f>CM54+'Saldo mensal - Brasil'!CM54</f>
        <v>238270</v>
      </c>
      <c r="CO54" s="56">
        <f>CN54+'Saldo mensal - Brasil'!CN54</f>
        <v>239147</v>
      </c>
      <c r="CP54" s="56">
        <f>CO54+'Saldo mensal - Brasil'!CO54</f>
        <v>240098</v>
      </c>
      <c r="CQ54" s="56">
        <f>CP54+'Saldo mensal - Brasil'!CP54</f>
        <v>241038</v>
      </c>
      <c r="CR54" s="56">
        <f>CQ54+'Saldo mensal - Brasil'!CQ54</f>
        <v>241635</v>
      </c>
      <c r="CS54" s="56">
        <f>CR54+'Saldo mensal - Brasil'!CR54</f>
        <v>241409</v>
      </c>
      <c r="CT54" s="56">
        <f>CS54+'Saldo mensal - Brasil'!CS54</f>
        <v>240672</v>
      </c>
      <c r="CU54" s="56">
        <f>CT54+'Saldo mensal - Brasil'!CT54</f>
        <v>234925</v>
      </c>
      <c r="CV54" s="56">
        <f>CU54+'Saldo mensal - Brasil'!CU54</f>
        <v>235022</v>
      </c>
      <c r="CW54" s="56">
        <f>CV54+'Saldo mensal - Brasil'!CV54</f>
        <v>235307</v>
      </c>
      <c r="CX54" s="56">
        <f>CW54+'Saldo mensal - Brasil'!CW54</f>
        <v>235470</v>
      </c>
      <c r="CY54" s="56">
        <f>CX54+'Saldo mensal - Brasil'!CX54</f>
        <v>235754</v>
      </c>
      <c r="CZ54" s="56">
        <f>CY54+'Saldo mensal - Brasil'!CY54</f>
        <v>234805</v>
      </c>
      <c r="DA54" s="56">
        <f>CZ54+'Saldo mensal - Brasil'!CZ54</f>
        <v>234058</v>
      </c>
      <c r="DB54" s="56">
        <f>DA54+'Saldo mensal - Brasil'!DA54</f>
        <v>232544</v>
      </c>
      <c r="DC54" s="56">
        <f>DB54+'Saldo mensal - Brasil'!DB54</f>
        <v>232145</v>
      </c>
      <c r="DD54" s="56">
        <f>DC54+'Saldo mensal - Brasil'!DC54</f>
        <v>232210</v>
      </c>
      <c r="DE54" s="56">
        <f>DD54+'Saldo mensal - Brasil'!DD54</f>
        <v>230785</v>
      </c>
      <c r="DF54" s="56">
        <f>DE54+'Saldo mensal - Brasil'!DE54</f>
        <v>229646</v>
      </c>
      <c r="DG54" s="56">
        <f>DF54+'Saldo mensal - Brasil'!DF54</f>
        <v>225602</v>
      </c>
      <c r="DH54" s="56">
        <f>DG54+'Saldo mensal - Brasil'!DG54</f>
        <v>225444</v>
      </c>
      <c r="DI54" s="56">
        <f>DH54+'Saldo mensal - Brasil'!DH54</f>
        <v>225105</v>
      </c>
    </row>
    <row r="55" spans="1:113" x14ac:dyDescent="0.2">
      <c r="A55" s="8"/>
      <c r="B55" s="14" t="s">
        <v>43</v>
      </c>
      <c r="C55" s="36">
        <v>9759</v>
      </c>
      <c r="D55" s="36">
        <f>C55+'Saldo mensal - Brasil'!C55</f>
        <v>9766</v>
      </c>
      <c r="E55" s="36">
        <f>D55+'Saldo mensal - Brasil'!D55</f>
        <v>9780</v>
      </c>
      <c r="F55" s="36">
        <f>E55+'Saldo mensal - Brasil'!E55</f>
        <v>9813</v>
      </c>
      <c r="G55" s="36">
        <f>F55+'Saldo mensal - Brasil'!F55</f>
        <v>9864</v>
      </c>
      <c r="H55" s="36">
        <f>G55+'Saldo mensal - Brasil'!G55</f>
        <v>9926</v>
      </c>
      <c r="I55" s="36">
        <f>H55+'Saldo mensal - Brasil'!H55</f>
        <v>9950</v>
      </c>
      <c r="J55" s="36">
        <f>I55+'Saldo mensal - Brasil'!I55</f>
        <v>10008</v>
      </c>
      <c r="K55" s="36">
        <f>J55+'Saldo mensal - Brasil'!J55</f>
        <v>10008</v>
      </c>
      <c r="L55" s="36">
        <f>K55+'Saldo mensal - Brasil'!K55</f>
        <v>10190</v>
      </c>
      <c r="M55" s="36">
        <f>L55+'Saldo mensal - Brasil'!L55</f>
        <v>10207</v>
      </c>
      <c r="N55" s="36">
        <f>M55+'Saldo mensal - Brasil'!M55</f>
        <v>10252</v>
      </c>
      <c r="O55" s="36">
        <f>N55+'Saldo mensal - Brasil'!N55</f>
        <v>10386</v>
      </c>
      <c r="P55" s="36">
        <f>O55+'Saldo mensal - Brasil'!O55</f>
        <v>10596</v>
      </c>
      <c r="Q55" s="36">
        <f>P55+'Saldo mensal - Brasil'!P55</f>
        <v>10539</v>
      </c>
      <c r="R55" s="36">
        <f>Q55+'Saldo mensal - Brasil'!Q55</f>
        <v>11009</v>
      </c>
      <c r="S55" s="36">
        <f>R55+'Saldo mensal - Brasil'!R55</f>
        <v>11103</v>
      </c>
      <c r="T55" s="36">
        <f>S55+'Saldo mensal - Brasil'!S55</f>
        <v>11271</v>
      </c>
      <c r="U55" s="36">
        <f>T55+'Saldo mensal - Brasil'!T55</f>
        <v>11532</v>
      </c>
      <c r="V55" s="36">
        <f>U55+'Saldo mensal - Brasil'!U55</f>
        <v>11385</v>
      </c>
      <c r="W55" s="36">
        <f>V55+'Saldo mensal - Brasil'!V55</f>
        <v>10977</v>
      </c>
      <c r="X55" s="36">
        <f>W55+'Saldo mensal - Brasil'!W55</f>
        <v>11199</v>
      </c>
      <c r="Y55" s="36">
        <f>X55+'Saldo mensal - Brasil'!X55</f>
        <v>11018</v>
      </c>
      <c r="Z55" s="36">
        <f>Y55+'Saldo mensal - Brasil'!Y55</f>
        <v>10983</v>
      </c>
      <c r="AA55" s="36">
        <f>Z55+'Saldo mensal - Brasil'!Z55</f>
        <v>10368</v>
      </c>
      <c r="AB55" s="36">
        <f>AA55+'Saldo mensal - Brasil'!AA55</f>
        <v>10641</v>
      </c>
      <c r="AC55" s="36">
        <f>AB55+'Saldo mensal - Brasil'!AB55</f>
        <v>10568</v>
      </c>
      <c r="AD55" s="36">
        <f>AC55+'Saldo mensal - Brasil'!AC55</f>
        <v>10438</v>
      </c>
      <c r="AE55" s="36">
        <f>AD55+'Saldo mensal - Brasil'!AD55</f>
        <v>10519</v>
      </c>
      <c r="AF55" s="36">
        <f>AE55+'Saldo mensal - Brasil'!AE55</f>
        <v>10946</v>
      </c>
      <c r="AG55" s="36">
        <f>AF55+'Saldo mensal - Brasil'!AF55</f>
        <v>11592</v>
      </c>
      <c r="AH55" s="36">
        <f>AG55+'Saldo mensal - Brasil'!AG55</f>
        <v>11266</v>
      </c>
      <c r="AI55" s="36">
        <f>AH55+'Saldo mensal - Brasil'!AH55</f>
        <v>11283</v>
      </c>
      <c r="AJ55" s="36">
        <f>AI55+'Saldo mensal - Brasil'!AI55</f>
        <v>11090</v>
      </c>
      <c r="AK55" s="36">
        <f>AJ55+'Saldo mensal - Brasil'!AJ55</f>
        <v>11685</v>
      </c>
      <c r="AL55" s="36">
        <f>AK55+'Saldo mensal - Brasil'!AK55</f>
        <v>11532</v>
      </c>
      <c r="AM55" s="36">
        <f>AL55+'Saldo mensal - Brasil'!AL55</f>
        <v>11257</v>
      </c>
      <c r="AN55" s="36">
        <f>AM55+'Saldo mensal - Brasil'!AM55</f>
        <v>10451</v>
      </c>
      <c r="AO55" s="36">
        <f>AN55+'Saldo mensal - Brasil'!AN55</f>
        <v>10196</v>
      </c>
      <c r="AP55" s="36">
        <f>AO55+'Saldo mensal - Brasil'!AO55</f>
        <v>10149</v>
      </c>
      <c r="AQ55" s="36">
        <f>AP55+'Saldo mensal - Brasil'!AP55</f>
        <v>11167</v>
      </c>
      <c r="AR55" s="36">
        <f>AQ55+'Saldo mensal - Brasil'!AQ55</f>
        <v>11611</v>
      </c>
      <c r="AS55" s="36">
        <f>AR55+'Saldo mensal - Brasil'!AR55</f>
        <v>11626</v>
      </c>
      <c r="AT55" s="36">
        <f>AS55+'Saldo mensal - Brasil'!AS55</f>
        <v>10754</v>
      </c>
      <c r="AU55" s="36">
        <f>AT55+'Saldo mensal - Brasil'!AT55</f>
        <v>10556</v>
      </c>
      <c r="AV55" s="36">
        <f>AU55+'Saldo mensal - Brasil'!AU55</f>
        <v>10291</v>
      </c>
      <c r="AW55" s="36">
        <f>AV55+'Saldo mensal - Brasil'!AV55</f>
        <v>10921</v>
      </c>
      <c r="AX55" s="36">
        <f>AW55+'Saldo mensal - Brasil'!AW55</f>
        <v>11664</v>
      </c>
      <c r="AY55" s="36">
        <f>AX55+'Saldo mensal - Brasil'!AX55</f>
        <v>11176</v>
      </c>
      <c r="AZ55" s="36">
        <f>AY55+'Saldo mensal - Brasil'!AY55</f>
        <v>10145</v>
      </c>
      <c r="BA55" s="36">
        <f>AZ55+'Saldo mensal - Brasil'!AZ55</f>
        <v>9986</v>
      </c>
      <c r="BB55" s="36">
        <f>BA55+'Saldo mensal - Brasil'!BA55</f>
        <v>10596</v>
      </c>
      <c r="BC55" s="36">
        <f>BB55+'Saldo mensal - Brasil'!BB55</f>
        <v>11811</v>
      </c>
      <c r="BD55" s="36">
        <f>BC55+'Saldo mensal - Brasil'!BC55</f>
        <v>12312</v>
      </c>
      <c r="BE55" s="36">
        <f>BD55+'Saldo mensal - Brasil'!BD55</f>
        <v>12443</v>
      </c>
      <c r="BF55" s="36">
        <f>BE55+'Saldo mensal - Brasil'!BE55</f>
        <v>11815</v>
      </c>
      <c r="BG55" s="36">
        <f>BF55+'Saldo mensal - Brasil'!BF55</f>
        <v>11616</v>
      </c>
      <c r="BH55" s="36">
        <f>BG55+'Saldo mensal - Brasil'!BG55</f>
        <v>12587</v>
      </c>
      <c r="BI55" s="36">
        <f>BH55+'Saldo mensal - Brasil'!BH55</f>
        <v>12711</v>
      </c>
      <c r="BJ55" s="36">
        <f>BI55+'Saldo mensal - Brasil'!BI55</f>
        <v>14232</v>
      </c>
      <c r="BK55" s="36">
        <f>BJ55+'Saldo mensal - Brasil'!BJ55</f>
        <v>13738</v>
      </c>
      <c r="BL55" s="36">
        <f>BK55+'Saldo mensal - Brasil'!BK55</f>
        <v>13449</v>
      </c>
      <c r="BM55" s="36">
        <f>BL55+'Saldo mensal - Brasil'!BL55</f>
        <v>12341</v>
      </c>
      <c r="BN55" s="36">
        <f>BM55+'Saldo mensal - Brasil'!BM55</f>
        <v>12532</v>
      </c>
      <c r="BO55" s="36">
        <f>BN55+'Saldo mensal - Brasil'!BN55</f>
        <v>13694</v>
      </c>
      <c r="BP55" s="36">
        <f>BO55+'Saldo mensal - Brasil'!BO55</f>
        <v>13539</v>
      </c>
      <c r="BQ55" s="36">
        <f>BP55+'Saldo mensal - Brasil'!BP55</f>
        <v>14352</v>
      </c>
      <c r="BR55" s="36">
        <f>BQ55+'Saldo mensal - Brasil'!BQ55</f>
        <v>13388</v>
      </c>
      <c r="BS55" s="36">
        <f>BR55+'Saldo mensal - Brasil'!BR55</f>
        <v>12621</v>
      </c>
      <c r="BT55" s="36">
        <f>BS55+'Saldo mensal - Brasil'!BS55</f>
        <v>13656</v>
      </c>
      <c r="BU55" s="36">
        <f>BT55+'Saldo mensal - Brasil'!BT55</f>
        <v>14748</v>
      </c>
      <c r="BV55" s="36">
        <f>BU55+'Saldo mensal - Brasil'!BU55</f>
        <v>15951</v>
      </c>
      <c r="BW55" s="36">
        <f>BV55+'Saldo mensal - Brasil'!BV55</f>
        <v>14645</v>
      </c>
      <c r="BX55" s="36">
        <f>BW55+'Saldo mensal - Brasil'!BW55</f>
        <v>14160</v>
      </c>
      <c r="BY55" s="36">
        <f>BX55+'Saldo mensal - Brasil'!BX55</f>
        <v>12888</v>
      </c>
      <c r="BZ55" s="36">
        <f>BY55+'Saldo mensal - Brasil'!BY55</f>
        <v>12520</v>
      </c>
      <c r="CA55" s="36">
        <f>BZ55+'Saldo mensal - Brasil'!BZ55</f>
        <v>14250</v>
      </c>
      <c r="CB55" s="36">
        <f>CA55+'Saldo mensal - Brasil'!CA55</f>
        <v>14639</v>
      </c>
      <c r="CC55" s="36">
        <f>CB55+'Saldo mensal - Brasil'!CB55</f>
        <v>15554</v>
      </c>
      <c r="CD55" s="36">
        <f>CC55+'Saldo mensal - Brasil'!CC55</f>
        <v>14800</v>
      </c>
      <c r="CE55" s="36">
        <f>CD55+'Saldo mensal - Brasil'!CD55</f>
        <v>13141</v>
      </c>
      <c r="CF55" s="36">
        <f>CE55+'Saldo mensal - Brasil'!CE55</f>
        <v>13536</v>
      </c>
      <c r="CG55" s="36">
        <f>CF55+'Saldo mensal - Brasil'!CF55</f>
        <v>14008</v>
      </c>
      <c r="CH55" s="36">
        <f>CG55+'Saldo mensal - Brasil'!CG55</f>
        <v>16081</v>
      </c>
      <c r="CI55" s="36">
        <f>CH55+'Saldo mensal - Brasil'!CH55</f>
        <v>16002</v>
      </c>
      <c r="CJ55" s="36">
        <f>CI55+'Saldo mensal - Brasil'!CI55</f>
        <v>14692</v>
      </c>
      <c r="CK55" s="36">
        <f>CJ55+'Saldo mensal - Brasil'!CJ55</f>
        <v>13829</v>
      </c>
      <c r="CL55" s="36">
        <f>CK55+'Saldo mensal - Brasil'!CK55</f>
        <v>13747</v>
      </c>
      <c r="CM55" s="36">
        <f>CL55+'Saldo mensal - Brasil'!CL55</f>
        <v>14426</v>
      </c>
      <c r="CN55" s="36">
        <f>CM55+'Saldo mensal - Brasil'!CM55</f>
        <v>14348</v>
      </c>
      <c r="CO55" s="36">
        <f>CN55+'Saldo mensal - Brasil'!CN55</f>
        <v>14434</v>
      </c>
      <c r="CP55" s="36">
        <f>CO55+'Saldo mensal - Brasil'!CO55</f>
        <v>13346</v>
      </c>
      <c r="CQ55" s="36">
        <f>CP55+'Saldo mensal - Brasil'!CP55</f>
        <v>13026</v>
      </c>
      <c r="CR55" s="36">
        <f>CQ55+'Saldo mensal - Brasil'!CQ55</f>
        <v>12833</v>
      </c>
      <c r="CS55" s="36">
        <f>CR55+'Saldo mensal - Brasil'!CR55</f>
        <v>13043</v>
      </c>
      <c r="CT55" s="36">
        <f>CS55+'Saldo mensal - Brasil'!CS55</f>
        <v>14379</v>
      </c>
      <c r="CU55" s="36">
        <f>CT55+'Saldo mensal - Brasil'!CT55</f>
        <v>12816</v>
      </c>
      <c r="CV55" s="36">
        <f>CU55+'Saldo mensal - Brasil'!CU55</f>
        <v>12658</v>
      </c>
      <c r="CW55" s="36">
        <f>CV55+'Saldo mensal - Brasil'!CV55</f>
        <v>12748</v>
      </c>
      <c r="CX55" s="36">
        <f>CW55+'Saldo mensal - Brasil'!CW55</f>
        <v>12572</v>
      </c>
      <c r="CY55" s="36">
        <f>CX55+'Saldo mensal - Brasil'!CX55</f>
        <v>13700</v>
      </c>
      <c r="CZ55" s="36">
        <f>CY55+'Saldo mensal - Brasil'!CY55</f>
        <v>13417</v>
      </c>
      <c r="DA55" s="36">
        <f>CZ55+'Saldo mensal - Brasil'!CZ55</f>
        <v>13696</v>
      </c>
      <c r="DB55" s="36">
        <f>DA55+'Saldo mensal - Brasil'!DA55</f>
        <v>12520</v>
      </c>
      <c r="DC55" s="36">
        <f>DB55+'Saldo mensal - Brasil'!DB55</f>
        <v>12175</v>
      </c>
      <c r="DD55" s="36">
        <f>DC55+'Saldo mensal - Brasil'!DC55</f>
        <v>12781</v>
      </c>
      <c r="DE55" s="36">
        <f>DD55+'Saldo mensal - Brasil'!DD55</f>
        <v>12546</v>
      </c>
      <c r="DF55" s="36">
        <f>DE55+'Saldo mensal - Brasil'!DE55</f>
        <v>12970</v>
      </c>
      <c r="DG55" s="36">
        <f>DF55+'Saldo mensal - Brasil'!DF55</f>
        <v>12596</v>
      </c>
      <c r="DH55" s="36">
        <f>DG55+'Saldo mensal - Brasil'!DG55</f>
        <v>12075</v>
      </c>
      <c r="DI55" s="36">
        <f>DH55+'Saldo mensal - Brasil'!DH55</f>
        <v>11577</v>
      </c>
    </row>
    <row r="56" spans="1:113" x14ac:dyDescent="0.2">
      <c r="A56" s="8"/>
      <c r="B56" s="15" t="s">
        <v>44</v>
      </c>
      <c r="C56" s="16">
        <v>4621</v>
      </c>
      <c r="D56" s="16">
        <f>C56+'Saldo mensal - Brasil'!C56</f>
        <v>4622</v>
      </c>
      <c r="E56" s="16">
        <f>D56+'Saldo mensal - Brasil'!D56</f>
        <v>4636</v>
      </c>
      <c r="F56" s="16">
        <f>E56+'Saldo mensal - Brasil'!E56</f>
        <v>4653</v>
      </c>
      <c r="G56" s="16">
        <f>F56+'Saldo mensal - Brasil'!F56</f>
        <v>4680</v>
      </c>
      <c r="H56" s="16">
        <f>G56+'Saldo mensal - Brasil'!G56</f>
        <v>4717</v>
      </c>
      <c r="I56" s="16">
        <f>H56+'Saldo mensal - Brasil'!H56</f>
        <v>4737</v>
      </c>
      <c r="J56" s="16">
        <f>I56+'Saldo mensal - Brasil'!I56</f>
        <v>4788</v>
      </c>
      <c r="K56" s="16">
        <f>J56+'Saldo mensal - Brasil'!J56</f>
        <v>4780</v>
      </c>
      <c r="L56" s="16">
        <f>K56+'Saldo mensal - Brasil'!K56</f>
        <v>4940</v>
      </c>
      <c r="M56" s="16">
        <f>L56+'Saldo mensal - Brasil'!L56</f>
        <v>4910</v>
      </c>
      <c r="N56" s="16">
        <f>M56+'Saldo mensal - Brasil'!M56</f>
        <v>4919</v>
      </c>
      <c r="O56" s="16">
        <f>N56+'Saldo mensal - Brasil'!N56</f>
        <v>5057</v>
      </c>
      <c r="P56" s="16">
        <f>O56+'Saldo mensal - Brasil'!O56</f>
        <v>5184</v>
      </c>
      <c r="Q56" s="16">
        <f>P56+'Saldo mensal - Brasil'!P56</f>
        <v>5105</v>
      </c>
      <c r="R56" s="16">
        <f>Q56+'Saldo mensal - Brasil'!Q56</f>
        <v>5449</v>
      </c>
      <c r="S56" s="16">
        <f>R56+'Saldo mensal - Brasil'!R56</f>
        <v>5511</v>
      </c>
      <c r="T56" s="16">
        <f>S56+'Saldo mensal - Brasil'!S56</f>
        <v>5677</v>
      </c>
      <c r="U56" s="16">
        <f>T56+'Saldo mensal - Brasil'!T56</f>
        <v>5966</v>
      </c>
      <c r="V56" s="16">
        <f>U56+'Saldo mensal - Brasil'!U56</f>
        <v>5882</v>
      </c>
      <c r="W56" s="16">
        <f>V56+'Saldo mensal - Brasil'!V56</f>
        <v>5457</v>
      </c>
      <c r="X56" s="16">
        <f>W56+'Saldo mensal - Brasil'!W56</f>
        <v>5645</v>
      </c>
      <c r="Y56" s="16">
        <f>X56+'Saldo mensal - Brasil'!X56</f>
        <v>5440</v>
      </c>
      <c r="Z56" s="16">
        <f>Y56+'Saldo mensal - Brasil'!Y56</f>
        <v>5383</v>
      </c>
      <c r="AA56" s="16">
        <f>Z56+'Saldo mensal - Brasil'!Z56</f>
        <v>4968</v>
      </c>
      <c r="AB56" s="16">
        <f>AA56+'Saldo mensal - Brasil'!AA56</f>
        <v>5338</v>
      </c>
      <c r="AC56" s="16">
        <f>AB56+'Saldo mensal - Brasil'!AB56</f>
        <v>5293</v>
      </c>
      <c r="AD56" s="16">
        <f>AC56+'Saldo mensal - Brasil'!AC56</f>
        <v>5279</v>
      </c>
      <c r="AE56" s="16">
        <f>AD56+'Saldo mensal - Brasil'!AD56</f>
        <v>5370</v>
      </c>
      <c r="AF56" s="16">
        <f>AE56+'Saldo mensal - Brasil'!AE56</f>
        <v>5773</v>
      </c>
      <c r="AG56" s="16">
        <f>AF56+'Saldo mensal - Brasil'!AF56</f>
        <v>6501</v>
      </c>
      <c r="AH56" s="16">
        <f>AG56+'Saldo mensal - Brasil'!AG56</f>
        <v>6277</v>
      </c>
      <c r="AI56" s="16">
        <f>AH56+'Saldo mensal - Brasil'!AH56</f>
        <v>6224</v>
      </c>
      <c r="AJ56" s="16">
        <f>AI56+'Saldo mensal - Brasil'!AI56</f>
        <v>5946</v>
      </c>
      <c r="AK56" s="16">
        <f>AJ56+'Saldo mensal - Brasil'!AJ56</f>
        <v>6418</v>
      </c>
      <c r="AL56" s="16">
        <f>AK56+'Saldo mensal - Brasil'!AK56</f>
        <v>6171</v>
      </c>
      <c r="AM56" s="16">
        <f>AL56+'Saldo mensal - Brasil'!AL56</f>
        <v>5894</v>
      </c>
      <c r="AN56" s="16">
        <f>AM56+'Saldo mensal - Brasil'!AM56</f>
        <v>5007</v>
      </c>
      <c r="AO56" s="16">
        <f>AN56+'Saldo mensal - Brasil'!AN56</f>
        <v>4735</v>
      </c>
      <c r="AP56" s="16">
        <f>AO56+'Saldo mensal - Brasil'!AO56</f>
        <v>4637</v>
      </c>
      <c r="AQ56" s="16">
        <f>AP56+'Saldo mensal - Brasil'!AP56</f>
        <v>5646</v>
      </c>
      <c r="AR56" s="16">
        <f>AQ56+'Saldo mensal - Brasil'!AQ56</f>
        <v>5989</v>
      </c>
      <c r="AS56" s="16">
        <f>AR56+'Saldo mensal - Brasil'!AR56</f>
        <v>5901</v>
      </c>
      <c r="AT56" s="16">
        <f>AS56+'Saldo mensal - Brasil'!AS56</f>
        <v>5009</v>
      </c>
      <c r="AU56" s="16">
        <f>AT56+'Saldo mensal - Brasil'!AT56</f>
        <v>4766</v>
      </c>
      <c r="AV56" s="16">
        <f>AU56+'Saldo mensal - Brasil'!AU56</f>
        <v>4468</v>
      </c>
      <c r="AW56" s="16">
        <f>AV56+'Saldo mensal - Brasil'!AV56</f>
        <v>5042</v>
      </c>
      <c r="AX56" s="16">
        <f>AW56+'Saldo mensal - Brasil'!AW56</f>
        <v>5666</v>
      </c>
      <c r="AY56" s="16">
        <f>AX56+'Saldo mensal - Brasil'!AX56</f>
        <v>5254</v>
      </c>
      <c r="AZ56" s="16">
        <f>AY56+'Saldo mensal - Brasil'!AY56</f>
        <v>4155</v>
      </c>
      <c r="BA56" s="16">
        <f>AZ56+'Saldo mensal - Brasil'!AZ56</f>
        <v>3950</v>
      </c>
      <c r="BB56" s="16">
        <f>BA56+'Saldo mensal - Brasil'!BA56</f>
        <v>4533</v>
      </c>
      <c r="BC56" s="16">
        <f>BB56+'Saldo mensal - Brasil'!BB56</f>
        <v>5630</v>
      </c>
      <c r="BD56" s="16">
        <f>BC56+'Saldo mensal - Brasil'!BC56</f>
        <v>6143</v>
      </c>
      <c r="BE56" s="16">
        <f>BD56+'Saldo mensal - Brasil'!BD56</f>
        <v>6319</v>
      </c>
      <c r="BF56" s="16">
        <f>BE56+'Saldo mensal - Brasil'!BE56</f>
        <v>5671</v>
      </c>
      <c r="BG56" s="16">
        <f>BF56+'Saldo mensal - Brasil'!BF56</f>
        <v>5342</v>
      </c>
      <c r="BH56" s="16">
        <f>BG56+'Saldo mensal - Brasil'!BG56</f>
        <v>6156</v>
      </c>
      <c r="BI56" s="16">
        <f>BH56+'Saldo mensal - Brasil'!BH56</f>
        <v>6349</v>
      </c>
      <c r="BJ56" s="16">
        <f>BI56+'Saldo mensal - Brasil'!BI56</f>
        <v>7847</v>
      </c>
      <c r="BK56" s="16">
        <f>BJ56+'Saldo mensal - Brasil'!BJ56</f>
        <v>7407</v>
      </c>
      <c r="BL56" s="16">
        <f>BK56+'Saldo mensal - Brasil'!BK56</f>
        <v>7111</v>
      </c>
      <c r="BM56" s="16">
        <f>BL56+'Saldo mensal - Brasil'!BL56</f>
        <v>5965</v>
      </c>
      <c r="BN56" s="16">
        <f>BM56+'Saldo mensal - Brasil'!BM56</f>
        <v>6230</v>
      </c>
      <c r="BO56" s="16">
        <f>BN56+'Saldo mensal - Brasil'!BN56</f>
        <v>7383</v>
      </c>
      <c r="BP56" s="16">
        <f>BO56+'Saldo mensal - Brasil'!BO56</f>
        <v>7301</v>
      </c>
      <c r="BQ56" s="16">
        <f>BP56+'Saldo mensal - Brasil'!BP56</f>
        <v>8150</v>
      </c>
      <c r="BR56" s="16">
        <f>BQ56+'Saldo mensal - Brasil'!BQ56</f>
        <v>7223</v>
      </c>
      <c r="BS56" s="16">
        <f>BR56+'Saldo mensal - Brasil'!BR56</f>
        <v>6475</v>
      </c>
      <c r="BT56" s="16">
        <f>BS56+'Saldo mensal - Brasil'!BS56</f>
        <v>7485</v>
      </c>
      <c r="BU56" s="16">
        <f>BT56+'Saldo mensal - Brasil'!BT56</f>
        <v>8544</v>
      </c>
      <c r="BV56" s="16">
        <f>BU56+'Saldo mensal - Brasil'!BU56</f>
        <v>9843</v>
      </c>
      <c r="BW56" s="16">
        <f>BV56+'Saldo mensal - Brasil'!BV56</f>
        <v>8595</v>
      </c>
      <c r="BX56" s="16">
        <f>BW56+'Saldo mensal - Brasil'!BW56</f>
        <v>8045</v>
      </c>
      <c r="BY56" s="16">
        <f>BX56+'Saldo mensal - Brasil'!BX56</f>
        <v>6928</v>
      </c>
      <c r="BZ56" s="16">
        <f>BY56+'Saldo mensal - Brasil'!BY56</f>
        <v>6666</v>
      </c>
      <c r="CA56" s="16">
        <f>BZ56+'Saldo mensal - Brasil'!BZ56</f>
        <v>8516</v>
      </c>
      <c r="CB56" s="16">
        <f>CA56+'Saldo mensal - Brasil'!CA56</f>
        <v>8928</v>
      </c>
      <c r="CC56" s="16">
        <f>CB56+'Saldo mensal - Brasil'!CB56</f>
        <v>9792</v>
      </c>
      <c r="CD56" s="16">
        <f>CC56+'Saldo mensal - Brasil'!CC56</f>
        <v>9133</v>
      </c>
      <c r="CE56" s="16">
        <f>CD56+'Saldo mensal - Brasil'!CD56</f>
        <v>7463</v>
      </c>
      <c r="CF56" s="16">
        <f>CE56+'Saldo mensal - Brasil'!CE56</f>
        <v>7860</v>
      </c>
      <c r="CG56" s="16">
        <f>CF56+'Saldo mensal - Brasil'!CF56</f>
        <v>8357</v>
      </c>
      <c r="CH56" s="16">
        <f>CG56+'Saldo mensal - Brasil'!CG56</f>
        <v>10398</v>
      </c>
      <c r="CI56" s="16">
        <f>CH56+'Saldo mensal - Brasil'!CH56</f>
        <v>10335</v>
      </c>
      <c r="CJ56" s="16">
        <f>CI56+'Saldo mensal - Brasil'!CI56</f>
        <v>9001</v>
      </c>
      <c r="CK56" s="16">
        <f>CJ56+'Saldo mensal - Brasil'!CJ56</f>
        <v>8084</v>
      </c>
      <c r="CL56" s="16">
        <f>CK56+'Saldo mensal - Brasil'!CK56</f>
        <v>7905</v>
      </c>
      <c r="CM56" s="16">
        <f>CL56+'Saldo mensal - Brasil'!CL56</f>
        <v>8618</v>
      </c>
      <c r="CN56" s="16">
        <f>CM56+'Saldo mensal - Brasil'!CM56</f>
        <v>8545</v>
      </c>
      <c r="CO56" s="16">
        <f>CN56+'Saldo mensal - Brasil'!CN56</f>
        <v>8664</v>
      </c>
      <c r="CP56" s="16">
        <f>CO56+'Saldo mensal - Brasil'!CO56</f>
        <v>7655</v>
      </c>
      <c r="CQ56" s="16">
        <f>CP56+'Saldo mensal - Brasil'!CP56</f>
        <v>7301</v>
      </c>
      <c r="CR56" s="16">
        <f>CQ56+'Saldo mensal - Brasil'!CQ56</f>
        <v>7088</v>
      </c>
      <c r="CS56" s="16">
        <f>CR56+'Saldo mensal - Brasil'!CR56</f>
        <v>7358</v>
      </c>
      <c r="CT56" s="16">
        <f>CS56+'Saldo mensal - Brasil'!CS56</f>
        <v>8759</v>
      </c>
      <c r="CU56" s="16">
        <f>CT56+'Saldo mensal - Brasil'!CT56</f>
        <v>7221</v>
      </c>
      <c r="CV56" s="16">
        <f>CU56+'Saldo mensal - Brasil'!CU56</f>
        <v>7009</v>
      </c>
      <c r="CW56" s="16">
        <f>CV56+'Saldo mensal - Brasil'!CV56</f>
        <v>7137</v>
      </c>
      <c r="CX56" s="16">
        <f>CW56+'Saldo mensal - Brasil'!CW56</f>
        <v>7022</v>
      </c>
      <c r="CY56" s="16">
        <f>CX56+'Saldo mensal - Brasil'!CX56</f>
        <v>8218</v>
      </c>
      <c r="CZ56" s="16">
        <f>CY56+'Saldo mensal - Brasil'!CY56</f>
        <v>8068</v>
      </c>
      <c r="DA56" s="16">
        <f>CZ56+'Saldo mensal - Brasil'!CZ56</f>
        <v>8350</v>
      </c>
      <c r="DB56" s="16">
        <f>DA56+'Saldo mensal - Brasil'!DA56</f>
        <v>7200</v>
      </c>
      <c r="DC56" s="16">
        <f>DB56+'Saldo mensal - Brasil'!DB56</f>
        <v>6851</v>
      </c>
      <c r="DD56" s="16">
        <f>DC56+'Saldo mensal - Brasil'!DC56</f>
        <v>7436</v>
      </c>
      <c r="DE56" s="16">
        <f>DD56+'Saldo mensal - Brasil'!DD56</f>
        <v>7181</v>
      </c>
      <c r="DF56" s="16">
        <f>DE56+'Saldo mensal - Brasil'!DE56</f>
        <v>7563</v>
      </c>
      <c r="DG56" s="16">
        <f>DF56+'Saldo mensal - Brasil'!DF56</f>
        <v>7202</v>
      </c>
      <c r="DH56" s="16">
        <f>DG56+'Saldo mensal - Brasil'!DG56</f>
        <v>6658</v>
      </c>
      <c r="DI56" s="16">
        <f>DH56+'Saldo mensal - Brasil'!DH56</f>
        <v>6156</v>
      </c>
    </row>
    <row r="57" spans="1:113" x14ac:dyDescent="0.2">
      <c r="A57" s="8"/>
      <c r="B57" s="15" t="s">
        <v>45</v>
      </c>
      <c r="C57" s="16">
        <v>5138</v>
      </c>
      <c r="D57" s="16">
        <f>C57+'Saldo mensal - Brasil'!C57</f>
        <v>5144</v>
      </c>
      <c r="E57" s="16">
        <f>D57+'Saldo mensal - Brasil'!D57</f>
        <v>5144</v>
      </c>
      <c r="F57" s="16">
        <f>E57+'Saldo mensal - Brasil'!E57</f>
        <v>5160</v>
      </c>
      <c r="G57" s="16">
        <f>F57+'Saldo mensal - Brasil'!F57</f>
        <v>5184</v>
      </c>
      <c r="H57" s="16">
        <f>G57+'Saldo mensal - Brasil'!G57</f>
        <v>5209</v>
      </c>
      <c r="I57" s="16">
        <f>H57+'Saldo mensal - Brasil'!H57</f>
        <v>5213</v>
      </c>
      <c r="J57" s="16">
        <f>I57+'Saldo mensal - Brasil'!I57</f>
        <v>5220</v>
      </c>
      <c r="K57" s="16">
        <f>J57+'Saldo mensal - Brasil'!J57</f>
        <v>5228</v>
      </c>
      <c r="L57" s="16">
        <f>K57+'Saldo mensal - Brasil'!K57</f>
        <v>5250</v>
      </c>
      <c r="M57" s="16">
        <f>L57+'Saldo mensal - Brasil'!L57</f>
        <v>5297</v>
      </c>
      <c r="N57" s="16">
        <f>M57+'Saldo mensal - Brasil'!M57</f>
        <v>5333</v>
      </c>
      <c r="O57" s="16">
        <f>N57+'Saldo mensal - Brasil'!N57</f>
        <v>5329</v>
      </c>
      <c r="P57" s="16">
        <f>O57+'Saldo mensal - Brasil'!O57</f>
        <v>5412</v>
      </c>
      <c r="Q57" s="16">
        <f>P57+'Saldo mensal - Brasil'!P57</f>
        <v>5434</v>
      </c>
      <c r="R57" s="16">
        <f>Q57+'Saldo mensal - Brasil'!Q57</f>
        <v>5560</v>
      </c>
      <c r="S57" s="16">
        <f>R57+'Saldo mensal - Brasil'!R57</f>
        <v>5592</v>
      </c>
      <c r="T57" s="16">
        <f>S57+'Saldo mensal - Brasil'!S57</f>
        <v>5594</v>
      </c>
      <c r="U57" s="16">
        <f>T57+'Saldo mensal - Brasil'!T57</f>
        <v>5566</v>
      </c>
      <c r="V57" s="16">
        <f>U57+'Saldo mensal - Brasil'!U57</f>
        <v>5503</v>
      </c>
      <c r="W57" s="16">
        <f>V57+'Saldo mensal - Brasil'!V57</f>
        <v>5520</v>
      </c>
      <c r="X57" s="16">
        <f>W57+'Saldo mensal - Brasil'!W57</f>
        <v>5554</v>
      </c>
      <c r="Y57" s="16">
        <f>X57+'Saldo mensal - Brasil'!X57</f>
        <v>5578</v>
      </c>
      <c r="Z57" s="16">
        <f>Y57+'Saldo mensal - Brasil'!Y57</f>
        <v>5600</v>
      </c>
      <c r="AA57" s="16">
        <f>Z57+'Saldo mensal - Brasil'!Z57</f>
        <v>5400</v>
      </c>
      <c r="AB57" s="16">
        <f>AA57+'Saldo mensal - Brasil'!AA57</f>
        <v>5303</v>
      </c>
      <c r="AC57" s="16">
        <f>AB57+'Saldo mensal - Brasil'!AB57</f>
        <v>5275</v>
      </c>
      <c r="AD57" s="16">
        <f>AC57+'Saldo mensal - Brasil'!AC57</f>
        <v>5159</v>
      </c>
      <c r="AE57" s="16">
        <f>AD57+'Saldo mensal - Brasil'!AD57</f>
        <v>5149</v>
      </c>
      <c r="AF57" s="16">
        <f>AE57+'Saldo mensal - Brasil'!AE57</f>
        <v>5173</v>
      </c>
      <c r="AG57" s="16">
        <f>AF57+'Saldo mensal - Brasil'!AF57</f>
        <v>5091</v>
      </c>
      <c r="AH57" s="16">
        <f>AG57+'Saldo mensal - Brasil'!AG57</f>
        <v>4989</v>
      </c>
      <c r="AI57" s="16">
        <f>AH57+'Saldo mensal - Brasil'!AH57</f>
        <v>5059</v>
      </c>
      <c r="AJ57" s="16">
        <f>AI57+'Saldo mensal - Brasil'!AI57</f>
        <v>5144</v>
      </c>
      <c r="AK57" s="16">
        <f>AJ57+'Saldo mensal - Brasil'!AJ57</f>
        <v>5267</v>
      </c>
      <c r="AL57" s="16">
        <f>AK57+'Saldo mensal - Brasil'!AK57</f>
        <v>5361</v>
      </c>
      <c r="AM57" s="16">
        <f>AL57+'Saldo mensal - Brasil'!AL57</f>
        <v>5363</v>
      </c>
      <c r="AN57" s="16">
        <f>AM57+'Saldo mensal - Brasil'!AM57</f>
        <v>5444</v>
      </c>
      <c r="AO57" s="16">
        <f>AN57+'Saldo mensal - Brasil'!AN57</f>
        <v>5461</v>
      </c>
      <c r="AP57" s="16">
        <f>AO57+'Saldo mensal - Brasil'!AO57</f>
        <v>5512</v>
      </c>
      <c r="AQ57" s="16">
        <f>AP57+'Saldo mensal - Brasil'!AP57</f>
        <v>5521</v>
      </c>
      <c r="AR57" s="16">
        <f>AQ57+'Saldo mensal - Brasil'!AQ57</f>
        <v>5622</v>
      </c>
      <c r="AS57" s="16">
        <f>AR57+'Saldo mensal - Brasil'!AR57</f>
        <v>5725</v>
      </c>
      <c r="AT57" s="16">
        <f>AS57+'Saldo mensal - Brasil'!AS57</f>
        <v>5745</v>
      </c>
      <c r="AU57" s="16">
        <f>AT57+'Saldo mensal - Brasil'!AT57</f>
        <v>5790</v>
      </c>
      <c r="AV57" s="16">
        <f>AU57+'Saldo mensal - Brasil'!AU57</f>
        <v>5823</v>
      </c>
      <c r="AW57" s="16">
        <f>AV57+'Saldo mensal - Brasil'!AV57</f>
        <v>5879</v>
      </c>
      <c r="AX57" s="16">
        <f>AW57+'Saldo mensal - Brasil'!AW57</f>
        <v>5998</v>
      </c>
      <c r="AY57" s="16">
        <f>AX57+'Saldo mensal - Brasil'!AX57</f>
        <v>5922</v>
      </c>
      <c r="AZ57" s="16">
        <f>AY57+'Saldo mensal - Brasil'!AY57</f>
        <v>5990</v>
      </c>
      <c r="BA57" s="16">
        <f>AZ57+'Saldo mensal - Brasil'!AZ57</f>
        <v>6036</v>
      </c>
      <c r="BB57" s="16">
        <f>BA57+'Saldo mensal - Brasil'!BA57</f>
        <v>6063</v>
      </c>
      <c r="BC57" s="16">
        <f>BB57+'Saldo mensal - Brasil'!BB57</f>
        <v>6181</v>
      </c>
      <c r="BD57" s="16">
        <f>BC57+'Saldo mensal - Brasil'!BC57</f>
        <v>6169</v>
      </c>
      <c r="BE57" s="16">
        <f>BD57+'Saldo mensal - Brasil'!BD57</f>
        <v>6124</v>
      </c>
      <c r="BF57" s="16">
        <f>BE57+'Saldo mensal - Brasil'!BE57</f>
        <v>6144</v>
      </c>
      <c r="BG57" s="16">
        <f>BF57+'Saldo mensal - Brasil'!BF57</f>
        <v>6274</v>
      </c>
      <c r="BH57" s="16">
        <f>BG57+'Saldo mensal - Brasil'!BG57</f>
        <v>6431</v>
      </c>
      <c r="BI57" s="16">
        <f>BH57+'Saldo mensal - Brasil'!BH57</f>
        <v>6362</v>
      </c>
      <c r="BJ57" s="16">
        <f>BI57+'Saldo mensal - Brasil'!BI57</f>
        <v>6385</v>
      </c>
      <c r="BK57" s="16">
        <f>BJ57+'Saldo mensal - Brasil'!BJ57</f>
        <v>6331</v>
      </c>
      <c r="BL57" s="16">
        <f>BK57+'Saldo mensal - Brasil'!BK57</f>
        <v>6338</v>
      </c>
      <c r="BM57" s="16">
        <f>BL57+'Saldo mensal - Brasil'!BL57</f>
        <v>6376</v>
      </c>
      <c r="BN57" s="16">
        <f>BM57+'Saldo mensal - Brasil'!BM57</f>
        <v>6302</v>
      </c>
      <c r="BO57" s="16">
        <f>BN57+'Saldo mensal - Brasil'!BN57</f>
        <v>6311</v>
      </c>
      <c r="BP57" s="16">
        <f>BO57+'Saldo mensal - Brasil'!BO57</f>
        <v>6238</v>
      </c>
      <c r="BQ57" s="16">
        <f>BP57+'Saldo mensal - Brasil'!BP57</f>
        <v>6202</v>
      </c>
      <c r="BR57" s="16">
        <f>BQ57+'Saldo mensal - Brasil'!BQ57</f>
        <v>6165</v>
      </c>
      <c r="BS57" s="16">
        <f>BR57+'Saldo mensal - Brasil'!BR57</f>
        <v>6146</v>
      </c>
      <c r="BT57" s="16">
        <f>BS57+'Saldo mensal - Brasil'!BS57</f>
        <v>6171</v>
      </c>
      <c r="BU57" s="16">
        <f>BT57+'Saldo mensal - Brasil'!BT57</f>
        <v>6204</v>
      </c>
      <c r="BV57" s="16">
        <f>BU57+'Saldo mensal - Brasil'!BU57</f>
        <v>6108</v>
      </c>
      <c r="BW57" s="16">
        <f>BV57+'Saldo mensal - Brasil'!BV57</f>
        <v>6050</v>
      </c>
      <c r="BX57" s="16">
        <f>BW57+'Saldo mensal - Brasil'!BW57</f>
        <v>6115</v>
      </c>
      <c r="BY57" s="16">
        <f>BX57+'Saldo mensal - Brasil'!BX57</f>
        <v>5960</v>
      </c>
      <c r="BZ57" s="16">
        <f>BY57+'Saldo mensal - Brasil'!BY57</f>
        <v>5854</v>
      </c>
      <c r="CA57" s="16">
        <f>BZ57+'Saldo mensal - Brasil'!BZ57</f>
        <v>5734</v>
      </c>
      <c r="CB57" s="16">
        <f>CA57+'Saldo mensal - Brasil'!CA57</f>
        <v>5711</v>
      </c>
      <c r="CC57" s="16">
        <f>CB57+'Saldo mensal - Brasil'!CB57</f>
        <v>5762</v>
      </c>
      <c r="CD57" s="16">
        <f>CC57+'Saldo mensal - Brasil'!CC57</f>
        <v>5667</v>
      </c>
      <c r="CE57" s="16">
        <f>CD57+'Saldo mensal - Brasil'!CD57</f>
        <v>5678</v>
      </c>
      <c r="CF57" s="16">
        <f>CE57+'Saldo mensal - Brasil'!CE57</f>
        <v>5676</v>
      </c>
      <c r="CG57" s="16">
        <f>CF57+'Saldo mensal - Brasil'!CF57</f>
        <v>5651</v>
      </c>
      <c r="CH57" s="16">
        <f>CG57+'Saldo mensal - Brasil'!CG57</f>
        <v>5683</v>
      </c>
      <c r="CI57" s="16">
        <f>CH57+'Saldo mensal - Brasil'!CH57</f>
        <v>5667</v>
      </c>
      <c r="CJ57" s="16">
        <f>CI57+'Saldo mensal - Brasil'!CI57</f>
        <v>5691</v>
      </c>
      <c r="CK57" s="16">
        <f>CJ57+'Saldo mensal - Brasil'!CJ57</f>
        <v>5745</v>
      </c>
      <c r="CL57" s="16">
        <f>CK57+'Saldo mensal - Brasil'!CK57</f>
        <v>5842</v>
      </c>
      <c r="CM57" s="16">
        <f>CL57+'Saldo mensal - Brasil'!CL57</f>
        <v>5808</v>
      </c>
      <c r="CN57" s="16">
        <f>CM57+'Saldo mensal - Brasil'!CM57</f>
        <v>5803</v>
      </c>
      <c r="CO57" s="16">
        <f>CN57+'Saldo mensal - Brasil'!CN57</f>
        <v>5770</v>
      </c>
      <c r="CP57" s="16">
        <f>CO57+'Saldo mensal - Brasil'!CO57</f>
        <v>5691</v>
      </c>
      <c r="CQ57" s="16">
        <f>CP57+'Saldo mensal - Brasil'!CP57</f>
        <v>5725</v>
      </c>
      <c r="CR57" s="16">
        <f>CQ57+'Saldo mensal - Brasil'!CQ57</f>
        <v>5745</v>
      </c>
      <c r="CS57" s="16">
        <f>CR57+'Saldo mensal - Brasil'!CR57</f>
        <v>5685</v>
      </c>
      <c r="CT57" s="16">
        <f>CS57+'Saldo mensal - Brasil'!CS57</f>
        <v>5620</v>
      </c>
      <c r="CU57" s="16">
        <f>CT57+'Saldo mensal - Brasil'!CT57</f>
        <v>5595</v>
      </c>
      <c r="CV57" s="16">
        <f>CU57+'Saldo mensal - Brasil'!CU57</f>
        <v>5649</v>
      </c>
      <c r="CW57" s="16">
        <f>CV57+'Saldo mensal - Brasil'!CV57</f>
        <v>5611</v>
      </c>
      <c r="CX57" s="16">
        <f>CW57+'Saldo mensal - Brasil'!CW57</f>
        <v>5550</v>
      </c>
      <c r="CY57" s="16">
        <f>CX57+'Saldo mensal - Brasil'!CX57</f>
        <v>5482</v>
      </c>
      <c r="CZ57" s="16">
        <f>CY57+'Saldo mensal - Brasil'!CY57</f>
        <v>5349</v>
      </c>
      <c r="DA57" s="16">
        <f>CZ57+'Saldo mensal - Brasil'!CZ57</f>
        <v>5346</v>
      </c>
      <c r="DB57" s="16">
        <f>DA57+'Saldo mensal - Brasil'!DA57</f>
        <v>5320</v>
      </c>
      <c r="DC57" s="16">
        <f>DB57+'Saldo mensal - Brasil'!DB57</f>
        <v>5324</v>
      </c>
      <c r="DD57" s="16">
        <f>DC57+'Saldo mensal - Brasil'!DC57</f>
        <v>5345</v>
      </c>
      <c r="DE57" s="16">
        <f>DD57+'Saldo mensal - Brasil'!DD57</f>
        <v>5365</v>
      </c>
      <c r="DF57" s="16">
        <f>DE57+'Saldo mensal - Brasil'!DE57</f>
        <v>5407</v>
      </c>
      <c r="DG57" s="16">
        <f>DF57+'Saldo mensal - Brasil'!DF57</f>
        <v>5394</v>
      </c>
      <c r="DH57" s="16">
        <f>DG57+'Saldo mensal - Brasil'!DG57</f>
        <v>5417</v>
      </c>
      <c r="DI57" s="16">
        <f>DH57+'Saldo mensal - Brasil'!DH57</f>
        <v>5421</v>
      </c>
    </row>
    <row r="58" spans="1:113" x14ac:dyDescent="0.2">
      <c r="A58" s="8"/>
      <c r="B58" s="17" t="s">
        <v>46</v>
      </c>
      <c r="C58" s="36">
        <v>29731</v>
      </c>
      <c r="D58" s="36">
        <f>C58+'Saldo mensal - Brasil'!C58</f>
        <v>29740</v>
      </c>
      <c r="E58" s="36">
        <f>D58+'Saldo mensal - Brasil'!D58</f>
        <v>29660</v>
      </c>
      <c r="F58" s="36">
        <f>E58+'Saldo mensal - Brasil'!E58</f>
        <v>29783</v>
      </c>
      <c r="G58" s="36">
        <f>F58+'Saldo mensal - Brasil'!F58</f>
        <v>30076</v>
      </c>
      <c r="H58" s="36">
        <f>G58+'Saldo mensal - Brasil'!G58</f>
        <v>30380</v>
      </c>
      <c r="I58" s="36">
        <f>H58+'Saldo mensal - Brasil'!H58</f>
        <v>30514</v>
      </c>
      <c r="J58" s="36">
        <f>I58+'Saldo mensal - Brasil'!I58</f>
        <v>30772</v>
      </c>
      <c r="K58" s="36">
        <f>J58+'Saldo mensal - Brasil'!J58</f>
        <v>30986</v>
      </c>
      <c r="L58" s="36">
        <f>K58+'Saldo mensal - Brasil'!K58</f>
        <v>31351</v>
      </c>
      <c r="M58" s="36">
        <f>L58+'Saldo mensal - Brasil'!L58</f>
        <v>31271</v>
      </c>
      <c r="N58" s="36">
        <f>M58+'Saldo mensal - Brasil'!M58</f>
        <v>31348</v>
      </c>
      <c r="O58" s="36">
        <f>N58+'Saldo mensal - Brasil'!N58</f>
        <v>31238</v>
      </c>
      <c r="P58" s="36">
        <f>O58+'Saldo mensal - Brasil'!O58</f>
        <v>31427</v>
      </c>
      <c r="Q58" s="36">
        <f>P58+'Saldo mensal - Brasil'!P58</f>
        <v>31399</v>
      </c>
      <c r="R58" s="36">
        <f>Q58+'Saldo mensal - Brasil'!Q58</f>
        <v>31620</v>
      </c>
      <c r="S58" s="36">
        <f>R58+'Saldo mensal - Brasil'!R58</f>
        <v>31960</v>
      </c>
      <c r="T58" s="36">
        <f>S58+'Saldo mensal - Brasil'!S58</f>
        <v>32225</v>
      </c>
      <c r="U58" s="36">
        <f>T58+'Saldo mensal - Brasil'!T58</f>
        <v>32779</v>
      </c>
      <c r="V58" s="36">
        <f>U58+'Saldo mensal - Brasil'!U58</f>
        <v>33219</v>
      </c>
      <c r="W58" s="36">
        <f>V58+'Saldo mensal - Brasil'!V58</f>
        <v>33349</v>
      </c>
      <c r="X58" s="36">
        <f>W58+'Saldo mensal - Brasil'!W58</f>
        <v>33319</v>
      </c>
      <c r="Y58" s="36">
        <f>X58+'Saldo mensal - Brasil'!X58</f>
        <v>33452</v>
      </c>
      <c r="Z58" s="36">
        <f>Y58+'Saldo mensal - Brasil'!Y58</f>
        <v>33406</v>
      </c>
      <c r="AA58" s="36">
        <f>Z58+'Saldo mensal - Brasil'!Z58</f>
        <v>33103</v>
      </c>
      <c r="AB58" s="36">
        <f>AA58+'Saldo mensal - Brasil'!AA58</f>
        <v>33082</v>
      </c>
      <c r="AC58" s="36">
        <f>AB58+'Saldo mensal - Brasil'!AB58</f>
        <v>33003</v>
      </c>
      <c r="AD58" s="36">
        <f>AC58+'Saldo mensal - Brasil'!AC58</f>
        <v>33178</v>
      </c>
      <c r="AE58" s="36">
        <f>AD58+'Saldo mensal - Brasil'!AD58</f>
        <v>33312</v>
      </c>
      <c r="AF58" s="36">
        <f>AE58+'Saldo mensal - Brasil'!AE58</f>
        <v>33548</v>
      </c>
      <c r="AG58" s="36">
        <f>AF58+'Saldo mensal - Brasil'!AF58</f>
        <v>34043</v>
      </c>
      <c r="AH58" s="36">
        <f>AG58+'Saldo mensal - Brasil'!AG58</f>
        <v>34320</v>
      </c>
      <c r="AI58" s="36">
        <f>AH58+'Saldo mensal - Brasil'!AH58</f>
        <v>34620</v>
      </c>
      <c r="AJ58" s="36">
        <f>AI58+'Saldo mensal - Brasil'!AI58</f>
        <v>34804</v>
      </c>
      <c r="AK58" s="36">
        <f>AJ58+'Saldo mensal - Brasil'!AJ58</f>
        <v>34861</v>
      </c>
      <c r="AL58" s="36">
        <f>AK58+'Saldo mensal - Brasil'!AK58</f>
        <v>34950</v>
      </c>
      <c r="AM58" s="36">
        <f>AL58+'Saldo mensal - Brasil'!AL58</f>
        <v>34640</v>
      </c>
      <c r="AN58" s="36">
        <f>AM58+'Saldo mensal - Brasil'!AM58</f>
        <v>34945</v>
      </c>
      <c r="AO58" s="36">
        <f>AN58+'Saldo mensal - Brasil'!AN58</f>
        <v>35237</v>
      </c>
      <c r="AP58" s="36">
        <f>AO58+'Saldo mensal - Brasil'!AO58</f>
        <v>35497</v>
      </c>
      <c r="AQ58" s="36">
        <f>AP58+'Saldo mensal - Brasil'!AP58</f>
        <v>35829</v>
      </c>
      <c r="AR58" s="36">
        <f>AQ58+'Saldo mensal - Brasil'!AQ58</f>
        <v>36436</v>
      </c>
      <c r="AS58" s="36">
        <f>AR58+'Saldo mensal - Brasil'!AR58</f>
        <v>36774</v>
      </c>
      <c r="AT58" s="36">
        <f>AS58+'Saldo mensal - Brasil'!AS58</f>
        <v>37212</v>
      </c>
      <c r="AU58" s="36">
        <f>AT58+'Saldo mensal - Brasil'!AT58</f>
        <v>37679</v>
      </c>
      <c r="AV58" s="36">
        <f>AU58+'Saldo mensal - Brasil'!AU58</f>
        <v>37942</v>
      </c>
      <c r="AW58" s="36">
        <f>AV58+'Saldo mensal - Brasil'!AV58</f>
        <v>38143</v>
      </c>
      <c r="AX58" s="36">
        <f>AW58+'Saldo mensal - Brasil'!AW58</f>
        <v>38248</v>
      </c>
      <c r="AY58" s="36">
        <f>AX58+'Saldo mensal - Brasil'!AX58</f>
        <v>38072</v>
      </c>
      <c r="AZ58" s="36">
        <f>AY58+'Saldo mensal - Brasil'!AY58</f>
        <v>38200</v>
      </c>
      <c r="BA58" s="36">
        <f>AZ58+'Saldo mensal - Brasil'!AZ58</f>
        <v>38472</v>
      </c>
      <c r="BB58" s="36">
        <f>BA58+'Saldo mensal - Brasil'!BA58</f>
        <v>38479</v>
      </c>
      <c r="BC58" s="36">
        <f>BB58+'Saldo mensal - Brasil'!BB58</f>
        <v>38719</v>
      </c>
      <c r="BD58" s="36">
        <f>BC58+'Saldo mensal - Brasil'!BC58</f>
        <v>39312</v>
      </c>
      <c r="BE58" s="36">
        <f>BD58+'Saldo mensal - Brasil'!BD58</f>
        <v>39794</v>
      </c>
      <c r="BF58" s="36">
        <f>BE58+'Saldo mensal - Brasil'!BE58</f>
        <v>40473</v>
      </c>
      <c r="BG58" s="36">
        <f>BF58+'Saldo mensal - Brasil'!BF58</f>
        <v>40845</v>
      </c>
      <c r="BH58" s="36">
        <f>BG58+'Saldo mensal - Brasil'!BG58</f>
        <v>41018</v>
      </c>
      <c r="BI58" s="36">
        <f>BH58+'Saldo mensal - Brasil'!BH58</f>
        <v>40973</v>
      </c>
      <c r="BJ58" s="36">
        <f>BI58+'Saldo mensal - Brasil'!BI58</f>
        <v>40952</v>
      </c>
      <c r="BK58" s="36">
        <f>BJ58+'Saldo mensal - Brasil'!BJ58</f>
        <v>40582</v>
      </c>
      <c r="BL58" s="36">
        <f>BK58+'Saldo mensal - Brasil'!BK58</f>
        <v>40791</v>
      </c>
      <c r="BM58" s="36">
        <f>BL58+'Saldo mensal - Brasil'!BL58</f>
        <v>40858</v>
      </c>
      <c r="BN58" s="36">
        <f>BM58+'Saldo mensal - Brasil'!BM58</f>
        <v>40958</v>
      </c>
      <c r="BO58" s="36">
        <f>BN58+'Saldo mensal - Brasil'!BN58</f>
        <v>41444</v>
      </c>
      <c r="BP58" s="36">
        <f>BO58+'Saldo mensal - Brasil'!BO58</f>
        <v>41712</v>
      </c>
      <c r="BQ58" s="36">
        <f>BP58+'Saldo mensal - Brasil'!BP58</f>
        <v>42078</v>
      </c>
      <c r="BR58" s="36">
        <f>BQ58+'Saldo mensal - Brasil'!BQ58</f>
        <v>42624</v>
      </c>
      <c r="BS58" s="36">
        <f>BR58+'Saldo mensal - Brasil'!BR58</f>
        <v>42711</v>
      </c>
      <c r="BT58" s="36">
        <f>BS58+'Saldo mensal - Brasil'!BS58</f>
        <v>42609</v>
      </c>
      <c r="BU58" s="36">
        <f>BT58+'Saldo mensal - Brasil'!BT58</f>
        <v>42488</v>
      </c>
      <c r="BV58" s="36">
        <f>BU58+'Saldo mensal - Brasil'!BU58</f>
        <v>42295</v>
      </c>
      <c r="BW58" s="36">
        <f>BV58+'Saldo mensal - Brasil'!BV58</f>
        <v>41973</v>
      </c>
      <c r="BX58" s="36">
        <f>BW58+'Saldo mensal - Brasil'!BW58</f>
        <v>42389</v>
      </c>
      <c r="BY58" s="36">
        <f>BX58+'Saldo mensal - Brasil'!BX58</f>
        <v>42486</v>
      </c>
      <c r="BZ58" s="36">
        <f>BY58+'Saldo mensal - Brasil'!BY58</f>
        <v>42515</v>
      </c>
      <c r="CA58" s="36">
        <f>BZ58+'Saldo mensal - Brasil'!BZ58</f>
        <v>42791</v>
      </c>
      <c r="CB58" s="36">
        <f>CA58+'Saldo mensal - Brasil'!CA58</f>
        <v>43052</v>
      </c>
      <c r="CC58" s="36">
        <f>CB58+'Saldo mensal - Brasil'!CB58</f>
        <v>43348</v>
      </c>
      <c r="CD58" s="36">
        <f>CC58+'Saldo mensal - Brasil'!CC58</f>
        <v>43872</v>
      </c>
      <c r="CE58" s="36">
        <f>CD58+'Saldo mensal - Brasil'!CD58</f>
        <v>44352</v>
      </c>
      <c r="CF58" s="36">
        <f>CE58+'Saldo mensal - Brasil'!CE58</f>
        <v>44523</v>
      </c>
      <c r="CG58" s="36">
        <f>CF58+'Saldo mensal - Brasil'!CF58</f>
        <v>44408</v>
      </c>
      <c r="CH58" s="36">
        <f>CG58+'Saldo mensal - Brasil'!CG58</f>
        <v>44297</v>
      </c>
      <c r="CI58" s="36">
        <f>CH58+'Saldo mensal - Brasil'!CH58</f>
        <v>43864</v>
      </c>
      <c r="CJ58" s="36">
        <f>CI58+'Saldo mensal - Brasil'!CI58</f>
        <v>44183</v>
      </c>
      <c r="CK58" s="36">
        <f>CJ58+'Saldo mensal - Brasil'!CJ58</f>
        <v>44686</v>
      </c>
      <c r="CL58" s="36">
        <f>CK58+'Saldo mensal - Brasil'!CK58</f>
        <v>44868</v>
      </c>
      <c r="CM58" s="36">
        <f>CL58+'Saldo mensal - Brasil'!CL58</f>
        <v>45242</v>
      </c>
      <c r="CN58" s="36">
        <f>CM58+'Saldo mensal - Brasil'!CM58</f>
        <v>45511</v>
      </c>
      <c r="CO58" s="36">
        <f>CN58+'Saldo mensal - Brasil'!CN58</f>
        <v>45792</v>
      </c>
      <c r="CP58" s="36">
        <f>CO58+'Saldo mensal - Brasil'!CO58</f>
        <v>46400</v>
      </c>
      <c r="CQ58" s="36">
        <f>CP58+'Saldo mensal - Brasil'!CP58</f>
        <v>46823</v>
      </c>
      <c r="CR58" s="36">
        <f>CQ58+'Saldo mensal - Brasil'!CQ58</f>
        <v>47025</v>
      </c>
      <c r="CS58" s="36">
        <f>CR58+'Saldo mensal - Brasil'!CR58</f>
        <v>47239</v>
      </c>
      <c r="CT58" s="36">
        <f>CS58+'Saldo mensal - Brasil'!CS58</f>
        <v>47263</v>
      </c>
      <c r="CU58" s="36">
        <f>CT58+'Saldo mensal - Brasil'!CT58</f>
        <v>46874</v>
      </c>
      <c r="CV58" s="36">
        <f>CU58+'Saldo mensal - Brasil'!CU58</f>
        <v>47179</v>
      </c>
      <c r="CW58" s="36">
        <f>CV58+'Saldo mensal - Brasil'!CV58</f>
        <v>47368</v>
      </c>
      <c r="CX58" s="36">
        <f>CW58+'Saldo mensal - Brasil'!CW58</f>
        <v>47661</v>
      </c>
      <c r="CY58" s="36">
        <f>CX58+'Saldo mensal - Brasil'!CX58</f>
        <v>47817</v>
      </c>
      <c r="CZ58" s="36">
        <f>CY58+'Saldo mensal - Brasil'!CY58</f>
        <v>47953</v>
      </c>
      <c r="DA58" s="36">
        <f>CZ58+'Saldo mensal - Brasil'!CZ58</f>
        <v>48241</v>
      </c>
      <c r="DB58" s="36">
        <f>DA58+'Saldo mensal - Brasil'!DA58</f>
        <v>48768</v>
      </c>
      <c r="DC58" s="36">
        <f>DB58+'Saldo mensal - Brasil'!DB58</f>
        <v>48995</v>
      </c>
      <c r="DD58" s="36">
        <f>DC58+'Saldo mensal - Brasil'!DC58</f>
        <v>49012</v>
      </c>
      <c r="DE58" s="36">
        <f>DD58+'Saldo mensal - Brasil'!DD58</f>
        <v>49063</v>
      </c>
      <c r="DF58" s="36">
        <f>DE58+'Saldo mensal - Brasil'!DE58</f>
        <v>49092</v>
      </c>
      <c r="DG58" s="36">
        <f>DF58+'Saldo mensal - Brasil'!DF58</f>
        <v>48788</v>
      </c>
      <c r="DH58" s="36">
        <f>DG58+'Saldo mensal - Brasil'!DG58</f>
        <v>48856</v>
      </c>
      <c r="DI58" s="36">
        <f>DH58+'Saldo mensal - Brasil'!DH58</f>
        <v>48858</v>
      </c>
    </row>
    <row r="59" spans="1:113" x14ac:dyDescent="0.2">
      <c r="A59" s="8"/>
      <c r="B59" s="15" t="s">
        <v>47</v>
      </c>
      <c r="C59" s="16">
        <v>29731</v>
      </c>
      <c r="D59" s="16">
        <f>C59+'Saldo mensal - Brasil'!C59</f>
        <v>29740</v>
      </c>
      <c r="E59" s="16">
        <f>D59+'Saldo mensal - Brasil'!D59</f>
        <v>29660</v>
      </c>
      <c r="F59" s="16">
        <f>E59+'Saldo mensal - Brasil'!E59</f>
        <v>29783</v>
      </c>
      <c r="G59" s="16">
        <f>F59+'Saldo mensal - Brasil'!F59</f>
        <v>30076</v>
      </c>
      <c r="H59" s="16">
        <f>G59+'Saldo mensal - Brasil'!G59</f>
        <v>30380</v>
      </c>
      <c r="I59" s="16">
        <f>H59+'Saldo mensal - Brasil'!H59</f>
        <v>30514</v>
      </c>
      <c r="J59" s="16">
        <f>I59+'Saldo mensal - Brasil'!I59</f>
        <v>30772</v>
      </c>
      <c r="K59" s="16">
        <f>J59+'Saldo mensal - Brasil'!J59</f>
        <v>30986</v>
      </c>
      <c r="L59" s="16">
        <f>K59+'Saldo mensal - Brasil'!K59</f>
        <v>31351</v>
      </c>
      <c r="M59" s="16">
        <f>L59+'Saldo mensal - Brasil'!L59</f>
        <v>31271</v>
      </c>
      <c r="N59" s="16">
        <f>M59+'Saldo mensal - Brasil'!M59</f>
        <v>31348</v>
      </c>
      <c r="O59" s="16">
        <f>N59+'Saldo mensal - Brasil'!N59</f>
        <v>31238</v>
      </c>
      <c r="P59" s="16">
        <f>O59+'Saldo mensal - Brasil'!O59</f>
        <v>31427</v>
      </c>
      <c r="Q59" s="16">
        <f>P59+'Saldo mensal - Brasil'!P59</f>
        <v>31399</v>
      </c>
      <c r="R59" s="16">
        <f>Q59+'Saldo mensal - Brasil'!Q59</f>
        <v>31620</v>
      </c>
      <c r="S59" s="16">
        <f>R59+'Saldo mensal - Brasil'!R59</f>
        <v>31960</v>
      </c>
      <c r="T59" s="16">
        <f>S59+'Saldo mensal - Brasil'!S59</f>
        <v>32225</v>
      </c>
      <c r="U59" s="16">
        <f>T59+'Saldo mensal - Brasil'!T59</f>
        <v>32779</v>
      </c>
      <c r="V59" s="16">
        <f>U59+'Saldo mensal - Brasil'!U59</f>
        <v>33219</v>
      </c>
      <c r="W59" s="16">
        <f>V59+'Saldo mensal - Brasil'!V59</f>
        <v>33349</v>
      </c>
      <c r="X59" s="16">
        <f>W59+'Saldo mensal - Brasil'!W59</f>
        <v>33319</v>
      </c>
      <c r="Y59" s="16">
        <f>X59+'Saldo mensal - Brasil'!X59</f>
        <v>33452</v>
      </c>
      <c r="Z59" s="16">
        <f>Y59+'Saldo mensal - Brasil'!Y59</f>
        <v>33406</v>
      </c>
      <c r="AA59" s="16">
        <f>Z59+'Saldo mensal - Brasil'!Z59</f>
        <v>33103</v>
      </c>
      <c r="AB59" s="16">
        <f>AA59+'Saldo mensal - Brasil'!AA59</f>
        <v>33082</v>
      </c>
      <c r="AC59" s="16">
        <f>AB59+'Saldo mensal - Brasil'!AB59</f>
        <v>33003</v>
      </c>
      <c r="AD59" s="16">
        <f>AC59+'Saldo mensal - Brasil'!AC59</f>
        <v>33178</v>
      </c>
      <c r="AE59" s="16">
        <f>AD59+'Saldo mensal - Brasil'!AD59</f>
        <v>33312</v>
      </c>
      <c r="AF59" s="16">
        <f>AE59+'Saldo mensal - Brasil'!AE59</f>
        <v>33548</v>
      </c>
      <c r="AG59" s="16">
        <f>AF59+'Saldo mensal - Brasil'!AF59</f>
        <v>34043</v>
      </c>
      <c r="AH59" s="16">
        <f>AG59+'Saldo mensal - Brasil'!AG59</f>
        <v>34320</v>
      </c>
      <c r="AI59" s="16">
        <f>AH59+'Saldo mensal - Brasil'!AH59</f>
        <v>34620</v>
      </c>
      <c r="AJ59" s="16">
        <f>AI59+'Saldo mensal - Brasil'!AI59</f>
        <v>34804</v>
      </c>
      <c r="AK59" s="16">
        <f>AJ59+'Saldo mensal - Brasil'!AJ59</f>
        <v>34861</v>
      </c>
      <c r="AL59" s="16">
        <f>AK59+'Saldo mensal - Brasil'!AK59</f>
        <v>34950</v>
      </c>
      <c r="AM59" s="16">
        <f>AL59+'Saldo mensal - Brasil'!AL59</f>
        <v>34640</v>
      </c>
      <c r="AN59" s="16">
        <f>AM59+'Saldo mensal - Brasil'!AM59</f>
        <v>34945</v>
      </c>
      <c r="AO59" s="16">
        <f>AN59+'Saldo mensal - Brasil'!AN59</f>
        <v>35237</v>
      </c>
      <c r="AP59" s="16">
        <f>AO59+'Saldo mensal - Brasil'!AO59</f>
        <v>35497</v>
      </c>
      <c r="AQ59" s="16">
        <f>AP59+'Saldo mensal - Brasil'!AP59</f>
        <v>35829</v>
      </c>
      <c r="AR59" s="16">
        <f>AQ59+'Saldo mensal - Brasil'!AQ59</f>
        <v>36436</v>
      </c>
      <c r="AS59" s="16">
        <f>AR59+'Saldo mensal - Brasil'!AR59</f>
        <v>36774</v>
      </c>
      <c r="AT59" s="16">
        <f>AS59+'Saldo mensal - Brasil'!AS59</f>
        <v>37212</v>
      </c>
      <c r="AU59" s="16">
        <f>AT59+'Saldo mensal - Brasil'!AT59</f>
        <v>37679</v>
      </c>
      <c r="AV59" s="16">
        <f>AU59+'Saldo mensal - Brasil'!AU59</f>
        <v>37942</v>
      </c>
      <c r="AW59" s="16">
        <f>AV59+'Saldo mensal - Brasil'!AV59</f>
        <v>38143</v>
      </c>
      <c r="AX59" s="16">
        <f>AW59+'Saldo mensal - Brasil'!AW59</f>
        <v>38248</v>
      </c>
      <c r="AY59" s="16">
        <f>AX59+'Saldo mensal - Brasil'!AX59</f>
        <v>38072</v>
      </c>
      <c r="AZ59" s="16">
        <f>AY59+'Saldo mensal - Brasil'!AY59</f>
        <v>38200</v>
      </c>
      <c r="BA59" s="16">
        <f>AZ59+'Saldo mensal - Brasil'!AZ59</f>
        <v>38472</v>
      </c>
      <c r="BB59" s="16">
        <f>BA59+'Saldo mensal - Brasil'!BA59</f>
        <v>38479</v>
      </c>
      <c r="BC59" s="16">
        <f>BB59+'Saldo mensal - Brasil'!BB59</f>
        <v>38719</v>
      </c>
      <c r="BD59" s="16">
        <f>BC59+'Saldo mensal - Brasil'!BC59</f>
        <v>39312</v>
      </c>
      <c r="BE59" s="16">
        <f>BD59+'Saldo mensal - Brasil'!BD59</f>
        <v>39794</v>
      </c>
      <c r="BF59" s="16">
        <f>BE59+'Saldo mensal - Brasil'!BE59</f>
        <v>40473</v>
      </c>
      <c r="BG59" s="16">
        <f>BF59+'Saldo mensal - Brasil'!BF59</f>
        <v>40845</v>
      </c>
      <c r="BH59" s="16">
        <f>BG59+'Saldo mensal - Brasil'!BG59</f>
        <v>41018</v>
      </c>
      <c r="BI59" s="16">
        <f>BH59+'Saldo mensal - Brasil'!BH59</f>
        <v>40973</v>
      </c>
      <c r="BJ59" s="16">
        <f>BI59+'Saldo mensal - Brasil'!BI59</f>
        <v>40952</v>
      </c>
      <c r="BK59" s="16">
        <f>BJ59+'Saldo mensal - Brasil'!BJ59</f>
        <v>40582</v>
      </c>
      <c r="BL59" s="16">
        <f>BK59+'Saldo mensal - Brasil'!BK59</f>
        <v>40791</v>
      </c>
      <c r="BM59" s="16">
        <f>BL59+'Saldo mensal - Brasil'!BL59</f>
        <v>40858</v>
      </c>
      <c r="BN59" s="16">
        <f>BM59+'Saldo mensal - Brasil'!BM59</f>
        <v>40958</v>
      </c>
      <c r="BO59" s="16">
        <f>BN59+'Saldo mensal - Brasil'!BN59</f>
        <v>41444</v>
      </c>
      <c r="BP59" s="16">
        <f>BO59+'Saldo mensal - Brasil'!BO59</f>
        <v>41712</v>
      </c>
      <c r="BQ59" s="16">
        <f>BP59+'Saldo mensal - Brasil'!BP59</f>
        <v>42078</v>
      </c>
      <c r="BR59" s="16">
        <f>BQ59+'Saldo mensal - Brasil'!BQ59</f>
        <v>42624</v>
      </c>
      <c r="BS59" s="16">
        <f>BR59+'Saldo mensal - Brasil'!BR59</f>
        <v>42711</v>
      </c>
      <c r="BT59" s="16">
        <f>BS59+'Saldo mensal - Brasil'!BS59</f>
        <v>42609</v>
      </c>
      <c r="BU59" s="16">
        <f>BT59+'Saldo mensal - Brasil'!BT59</f>
        <v>42488</v>
      </c>
      <c r="BV59" s="16">
        <f>BU59+'Saldo mensal - Brasil'!BU59</f>
        <v>42295</v>
      </c>
      <c r="BW59" s="16">
        <f>BV59+'Saldo mensal - Brasil'!BV59</f>
        <v>41973</v>
      </c>
      <c r="BX59" s="16">
        <f>BW59+'Saldo mensal - Brasil'!BW59</f>
        <v>42389</v>
      </c>
      <c r="BY59" s="16">
        <f>BX59+'Saldo mensal - Brasil'!BX59</f>
        <v>42486</v>
      </c>
      <c r="BZ59" s="16">
        <f>BY59+'Saldo mensal - Brasil'!BY59</f>
        <v>42515</v>
      </c>
      <c r="CA59" s="16">
        <f>BZ59+'Saldo mensal - Brasil'!BZ59</f>
        <v>42791</v>
      </c>
      <c r="CB59" s="16">
        <f>CA59+'Saldo mensal - Brasil'!CA59</f>
        <v>43052</v>
      </c>
      <c r="CC59" s="16">
        <f>CB59+'Saldo mensal - Brasil'!CB59</f>
        <v>43348</v>
      </c>
      <c r="CD59" s="16">
        <f>CC59+'Saldo mensal - Brasil'!CC59</f>
        <v>43872</v>
      </c>
      <c r="CE59" s="16">
        <f>CD59+'Saldo mensal - Brasil'!CD59</f>
        <v>44352</v>
      </c>
      <c r="CF59" s="16">
        <f>CE59+'Saldo mensal - Brasil'!CE59</f>
        <v>44523</v>
      </c>
      <c r="CG59" s="16">
        <f>CF59+'Saldo mensal - Brasil'!CF59</f>
        <v>44408</v>
      </c>
      <c r="CH59" s="16">
        <f>CG59+'Saldo mensal - Brasil'!CG59</f>
        <v>44297</v>
      </c>
      <c r="CI59" s="16">
        <f>CH59+'Saldo mensal - Brasil'!CH59</f>
        <v>43864</v>
      </c>
      <c r="CJ59" s="16">
        <f>CI59+'Saldo mensal - Brasil'!CI59</f>
        <v>44183</v>
      </c>
      <c r="CK59" s="16">
        <f>CJ59+'Saldo mensal - Brasil'!CJ59</f>
        <v>44686</v>
      </c>
      <c r="CL59" s="16">
        <f>CK59+'Saldo mensal - Brasil'!CK59</f>
        <v>44868</v>
      </c>
      <c r="CM59" s="16">
        <f>CL59+'Saldo mensal - Brasil'!CL59</f>
        <v>45242</v>
      </c>
      <c r="CN59" s="16">
        <f>CM59+'Saldo mensal - Brasil'!CM59</f>
        <v>45511</v>
      </c>
      <c r="CO59" s="16">
        <f>CN59+'Saldo mensal - Brasil'!CN59</f>
        <v>45792</v>
      </c>
      <c r="CP59" s="16">
        <f>CO59+'Saldo mensal - Brasil'!CO59</f>
        <v>46400</v>
      </c>
      <c r="CQ59" s="16">
        <f>CP59+'Saldo mensal - Brasil'!CP59</f>
        <v>46823</v>
      </c>
      <c r="CR59" s="16">
        <f>CQ59+'Saldo mensal - Brasil'!CQ59</f>
        <v>47025</v>
      </c>
      <c r="CS59" s="16">
        <f>CR59+'Saldo mensal - Brasil'!CR59</f>
        <v>47239</v>
      </c>
      <c r="CT59" s="16">
        <f>CS59+'Saldo mensal - Brasil'!CS59</f>
        <v>47263</v>
      </c>
      <c r="CU59" s="16">
        <f>CT59+'Saldo mensal - Brasil'!CT59</f>
        <v>46874</v>
      </c>
      <c r="CV59" s="16">
        <f>CU59+'Saldo mensal - Brasil'!CU59</f>
        <v>47179</v>
      </c>
      <c r="CW59" s="16">
        <f>CV59+'Saldo mensal - Brasil'!CV59</f>
        <v>47368</v>
      </c>
      <c r="CX59" s="16">
        <f>CW59+'Saldo mensal - Brasil'!CW59</f>
        <v>47661</v>
      </c>
      <c r="CY59" s="16">
        <f>CX59+'Saldo mensal - Brasil'!CX59</f>
        <v>47817</v>
      </c>
      <c r="CZ59" s="16">
        <f>CY59+'Saldo mensal - Brasil'!CY59</f>
        <v>47953</v>
      </c>
      <c r="DA59" s="16">
        <f>CZ59+'Saldo mensal - Brasil'!CZ59</f>
        <v>48241</v>
      </c>
      <c r="DB59" s="16">
        <f>DA59+'Saldo mensal - Brasil'!DA59</f>
        <v>48768</v>
      </c>
      <c r="DC59" s="16">
        <f>DB59+'Saldo mensal - Brasil'!DB59</f>
        <v>48995</v>
      </c>
      <c r="DD59" s="16">
        <f>DC59+'Saldo mensal - Brasil'!DC59</f>
        <v>49012</v>
      </c>
      <c r="DE59" s="16">
        <f>DD59+'Saldo mensal - Brasil'!DD59</f>
        <v>49063</v>
      </c>
      <c r="DF59" s="16">
        <f>DE59+'Saldo mensal - Brasil'!DE59</f>
        <v>49092</v>
      </c>
      <c r="DG59" s="16">
        <f>DF59+'Saldo mensal - Brasil'!DF59</f>
        <v>48788</v>
      </c>
      <c r="DH59" s="16">
        <f>DG59+'Saldo mensal - Brasil'!DG59</f>
        <v>48856</v>
      </c>
      <c r="DI59" s="16">
        <f>DH59+'Saldo mensal - Brasil'!DH59</f>
        <v>48858</v>
      </c>
    </row>
    <row r="60" spans="1:113" x14ac:dyDescent="0.2">
      <c r="A60" s="8"/>
      <c r="B60" s="17" t="s">
        <v>48</v>
      </c>
      <c r="C60" s="36">
        <v>20934</v>
      </c>
      <c r="D60" s="36">
        <f>C60+'Saldo mensal - Brasil'!C60</f>
        <v>20543</v>
      </c>
      <c r="E60" s="36">
        <f>D60+'Saldo mensal - Brasil'!D60</f>
        <v>20586</v>
      </c>
      <c r="F60" s="36">
        <f>E60+'Saldo mensal - Brasil'!E60</f>
        <v>20794</v>
      </c>
      <c r="G60" s="36">
        <f>F60+'Saldo mensal - Brasil'!F60</f>
        <v>20987</v>
      </c>
      <c r="H60" s="36">
        <f>G60+'Saldo mensal - Brasil'!G60</f>
        <v>21391</v>
      </c>
      <c r="I60" s="36">
        <f>H60+'Saldo mensal - Brasil'!H60</f>
        <v>21868</v>
      </c>
      <c r="J60" s="36">
        <f>I60+'Saldo mensal - Brasil'!I60</f>
        <v>22283</v>
      </c>
      <c r="K60" s="36">
        <f>J60+'Saldo mensal - Brasil'!J60</f>
        <v>22916</v>
      </c>
      <c r="L60" s="36">
        <f>K60+'Saldo mensal - Brasil'!K60</f>
        <v>23425</v>
      </c>
      <c r="M60" s="36">
        <f>L60+'Saldo mensal - Brasil'!L60</f>
        <v>23651</v>
      </c>
      <c r="N60" s="36">
        <f>M60+'Saldo mensal - Brasil'!M60</f>
        <v>23077</v>
      </c>
      <c r="O60" s="36">
        <f>N60+'Saldo mensal - Brasil'!N60</f>
        <v>22229</v>
      </c>
      <c r="P60" s="36">
        <f>O60+'Saldo mensal - Brasil'!O60</f>
        <v>22105</v>
      </c>
      <c r="Q60" s="36">
        <f>P60+'Saldo mensal - Brasil'!P60</f>
        <v>22193</v>
      </c>
      <c r="R60" s="36">
        <f>Q60+'Saldo mensal - Brasil'!Q60</f>
        <v>22402</v>
      </c>
      <c r="S60" s="36">
        <f>R60+'Saldo mensal - Brasil'!R60</f>
        <v>22555</v>
      </c>
      <c r="T60" s="36">
        <f>S60+'Saldo mensal - Brasil'!S60</f>
        <v>22823</v>
      </c>
      <c r="U60" s="36">
        <f>T60+'Saldo mensal - Brasil'!T60</f>
        <v>23503</v>
      </c>
      <c r="V60" s="36">
        <f>U60+'Saldo mensal - Brasil'!U60</f>
        <v>23973</v>
      </c>
      <c r="W60" s="36">
        <f>V60+'Saldo mensal - Brasil'!V60</f>
        <v>24228</v>
      </c>
      <c r="X60" s="36">
        <f>W60+'Saldo mensal - Brasil'!W60</f>
        <v>24592</v>
      </c>
      <c r="Y60" s="36">
        <f>X60+'Saldo mensal - Brasil'!X60</f>
        <v>24264</v>
      </c>
      <c r="Z60" s="36">
        <f>Y60+'Saldo mensal - Brasil'!Y60</f>
        <v>22867</v>
      </c>
      <c r="AA60" s="36">
        <f>Z60+'Saldo mensal - Brasil'!Z60</f>
        <v>21917</v>
      </c>
      <c r="AB60" s="36">
        <f>AA60+'Saldo mensal - Brasil'!AA60</f>
        <v>21730</v>
      </c>
      <c r="AC60" s="36">
        <f>AB60+'Saldo mensal - Brasil'!AB60</f>
        <v>21889</v>
      </c>
      <c r="AD60" s="36">
        <f>AC60+'Saldo mensal - Brasil'!AC60</f>
        <v>21822</v>
      </c>
      <c r="AE60" s="36">
        <f>AD60+'Saldo mensal - Brasil'!AD60</f>
        <v>21846</v>
      </c>
      <c r="AF60" s="36">
        <f>AE60+'Saldo mensal - Brasil'!AE60</f>
        <v>21941</v>
      </c>
      <c r="AG60" s="36">
        <f>AF60+'Saldo mensal - Brasil'!AF60</f>
        <v>22653</v>
      </c>
      <c r="AH60" s="36">
        <f>AG60+'Saldo mensal - Brasil'!AG60</f>
        <v>23304</v>
      </c>
      <c r="AI60" s="36">
        <f>AH60+'Saldo mensal - Brasil'!AH60</f>
        <v>23961</v>
      </c>
      <c r="AJ60" s="36">
        <f>AI60+'Saldo mensal - Brasil'!AI60</f>
        <v>24285</v>
      </c>
      <c r="AK60" s="36">
        <f>AJ60+'Saldo mensal - Brasil'!AJ60</f>
        <v>24443</v>
      </c>
      <c r="AL60" s="36">
        <f>AK60+'Saldo mensal - Brasil'!AK60</f>
        <v>23831</v>
      </c>
      <c r="AM60" s="36">
        <f>AL60+'Saldo mensal - Brasil'!AL60</f>
        <v>22838</v>
      </c>
      <c r="AN60" s="36">
        <f>AM60+'Saldo mensal - Brasil'!AM60</f>
        <v>22769</v>
      </c>
      <c r="AO60" s="36">
        <f>AN60+'Saldo mensal - Brasil'!AN60</f>
        <v>22818</v>
      </c>
      <c r="AP60" s="36">
        <f>AO60+'Saldo mensal - Brasil'!AO60</f>
        <v>22790</v>
      </c>
      <c r="AQ60" s="36">
        <f>AP60+'Saldo mensal - Brasil'!AP60</f>
        <v>22840</v>
      </c>
      <c r="AR60" s="36">
        <f>AQ60+'Saldo mensal - Brasil'!AQ60</f>
        <v>22982</v>
      </c>
      <c r="AS60" s="36">
        <f>AR60+'Saldo mensal - Brasil'!AR60</f>
        <v>23238</v>
      </c>
      <c r="AT60" s="36">
        <f>AS60+'Saldo mensal - Brasil'!AS60</f>
        <v>23661</v>
      </c>
      <c r="AU60" s="36">
        <f>AT60+'Saldo mensal - Brasil'!AT60</f>
        <v>24306</v>
      </c>
      <c r="AV60" s="36">
        <f>AU60+'Saldo mensal - Brasil'!AU60</f>
        <v>24992</v>
      </c>
      <c r="AW60" s="36">
        <f>AV60+'Saldo mensal - Brasil'!AV60</f>
        <v>25291</v>
      </c>
      <c r="AX60" s="36">
        <f>AW60+'Saldo mensal - Brasil'!AW60</f>
        <v>24989</v>
      </c>
      <c r="AY60" s="36">
        <f>AX60+'Saldo mensal - Brasil'!AX60</f>
        <v>24308</v>
      </c>
      <c r="AZ60" s="36">
        <f>AY60+'Saldo mensal - Brasil'!AY60</f>
        <v>24081</v>
      </c>
      <c r="BA60" s="36">
        <f>AZ60+'Saldo mensal - Brasil'!AZ60</f>
        <v>24183</v>
      </c>
      <c r="BB60" s="36">
        <f>BA60+'Saldo mensal - Brasil'!BA60</f>
        <v>23976</v>
      </c>
      <c r="BC60" s="36">
        <f>BB60+'Saldo mensal - Brasil'!BB60</f>
        <v>24264</v>
      </c>
      <c r="BD60" s="36">
        <f>BC60+'Saldo mensal - Brasil'!BC60</f>
        <v>24549</v>
      </c>
      <c r="BE60" s="36">
        <f>BD60+'Saldo mensal - Brasil'!BD60</f>
        <v>25048</v>
      </c>
      <c r="BF60" s="36">
        <f>BE60+'Saldo mensal - Brasil'!BE60</f>
        <v>25744</v>
      </c>
      <c r="BG60" s="36">
        <f>BF60+'Saldo mensal - Brasil'!BF60</f>
        <v>26190</v>
      </c>
      <c r="BH60" s="36">
        <f>BG60+'Saldo mensal - Brasil'!BG60</f>
        <v>26683</v>
      </c>
      <c r="BI60" s="36">
        <f>BH60+'Saldo mensal - Brasil'!BH60</f>
        <v>26858</v>
      </c>
      <c r="BJ60" s="36">
        <f>BI60+'Saldo mensal - Brasil'!BI60</f>
        <v>26514</v>
      </c>
      <c r="BK60" s="36">
        <f>BJ60+'Saldo mensal - Brasil'!BJ60</f>
        <v>25738</v>
      </c>
      <c r="BL60" s="36">
        <f>BK60+'Saldo mensal - Brasil'!BK60</f>
        <v>25784</v>
      </c>
      <c r="BM60" s="36">
        <f>BL60+'Saldo mensal - Brasil'!BL60</f>
        <v>25635</v>
      </c>
      <c r="BN60" s="36">
        <f>BM60+'Saldo mensal - Brasil'!BM60</f>
        <v>25644</v>
      </c>
      <c r="BO60" s="36">
        <f>BN60+'Saldo mensal - Brasil'!BN60</f>
        <v>25896</v>
      </c>
      <c r="BP60" s="36">
        <f>BO60+'Saldo mensal - Brasil'!BO60</f>
        <v>26386</v>
      </c>
      <c r="BQ60" s="36">
        <f>BP60+'Saldo mensal - Brasil'!BP60</f>
        <v>26877</v>
      </c>
      <c r="BR60" s="36">
        <f>BQ60+'Saldo mensal - Brasil'!BQ60</f>
        <v>27313</v>
      </c>
      <c r="BS60" s="36">
        <f>BR60+'Saldo mensal - Brasil'!BR60</f>
        <v>27893</v>
      </c>
      <c r="BT60" s="36">
        <f>BS60+'Saldo mensal - Brasil'!BS60</f>
        <v>28465</v>
      </c>
      <c r="BU60" s="36">
        <f>BT60+'Saldo mensal - Brasil'!BT60</f>
        <v>28673</v>
      </c>
      <c r="BV60" s="36">
        <f>BU60+'Saldo mensal - Brasil'!BU60</f>
        <v>28412</v>
      </c>
      <c r="BW60" s="36">
        <f>BV60+'Saldo mensal - Brasil'!BV60</f>
        <v>27420</v>
      </c>
      <c r="BX60" s="36">
        <f>BW60+'Saldo mensal - Brasil'!BW60</f>
        <v>27305</v>
      </c>
      <c r="BY60" s="36">
        <f>BX60+'Saldo mensal - Brasil'!BX60</f>
        <v>27289</v>
      </c>
      <c r="BZ60" s="36">
        <f>BY60+'Saldo mensal - Brasil'!BY60</f>
        <v>27123</v>
      </c>
      <c r="CA60" s="36">
        <f>BZ60+'Saldo mensal - Brasil'!BZ60</f>
        <v>27310</v>
      </c>
      <c r="CB60" s="36">
        <f>CA60+'Saldo mensal - Brasil'!CA60</f>
        <v>27669</v>
      </c>
      <c r="CC60" s="36">
        <f>CB60+'Saldo mensal - Brasil'!CB60</f>
        <v>28132</v>
      </c>
      <c r="CD60" s="36">
        <f>CC60+'Saldo mensal - Brasil'!CC60</f>
        <v>28670</v>
      </c>
      <c r="CE60" s="36">
        <f>CD60+'Saldo mensal - Brasil'!CD60</f>
        <v>29245</v>
      </c>
      <c r="CF60" s="36">
        <f>CE60+'Saldo mensal - Brasil'!CE60</f>
        <v>29745</v>
      </c>
      <c r="CG60" s="36">
        <f>CF60+'Saldo mensal - Brasil'!CF60</f>
        <v>29813</v>
      </c>
      <c r="CH60" s="36">
        <f>CG60+'Saldo mensal - Brasil'!CG60</f>
        <v>29521</v>
      </c>
      <c r="CI60" s="36">
        <f>CH60+'Saldo mensal - Brasil'!CH60</f>
        <v>28796</v>
      </c>
      <c r="CJ60" s="36">
        <f>CI60+'Saldo mensal - Brasil'!CI60</f>
        <v>28917</v>
      </c>
      <c r="CK60" s="36">
        <f>CJ60+'Saldo mensal - Brasil'!CJ60</f>
        <v>29007</v>
      </c>
      <c r="CL60" s="36">
        <f>CK60+'Saldo mensal - Brasil'!CK60</f>
        <v>28947</v>
      </c>
      <c r="CM60" s="36">
        <f>CL60+'Saldo mensal - Brasil'!CL60</f>
        <v>29169</v>
      </c>
      <c r="CN60" s="36">
        <f>CM60+'Saldo mensal - Brasil'!CM60</f>
        <v>29558</v>
      </c>
      <c r="CO60" s="36">
        <f>CN60+'Saldo mensal - Brasil'!CN60</f>
        <v>29974</v>
      </c>
      <c r="CP60" s="36">
        <f>CO60+'Saldo mensal - Brasil'!CO60</f>
        <v>30602</v>
      </c>
      <c r="CQ60" s="36">
        <f>CP60+'Saldo mensal - Brasil'!CP60</f>
        <v>31022</v>
      </c>
      <c r="CR60" s="36">
        <f>CQ60+'Saldo mensal - Brasil'!CQ60</f>
        <v>31367</v>
      </c>
      <c r="CS60" s="36">
        <f>CR60+'Saldo mensal - Brasil'!CR60</f>
        <v>31415</v>
      </c>
      <c r="CT60" s="36">
        <f>CS60+'Saldo mensal - Brasil'!CS60</f>
        <v>30849</v>
      </c>
      <c r="CU60" s="36">
        <f>CT60+'Saldo mensal - Brasil'!CT60</f>
        <v>29801</v>
      </c>
      <c r="CV60" s="36">
        <f>CU60+'Saldo mensal - Brasil'!CU60</f>
        <v>29608</v>
      </c>
      <c r="CW60" s="36">
        <f>CV60+'Saldo mensal - Brasil'!CV60</f>
        <v>29545</v>
      </c>
      <c r="CX60" s="36">
        <f>CW60+'Saldo mensal - Brasil'!CW60</f>
        <v>29521</v>
      </c>
      <c r="CY60" s="36">
        <f>CX60+'Saldo mensal - Brasil'!CX60</f>
        <v>29705</v>
      </c>
      <c r="CZ60" s="36">
        <f>CY60+'Saldo mensal - Brasil'!CY60</f>
        <v>29990</v>
      </c>
      <c r="DA60" s="36">
        <f>CZ60+'Saldo mensal - Brasil'!CZ60</f>
        <v>30387</v>
      </c>
      <c r="DB60" s="36">
        <f>DA60+'Saldo mensal - Brasil'!DA60</f>
        <v>30707</v>
      </c>
      <c r="DC60" s="36">
        <f>DB60+'Saldo mensal - Brasil'!DB60</f>
        <v>31089</v>
      </c>
      <c r="DD60" s="36">
        <f>DC60+'Saldo mensal - Brasil'!DC60</f>
        <v>31257</v>
      </c>
      <c r="DE60" s="36">
        <f>DD60+'Saldo mensal - Brasil'!DD60</f>
        <v>31031</v>
      </c>
      <c r="DF60" s="36">
        <f>DE60+'Saldo mensal - Brasil'!DE60</f>
        <v>30612</v>
      </c>
      <c r="DG60" s="36">
        <f>DF60+'Saldo mensal - Brasil'!DF60</f>
        <v>29908</v>
      </c>
      <c r="DH60" s="36">
        <f>DG60+'Saldo mensal - Brasil'!DG60</f>
        <v>29690</v>
      </c>
      <c r="DI60" s="36">
        <f>DH60+'Saldo mensal - Brasil'!DH60</f>
        <v>29585</v>
      </c>
    </row>
    <row r="61" spans="1:113" x14ac:dyDescent="0.2">
      <c r="A61" s="8"/>
      <c r="B61" s="15" t="s">
        <v>49</v>
      </c>
      <c r="C61" s="16">
        <v>2736</v>
      </c>
      <c r="D61" s="16">
        <f>C61+'Saldo mensal - Brasil'!C61</f>
        <v>2721</v>
      </c>
      <c r="E61" s="16">
        <f>D61+'Saldo mensal - Brasil'!D61</f>
        <v>2727</v>
      </c>
      <c r="F61" s="16">
        <f>E61+'Saldo mensal - Brasil'!E61</f>
        <v>2725</v>
      </c>
      <c r="G61" s="16">
        <f>F61+'Saldo mensal - Brasil'!F61</f>
        <v>2738</v>
      </c>
      <c r="H61" s="16">
        <f>G61+'Saldo mensal - Brasil'!G61</f>
        <v>2742</v>
      </c>
      <c r="I61" s="16">
        <f>H61+'Saldo mensal - Brasil'!H61</f>
        <v>2759</v>
      </c>
      <c r="J61" s="16">
        <f>I61+'Saldo mensal - Brasil'!I61</f>
        <v>2765</v>
      </c>
      <c r="K61" s="16">
        <f>J61+'Saldo mensal - Brasil'!J61</f>
        <v>2782</v>
      </c>
      <c r="L61" s="16">
        <f>K61+'Saldo mensal - Brasil'!K61</f>
        <v>2801</v>
      </c>
      <c r="M61" s="16">
        <f>L61+'Saldo mensal - Brasil'!L61</f>
        <v>2820</v>
      </c>
      <c r="N61" s="16">
        <f>M61+'Saldo mensal - Brasil'!M61</f>
        <v>2812</v>
      </c>
      <c r="O61" s="16">
        <f>N61+'Saldo mensal - Brasil'!N61</f>
        <v>2797</v>
      </c>
      <c r="P61" s="16">
        <f>O61+'Saldo mensal - Brasil'!O61</f>
        <v>2809</v>
      </c>
      <c r="Q61" s="16">
        <f>P61+'Saldo mensal - Brasil'!P61</f>
        <v>2808</v>
      </c>
      <c r="R61" s="16">
        <f>Q61+'Saldo mensal - Brasil'!Q61</f>
        <v>2831</v>
      </c>
      <c r="S61" s="16">
        <f>R61+'Saldo mensal - Brasil'!R61</f>
        <v>2845</v>
      </c>
      <c r="T61" s="16">
        <f>S61+'Saldo mensal - Brasil'!S61</f>
        <v>2871</v>
      </c>
      <c r="U61" s="16">
        <f>T61+'Saldo mensal - Brasil'!T61</f>
        <v>2889</v>
      </c>
      <c r="V61" s="16">
        <f>U61+'Saldo mensal - Brasil'!U61</f>
        <v>2935</v>
      </c>
      <c r="W61" s="16">
        <f>V61+'Saldo mensal - Brasil'!V61</f>
        <v>2979</v>
      </c>
      <c r="X61" s="16">
        <f>W61+'Saldo mensal - Brasil'!W61</f>
        <v>2993</v>
      </c>
      <c r="Y61" s="16">
        <f>X61+'Saldo mensal - Brasil'!X61</f>
        <v>2990</v>
      </c>
      <c r="Z61" s="16">
        <f>Y61+'Saldo mensal - Brasil'!Y61</f>
        <v>2964</v>
      </c>
      <c r="AA61" s="16">
        <f>Z61+'Saldo mensal - Brasil'!Z61</f>
        <v>2924</v>
      </c>
      <c r="AB61" s="16">
        <f>AA61+'Saldo mensal - Brasil'!AA61</f>
        <v>2915</v>
      </c>
      <c r="AC61" s="16">
        <f>AB61+'Saldo mensal - Brasil'!AB61</f>
        <v>2910</v>
      </c>
      <c r="AD61" s="16">
        <f>AC61+'Saldo mensal - Brasil'!AC61</f>
        <v>2924</v>
      </c>
      <c r="AE61" s="16">
        <f>AD61+'Saldo mensal - Brasil'!AD61</f>
        <v>2906</v>
      </c>
      <c r="AF61" s="16">
        <f>AE61+'Saldo mensal - Brasil'!AE61</f>
        <v>2905</v>
      </c>
      <c r="AG61" s="16">
        <f>AF61+'Saldo mensal - Brasil'!AF61</f>
        <v>2928</v>
      </c>
      <c r="AH61" s="16">
        <f>AG61+'Saldo mensal - Brasil'!AG61</f>
        <v>2937</v>
      </c>
      <c r="AI61" s="16">
        <f>AH61+'Saldo mensal - Brasil'!AH61</f>
        <v>2938</v>
      </c>
      <c r="AJ61" s="16">
        <f>AI61+'Saldo mensal - Brasil'!AI61</f>
        <v>2967</v>
      </c>
      <c r="AK61" s="16">
        <f>AJ61+'Saldo mensal - Brasil'!AJ61</f>
        <v>2963</v>
      </c>
      <c r="AL61" s="16">
        <f>AK61+'Saldo mensal - Brasil'!AK61</f>
        <v>2965</v>
      </c>
      <c r="AM61" s="16">
        <f>AL61+'Saldo mensal - Brasil'!AL61</f>
        <v>2949</v>
      </c>
      <c r="AN61" s="16">
        <f>AM61+'Saldo mensal - Brasil'!AM61</f>
        <v>2945</v>
      </c>
      <c r="AO61" s="16">
        <f>AN61+'Saldo mensal - Brasil'!AN61</f>
        <v>2984</v>
      </c>
      <c r="AP61" s="16">
        <f>AO61+'Saldo mensal - Brasil'!AO61</f>
        <v>2999</v>
      </c>
      <c r="AQ61" s="16">
        <f>AP61+'Saldo mensal - Brasil'!AP61</f>
        <v>3002</v>
      </c>
      <c r="AR61" s="16">
        <f>AQ61+'Saldo mensal - Brasil'!AQ61</f>
        <v>3019</v>
      </c>
      <c r="AS61" s="16">
        <f>AR61+'Saldo mensal - Brasil'!AR61</f>
        <v>3016</v>
      </c>
      <c r="AT61" s="16">
        <f>AS61+'Saldo mensal - Brasil'!AS61</f>
        <v>3020</v>
      </c>
      <c r="AU61" s="16">
        <f>AT61+'Saldo mensal - Brasil'!AT61</f>
        <v>2999</v>
      </c>
      <c r="AV61" s="16">
        <f>AU61+'Saldo mensal - Brasil'!AU61</f>
        <v>3032</v>
      </c>
      <c r="AW61" s="16">
        <f>AV61+'Saldo mensal - Brasil'!AV61</f>
        <v>3080</v>
      </c>
      <c r="AX61" s="16">
        <f>AW61+'Saldo mensal - Brasil'!AW61</f>
        <v>3111</v>
      </c>
      <c r="AY61" s="16">
        <f>AX61+'Saldo mensal - Brasil'!AX61</f>
        <v>3088</v>
      </c>
      <c r="AZ61" s="16">
        <f>AY61+'Saldo mensal - Brasil'!AY61</f>
        <v>3070</v>
      </c>
      <c r="BA61" s="16">
        <f>AZ61+'Saldo mensal - Brasil'!AZ61</f>
        <v>3088</v>
      </c>
      <c r="BB61" s="16">
        <f>BA61+'Saldo mensal - Brasil'!BA61</f>
        <v>3096</v>
      </c>
      <c r="BC61" s="16">
        <f>BB61+'Saldo mensal - Brasil'!BB61</f>
        <v>3093</v>
      </c>
      <c r="BD61" s="16">
        <f>BC61+'Saldo mensal - Brasil'!BC61</f>
        <v>3107</v>
      </c>
      <c r="BE61" s="16">
        <f>BD61+'Saldo mensal - Brasil'!BD61</f>
        <v>3098</v>
      </c>
      <c r="BF61" s="16">
        <f>BE61+'Saldo mensal - Brasil'!BE61</f>
        <v>3126</v>
      </c>
      <c r="BG61" s="16">
        <f>BF61+'Saldo mensal - Brasil'!BF61</f>
        <v>3166</v>
      </c>
      <c r="BH61" s="16">
        <f>BG61+'Saldo mensal - Brasil'!BG61</f>
        <v>3156</v>
      </c>
      <c r="BI61" s="16">
        <f>BH61+'Saldo mensal - Brasil'!BH61</f>
        <v>3162</v>
      </c>
      <c r="BJ61" s="16">
        <f>BI61+'Saldo mensal - Brasil'!BI61</f>
        <v>3202</v>
      </c>
      <c r="BK61" s="16">
        <f>BJ61+'Saldo mensal - Brasil'!BJ61</f>
        <v>3177</v>
      </c>
      <c r="BL61" s="16">
        <f>BK61+'Saldo mensal - Brasil'!BK61</f>
        <v>3166</v>
      </c>
      <c r="BM61" s="16">
        <f>BL61+'Saldo mensal - Brasil'!BL61</f>
        <v>3164</v>
      </c>
      <c r="BN61" s="16">
        <f>BM61+'Saldo mensal - Brasil'!BM61</f>
        <v>3175</v>
      </c>
      <c r="BO61" s="16">
        <f>BN61+'Saldo mensal - Brasil'!BN61</f>
        <v>3177</v>
      </c>
      <c r="BP61" s="16">
        <f>BO61+'Saldo mensal - Brasil'!BO61</f>
        <v>3194</v>
      </c>
      <c r="BQ61" s="16">
        <f>BP61+'Saldo mensal - Brasil'!BP61</f>
        <v>3169</v>
      </c>
      <c r="BR61" s="16">
        <f>BQ61+'Saldo mensal - Brasil'!BQ61</f>
        <v>3199</v>
      </c>
      <c r="BS61" s="16">
        <f>BR61+'Saldo mensal - Brasil'!BR61</f>
        <v>3226</v>
      </c>
      <c r="BT61" s="16">
        <f>BS61+'Saldo mensal - Brasil'!BS61</f>
        <v>3259</v>
      </c>
      <c r="BU61" s="16">
        <f>BT61+'Saldo mensal - Brasil'!BT61</f>
        <v>3304</v>
      </c>
      <c r="BV61" s="16">
        <f>BU61+'Saldo mensal - Brasil'!BU61</f>
        <v>3307</v>
      </c>
      <c r="BW61" s="16">
        <f>BV61+'Saldo mensal - Brasil'!BV61</f>
        <v>3272</v>
      </c>
      <c r="BX61" s="16">
        <f>BW61+'Saldo mensal - Brasil'!BW61</f>
        <v>3255</v>
      </c>
      <c r="BY61" s="16">
        <f>BX61+'Saldo mensal - Brasil'!BX61</f>
        <v>3258</v>
      </c>
      <c r="BZ61" s="16">
        <f>BY61+'Saldo mensal - Brasil'!BY61</f>
        <v>3254</v>
      </c>
      <c r="CA61" s="16">
        <f>BZ61+'Saldo mensal - Brasil'!BZ61</f>
        <v>3244</v>
      </c>
      <c r="CB61" s="16">
        <f>CA61+'Saldo mensal - Brasil'!CA61</f>
        <v>3235</v>
      </c>
      <c r="CC61" s="16">
        <f>CB61+'Saldo mensal - Brasil'!CB61</f>
        <v>3231</v>
      </c>
      <c r="CD61" s="16">
        <f>CC61+'Saldo mensal - Brasil'!CC61</f>
        <v>3280</v>
      </c>
      <c r="CE61" s="16">
        <f>CD61+'Saldo mensal - Brasil'!CD61</f>
        <v>3280</v>
      </c>
      <c r="CF61" s="16">
        <f>CE61+'Saldo mensal - Brasil'!CE61</f>
        <v>3308</v>
      </c>
      <c r="CG61" s="16">
        <f>CF61+'Saldo mensal - Brasil'!CF61</f>
        <v>3292</v>
      </c>
      <c r="CH61" s="16">
        <f>CG61+'Saldo mensal - Brasil'!CG61</f>
        <v>3301</v>
      </c>
      <c r="CI61" s="16">
        <f>CH61+'Saldo mensal - Brasil'!CH61</f>
        <v>3281</v>
      </c>
      <c r="CJ61" s="16">
        <f>CI61+'Saldo mensal - Brasil'!CI61</f>
        <v>3275</v>
      </c>
      <c r="CK61" s="16">
        <f>CJ61+'Saldo mensal - Brasil'!CJ61</f>
        <v>3268</v>
      </c>
      <c r="CL61" s="16">
        <f>CK61+'Saldo mensal - Brasil'!CK61</f>
        <v>3289</v>
      </c>
      <c r="CM61" s="16">
        <f>CL61+'Saldo mensal - Brasil'!CL61</f>
        <v>3287</v>
      </c>
      <c r="CN61" s="16">
        <f>CM61+'Saldo mensal - Brasil'!CM61</f>
        <v>3309</v>
      </c>
      <c r="CO61" s="16">
        <f>CN61+'Saldo mensal - Brasil'!CN61</f>
        <v>3332</v>
      </c>
      <c r="CP61" s="16">
        <f>CO61+'Saldo mensal - Brasil'!CO61</f>
        <v>3365</v>
      </c>
      <c r="CQ61" s="16">
        <f>CP61+'Saldo mensal - Brasil'!CP61</f>
        <v>3358</v>
      </c>
      <c r="CR61" s="16">
        <f>CQ61+'Saldo mensal - Brasil'!CQ61</f>
        <v>3382</v>
      </c>
      <c r="CS61" s="16">
        <f>CR61+'Saldo mensal - Brasil'!CR61</f>
        <v>3407</v>
      </c>
      <c r="CT61" s="16">
        <f>CS61+'Saldo mensal - Brasil'!CS61</f>
        <v>3441</v>
      </c>
      <c r="CU61" s="16">
        <f>CT61+'Saldo mensal - Brasil'!CT61</f>
        <v>3411</v>
      </c>
      <c r="CV61" s="16">
        <f>CU61+'Saldo mensal - Brasil'!CU61</f>
        <v>3393</v>
      </c>
      <c r="CW61" s="16">
        <f>CV61+'Saldo mensal - Brasil'!CV61</f>
        <v>3359</v>
      </c>
      <c r="CX61" s="16">
        <f>CW61+'Saldo mensal - Brasil'!CW61</f>
        <v>3345</v>
      </c>
      <c r="CY61" s="16">
        <f>CX61+'Saldo mensal - Brasil'!CX61</f>
        <v>3359</v>
      </c>
      <c r="CZ61" s="16">
        <f>CY61+'Saldo mensal - Brasil'!CY61</f>
        <v>3379</v>
      </c>
      <c r="DA61" s="16">
        <f>CZ61+'Saldo mensal - Brasil'!CZ61</f>
        <v>3398</v>
      </c>
      <c r="DB61" s="16">
        <f>DA61+'Saldo mensal - Brasil'!DA61</f>
        <v>3397</v>
      </c>
      <c r="DC61" s="16">
        <f>DB61+'Saldo mensal - Brasil'!DB61</f>
        <v>3433</v>
      </c>
      <c r="DD61" s="16">
        <f>DC61+'Saldo mensal - Brasil'!DC61</f>
        <v>3440</v>
      </c>
      <c r="DE61" s="16">
        <f>DD61+'Saldo mensal - Brasil'!DD61</f>
        <v>3438</v>
      </c>
      <c r="DF61" s="16">
        <f>DE61+'Saldo mensal - Brasil'!DE61</f>
        <v>3458</v>
      </c>
      <c r="DG61" s="16">
        <f>DF61+'Saldo mensal - Brasil'!DF61</f>
        <v>3451</v>
      </c>
      <c r="DH61" s="16">
        <f>DG61+'Saldo mensal - Brasil'!DG61</f>
        <v>3466</v>
      </c>
      <c r="DI61" s="16">
        <f>DH61+'Saldo mensal - Brasil'!DH61</f>
        <v>3465</v>
      </c>
    </row>
    <row r="62" spans="1:113" x14ac:dyDescent="0.2">
      <c r="A62" s="8"/>
      <c r="B62" s="15" t="s">
        <v>50</v>
      </c>
      <c r="C62" s="16">
        <v>18198</v>
      </c>
      <c r="D62" s="16">
        <f>C62+'Saldo mensal - Brasil'!C62</f>
        <v>17822</v>
      </c>
      <c r="E62" s="16">
        <f>D62+'Saldo mensal - Brasil'!D62</f>
        <v>17859</v>
      </c>
      <c r="F62" s="16">
        <f>E62+'Saldo mensal - Brasil'!E62</f>
        <v>18069</v>
      </c>
      <c r="G62" s="16">
        <f>F62+'Saldo mensal - Brasil'!F62</f>
        <v>18249</v>
      </c>
      <c r="H62" s="16">
        <f>G62+'Saldo mensal - Brasil'!G62</f>
        <v>18649</v>
      </c>
      <c r="I62" s="16">
        <f>H62+'Saldo mensal - Brasil'!H62</f>
        <v>19109</v>
      </c>
      <c r="J62" s="16">
        <f>I62+'Saldo mensal - Brasil'!I62</f>
        <v>19518</v>
      </c>
      <c r="K62" s="16">
        <f>J62+'Saldo mensal - Brasil'!J62</f>
        <v>20134</v>
      </c>
      <c r="L62" s="16">
        <f>K62+'Saldo mensal - Brasil'!K62</f>
        <v>20624</v>
      </c>
      <c r="M62" s="16">
        <f>L62+'Saldo mensal - Brasil'!L62</f>
        <v>20831</v>
      </c>
      <c r="N62" s="16">
        <f>M62+'Saldo mensal - Brasil'!M62</f>
        <v>20265</v>
      </c>
      <c r="O62" s="16">
        <f>N62+'Saldo mensal - Brasil'!N62</f>
        <v>19432</v>
      </c>
      <c r="P62" s="16">
        <f>O62+'Saldo mensal - Brasil'!O62</f>
        <v>19296</v>
      </c>
      <c r="Q62" s="16">
        <f>P62+'Saldo mensal - Brasil'!P62</f>
        <v>19385</v>
      </c>
      <c r="R62" s="16">
        <f>Q62+'Saldo mensal - Brasil'!Q62</f>
        <v>19571</v>
      </c>
      <c r="S62" s="16">
        <f>R62+'Saldo mensal - Brasil'!R62</f>
        <v>19710</v>
      </c>
      <c r="T62" s="16">
        <f>S62+'Saldo mensal - Brasil'!S62</f>
        <v>19952</v>
      </c>
      <c r="U62" s="16">
        <f>T62+'Saldo mensal - Brasil'!T62</f>
        <v>20614</v>
      </c>
      <c r="V62" s="16">
        <f>U62+'Saldo mensal - Brasil'!U62</f>
        <v>21038</v>
      </c>
      <c r="W62" s="16">
        <f>V62+'Saldo mensal - Brasil'!V62</f>
        <v>21249</v>
      </c>
      <c r="X62" s="16">
        <f>W62+'Saldo mensal - Brasil'!W62</f>
        <v>21599</v>
      </c>
      <c r="Y62" s="16">
        <f>X62+'Saldo mensal - Brasil'!X62</f>
        <v>21274</v>
      </c>
      <c r="Z62" s="16">
        <f>Y62+'Saldo mensal - Brasil'!Y62</f>
        <v>19903</v>
      </c>
      <c r="AA62" s="16">
        <f>Z62+'Saldo mensal - Brasil'!Z62</f>
        <v>18993</v>
      </c>
      <c r="AB62" s="16">
        <f>AA62+'Saldo mensal - Brasil'!AA62</f>
        <v>18815</v>
      </c>
      <c r="AC62" s="16">
        <f>AB62+'Saldo mensal - Brasil'!AB62</f>
        <v>18979</v>
      </c>
      <c r="AD62" s="16">
        <f>AC62+'Saldo mensal - Brasil'!AC62</f>
        <v>18898</v>
      </c>
      <c r="AE62" s="16">
        <f>AD62+'Saldo mensal - Brasil'!AD62</f>
        <v>18940</v>
      </c>
      <c r="AF62" s="16">
        <f>AE62+'Saldo mensal - Brasil'!AE62</f>
        <v>19036</v>
      </c>
      <c r="AG62" s="16">
        <f>AF62+'Saldo mensal - Brasil'!AF62</f>
        <v>19725</v>
      </c>
      <c r="AH62" s="16">
        <f>AG62+'Saldo mensal - Brasil'!AG62</f>
        <v>20367</v>
      </c>
      <c r="AI62" s="16">
        <f>AH62+'Saldo mensal - Brasil'!AH62</f>
        <v>21023</v>
      </c>
      <c r="AJ62" s="16">
        <f>AI62+'Saldo mensal - Brasil'!AI62</f>
        <v>21318</v>
      </c>
      <c r="AK62" s="16">
        <f>AJ62+'Saldo mensal - Brasil'!AJ62</f>
        <v>21480</v>
      </c>
      <c r="AL62" s="16">
        <f>AK62+'Saldo mensal - Brasil'!AK62</f>
        <v>20866</v>
      </c>
      <c r="AM62" s="16">
        <f>AL62+'Saldo mensal - Brasil'!AL62</f>
        <v>19889</v>
      </c>
      <c r="AN62" s="16">
        <f>AM62+'Saldo mensal - Brasil'!AM62</f>
        <v>19824</v>
      </c>
      <c r="AO62" s="16">
        <f>AN62+'Saldo mensal - Brasil'!AN62</f>
        <v>19834</v>
      </c>
      <c r="AP62" s="16">
        <f>AO62+'Saldo mensal - Brasil'!AO62</f>
        <v>19791</v>
      </c>
      <c r="AQ62" s="16">
        <f>AP62+'Saldo mensal - Brasil'!AP62</f>
        <v>19838</v>
      </c>
      <c r="AR62" s="16">
        <f>AQ62+'Saldo mensal - Brasil'!AQ62</f>
        <v>19963</v>
      </c>
      <c r="AS62" s="16">
        <f>AR62+'Saldo mensal - Brasil'!AR62</f>
        <v>20222</v>
      </c>
      <c r="AT62" s="16">
        <f>AS62+'Saldo mensal - Brasil'!AS62</f>
        <v>20641</v>
      </c>
      <c r="AU62" s="16">
        <f>AT62+'Saldo mensal - Brasil'!AT62</f>
        <v>21307</v>
      </c>
      <c r="AV62" s="16">
        <f>AU62+'Saldo mensal - Brasil'!AU62</f>
        <v>21960</v>
      </c>
      <c r="AW62" s="16">
        <f>AV62+'Saldo mensal - Brasil'!AV62</f>
        <v>22211</v>
      </c>
      <c r="AX62" s="16">
        <f>AW62+'Saldo mensal - Brasil'!AW62</f>
        <v>21878</v>
      </c>
      <c r="AY62" s="16">
        <f>AX62+'Saldo mensal - Brasil'!AX62</f>
        <v>21220</v>
      </c>
      <c r="AZ62" s="16">
        <f>AY62+'Saldo mensal - Brasil'!AY62</f>
        <v>21011</v>
      </c>
      <c r="BA62" s="16">
        <f>AZ62+'Saldo mensal - Brasil'!AZ62</f>
        <v>21095</v>
      </c>
      <c r="BB62" s="16">
        <f>BA62+'Saldo mensal - Brasil'!BA62</f>
        <v>20880</v>
      </c>
      <c r="BC62" s="16">
        <f>BB62+'Saldo mensal - Brasil'!BB62</f>
        <v>21171</v>
      </c>
      <c r="BD62" s="16">
        <f>BC62+'Saldo mensal - Brasil'!BC62</f>
        <v>21442</v>
      </c>
      <c r="BE62" s="16">
        <f>BD62+'Saldo mensal - Brasil'!BD62</f>
        <v>21950</v>
      </c>
      <c r="BF62" s="16">
        <f>BE62+'Saldo mensal - Brasil'!BE62</f>
        <v>22618</v>
      </c>
      <c r="BG62" s="16">
        <f>BF62+'Saldo mensal - Brasil'!BF62</f>
        <v>23024</v>
      </c>
      <c r="BH62" s="16">
        <f>BG62+'Saldo mensal - Brasil'!BG62</f>
        <v>23527</v>
      </c>
      <c r="BI62" s="16">
        <f>BH62+'Saldo mensal - Brasil'!BH62</f>
        <v>23696</v>
      </c>
      <c r="BJ62" s="16">
        <f>BI62+'Saldo mensal - Brasil'!BI62</f>
        <v>23312</v>
      </c>
      <c r="BK62" s="16">
        <f>BJ62+'Saldo mensal - Brasil'!BJ62</f>
        <v>22561</v>
      </c>
      <c r="BL62" s="16">
        <f>BK62+'Saldo mensal - Brasil'!BK62</f>
        <v>22618</v>
      </c>
      <c r="BM62" s="16">
        <f>BL62+'Saldo mensal - Brasil'!BL62</f>
        <v>22471</v>
      </c>
      <c r="BN62" s="16">
        <f>BM62+'Saldo mensal - Brasil'!BM62</f>
        <v>22469</v>
      </c>
      <c r="BO62" s="16">
        <f>BN62+'Saldo mensal - Brasil'!BN62</f>
        <v>22719</v>
      </c>
      <c r="BP62" s="16">
        <f>BO62+'Saldo mensal - Brasil'!BO62</f>
        <v>23192</v>
      </c>
      <c r="BQ62" s="16">
        <f>BP62+'Saldo mensal - Brasil'!BP62</f>
        <v>23708</v>
      </c>
      <c r="BR62" s="16">
        <f>BQ62+'Saldo mensal - Brasil'!BQ62</f>
        <v>24114</v>
      </c>
      <c r="BS62" s="16">
        <f>BR62+'Saldo mensal - Brasil'!BR62</f>
        <v>24667</v>
      </c>
      <c r="BT62" s="16">
        <f>BS62+'Saldo mensal - Brasil'!BS62</f>
        <v>25206</v>
      </c>
      <c r="BU62" s="16">
        <f>BT62+'Saldo mensal - Brasil'!BT62</f>
        <v>25369</v>
      </c>
      <c r="BV62" s="16">
        <f>BU62+'Saldo mensal - Brasil'!BU62</f>
        <v>25105</v>
      </c>
      <c r="BW62" s="16">
        <f>BV62+'Saldo mensal - Brasil'!BV62</f>
        <v>24148</v>
      </c>
      <c r="BX62" s="16">
        <f>BW62+'Saldo mensal - Brasil'!BW62</f>
        <v>24050</v>
      </c>
      <c r="BY62" s="16">
        <f>BX62+'Saldo mensal - Brasil'!BX62</f>
        <v>24031</v>
      </c>
      <c r="BZ62" s="16">
        <f>BY62+'Saldo mensal - Brasil'!BY62</f>
        <v>23869</v>
      </c>
      <c r="CA62" s="16">
        <f>BZ62+'Saldo mensal - Brasil'!BZ62</f>
        <v>24066</v>
      </c>
      <c r="CB62" s="16">
        <f>CA62+'Saldo mensal - Brasil'!CA62</f>
        <v>24434</v>
      </c>
      <c r="CC62" s="16">
        <f>CB62+'Saldo mensal - Brasil'!CB62</f>
        <v>24901</v>
      </c>
      <c r="CD62" s="16">
        <f>CC62+'Saldo mensal - Brasil'!CC62</f>
        <v>25390</v>
      </c>
      <c r="CE62" s="16">
        <f>CD62+'Saldo mensal - Brasil'!CD62</f>
        <v>25965</v>
      </c>
      <c r="CF62" s="16">
        <f>CE62+'Saldo mensal - Brasil'!CE62</f>
        <v>26437</v>
      </c>
      <c r="CG62" s="16">
        <f>CF62+'Saldo mensal - Brasil'!CF62</f>
        <v>26521</v>
      </c>
      <c r="CH62" s="16">
        <f>CG62+'Saldo mensal - Brasil'!CG62</f>
        <v>26220</v>
      </c>
      <c r="CI62" s="16">
        <f>CH62+'Saldo mensal - Brasil'!CH62</f>
        <v>25515</v>
      </c>
      <c r="CJ62" s="16">
        <f>CI62+'Saldo mensal - Brasil'!CI62</f>
        <v>25642</v>
      </c>
      <c r="CK62" s="16">
        <f>CJ62+'Saldo mensal - Brasil'!CJ62</f>
        <v>25739</v>
      </c>
      <c r="CL62" s="16">
        <f>CK62+'Saldo mensal - Brasil'!CK62</f>
        <v>25658</v>
      </c>
      <c r="CM62" s="16">
        <f>CL62+'Saldo mensal - Brasil'!CL62</f>
        <v>25882</v>
      </c>
      <c r="CN62" s="16">
        <f>CM62+'Saldo mensal - Brasil'!CM62</f>
        <v>26249</v>
      </c>
      <c r="CO62" s="16">
        <f>CN62+'Saldo mensal - Brasil'!CN62</f>
        <v>26642</v>
      </c>
      <c r="CP62" s="16">
        <f>CO62+'Saldo mensal - Brasil'!CO62</f>
        <v>27237</v>
      </c>
      <c r="CQ62" s="16">
        <f>CP62+'Saldo mensal - Brasil'!CP62</f>
        <v>27664</v>
      </c>
      <c r="CR62" s="16">
        <f>CQ62+'Saldo mensal - Brasil'!CQ62</f>
        <v>27985</v>
      </c>
      <c r="CS62" s="16">
        <f>CR62+'Saldo mensal - Brasil'!CR62</f>
        <v>28008</v>
      </c>
      <c r="CT62" s="16">
        <f>CS62+'Saldo mensal - Brasil'!CS62</f>
        <v>27408</v>
      </c>
      <c r="CU62" s="16">
        <f>CT62+'Saldo mensal - Brasil'!CT62</f>
        <v>26390</v>
      </c>
      <c r="CV62" s="16">
        <f>CU62+'Saldo mensal - Brasil'!CU62</f>
        <v>26215</v>
      </c>
      <c r="CW62" s="16">
        <f>CV62+'Saldo mensal - Brasil'!CV62</f>
        <v>26186</v>
      </c>
      <c r="CX62" s="16">
        <f>CW62+'Saldo mensal - Brasil'!CW62</f>
        <v>26176</v>
      </c>
      <c r="CY62" s="16">
        <f>CX62+'Saldo mensal - Brasil'!CX62</f>
        <v>26346</v>
      </c>
      <c r="CZ62" s="16">
        <f>CY62+'Saldo mensal - Brasil'!CY62</f>
        <v>26611</v>
      </c>
      <c r="DA62" s="16">
        <f>CZ62+'Saldo mensal - Brasil'!CZ62</f>
        <v>26989</v>
      </c>
      <c r="DB62" s="16">
        <f>DA62+'Saldo mensal - Brasil'!DA62</f>
        <v>27310</v>
      </c>
      <c r="DC62" s="16">
        <f>DB62+'Saldo mensal - Brasil'!DB62</f>
        <v>27656</v>
      </c>
      <c r="DD62" s="16">
        <f>DC62+'Saldo mensal - Brasil'!DC62</f>
        <v>27817</v>
      </c>
      <c r="DE62" s="16">
        <f>DD62+'Saldo mensal - Brasil'!DD62</f>
        <v>27593</v>
      </c>
      <c r="DF62" s="16">
        <f>DE62+'Saldo mensal - Brasil'!DE62</f>
        <v>27154</v>
      </c>
      <c r="DG62" s="16">
        <f>DF62+'Saldo mensal - Brasil'!DF62</f>
        <v>26457</v>
      </c>
      <c r="DH62" s="16">
        <f>DG62+'Saldo mensal - Brasil'!DG62</f>
        <v>26224</v>
      </c>
      <c r="DI62" s="16">
        <f>DH62+'Saldo mensal - Brasil'!DH62</f>
        <v>26120</v>
      </c>
    </row>
    <row r="63" spans="1:113" x14ac:dyDescent="0.2">
      <c r="A63" s="8"/>
      <c r="B63" s="17" t="s">
        <v>51</v>
      </c>
      <c r="C63" s="36">
        <v>5289</v>
      </c>
      <c r="D63" s="36">
        <f>C63+'Saldo mensal - Brasil'!C63</f>
        <v>5276</v>
      </c>
      <c r="E63" s="36">
        <f>D63+'Saldo mensal - Brasil'!D63</f>
        <v>5278</v>
      </c>
      <c r="F63" s="36">
        <f>E63+'Saldo mensal - Brasil'!E63</f>
        <v>5291</v>
      </c>
      <c r="G63" s="36">
        <f>F63+'Saldo mensal - Brasil'!F63</f>
        <v>5286</v>
      </c>
      <c r="H63" s="36">
        <f>G63+'Saldo mensal - Brasil'!G63</f>
        <v>5352</v>
      </c>
      <c r="I63" s="36">
        <f>H63+'Saldo mensal - Brasil'!H63</f>
        <v>5349</v>
      </c>
      <c r="J63" s="36">
        <f>I63+'Saldo mensal - Brasil'!I63</f>
        <v>5406</v>
      </c>
      <c r="K63" s="36">
        <f>J63+'Saldo mensal - Brasil'!J63</f>
        <v>5486</v>
      </c>
      <c r="L63" s="36">
        <f>K63+'Saldo mensal - Brasil'!K63</f>
        <v>5588</v>
      </c>
      <c r="M63" s="36">
        <f>L63+'Saldo mensal - Brasil'!L63</f>
        <v>5611</v>
      </c>
      <c r="N63" s="36">
        <f>M63+'Saldo mensal - Brasil'!M63</f>
        <v>5569</v>
      </c>
      <c r="O63" s="36">
        <f>N63+'Saldo mensal - Brasil'!N63</f>
        <v>5560</v>
      </c>
      <c r="P63" s="36">
        <f>O63+'Saldo mensal - Brasil'!O63</f>
        <v>5612</v>
      </c>
      <c r="Q63" s="36">
        <f>P63+'Saldo mensal - Brasil'!P63</f>
        <v>5654</v>
      </c>
      <c r="R63" s="36">
        <f>Q63+'Saldo mensal - Brasil'!Q63</f>
        <v>5668</v>
      </c>
      <c r="S63" s="36">
        <f>R63+'Saldo mensal - Brasil'!R63</f>
        <v>5686</v>
      </c>
      <c r="T63" s="36">
        <f>S63+'Saldo mensal - Brasil'!S63</f>
        <v>5719</v>
      </c>
      <c r="U63" s="36">
        <f>T63+'Saldo mensal - Brasil'!T63</f>
        <v>5797</v>
      </c>
      <c r="V63" s="36">
        <f>U63+'Saldo mensal - Brasil'!U63</f>
        <v>5935</v>
      </c>
      <c r="W63" s="36">
        <f>V63+'Saldo mensal - Brasil'!V63</f>
        <v>6003</v>
      </c>
      <c r="X63" s="36">
        <f>W63+'Saldo mensal - Brasil'!W63</f>
        <v>6001</v>
      </c>
      <c r="Y63" s="36">
        <f>X63+'Saldo mensal - Brasil'!X63</f>
        <v>6015</v>
      </c>
      <c r="Z63" s="36">
        <f>Y63+'Saldo mensal - Brasil'!Y63</f>
        <v>6046</v>
      </c>
      <c r="AA63" s="36">
        <f>Z63+'Saldo mensal - Brasil'!Z63</f>
        <v>6038</v>
      </c>
      <c r="AB63" s="36">
        <f>AA63+'Saldo mensal - Brasil'!AA63</f>
        <v>6060</v>
      </c>
      <c r="AC63" s="36">
        <f>AB63+'Saldo mensal - Brasil'!AB63</f>
        <v>6080</v>
      </c>
      <c r="AD63" s="36">
        <f>AC63+'Saldo mensal - Brasil'!AC63</f>
        <v>6122</v>
      </c>
      <c r="AE63" s="36">
        <f>AD63+'Saldo mensal - Brasil'!AD63</f>
        <v>6081</v>
      </c>
      <c r="AF63" s="36">
        <f>AE63+'Saldo mensal - Brasil'!AE63</f>
        <v>6056</v>
      </c>
      <c r="AG63" s="36">
        <f>AF63+'Saldo mensal - Brasil'!AF63</f>
        <v>6049</v>
      </c>
      <c r="AH63" s="36">
        <f>AG63+'Saldo mensal - Brasil'!AG63</f>
        <v>6146</v>
      </c>
      <c r="AI63" s="36">
        <f>AH63+'Saldo mensal - Brasil'!AH63</f>
        <v>6149</v>
      </c>
      <c r="AJ63" s="36">
        <f>AI63+'Saldo mensal - Brasil'!AI63</f>
        <v>6224</v>
      </c>
      <c r="AK63" s="36">
        <f>AJ63+'Saldo mensal - Brasil'!AJ63</f>
        <v>6299</v>
      </c>
      <c r="AL63" s="36">
        <f>AK63+'Saldo mensal - Brasil'!AK63</f>
        <v>6308</v>
      </c>
      <c r="AM63" s="36">
        <f>AL63+'Saldo mensal - Brasil'!AL63</f>
        <v>6221</v>
      </c>
      <c r="AN63" s="36">
        <f>AM63+'Saldo mensal - Brasil'!AM63</f>
        <v>6178</v>
      </c>
      <c r="AO63" s="36">
        <f>AN63+'Saldo mensal - Brasil'!AN63</f>
        <v>6158</v>
      </c>
      <c r="AP63" s="36">
        <f>AO63+'Saldo mensal - Brasil'!AO63</f>
        <v>6152</v>
      </c>
      <c r="AQ63" s="36">
        <f>AP63+'Saldo mensal - Brasil'!AP63</f>
        <v>6186</v>
      </c>
      <c r="AR63" s="36">
        <f>AQ63+'Saldo mensal - Brasil'!AQ63</f>
        <v>6239</v>
      </c>
      <c r="AS63" s="36">
        <f>AR63+'Saldo mensal - Brasil'!AR63</f>
        <v>6267</v>
      </c>
      <c r="AT63" s="36">
        <f>AS63+'Saldo mensal - Brasil'!AS63</f>
        <v>6295</v>
      </c>
      <c r="AU63" s="36">
        <f>AT63+'Saldo mensal - Brasil'!AT63</f>
        <v>6391</v>
      </c>
      <c r="AV63" s="36">
        <f>AU63+'Saldo mensal - Brasil'!AU63</f>
        <v>6419</v>
      </c>
      <c r="AW63" s="36">
        <f>AV63+'Saldo mensal - Brasil'!AV63</f>
        <v>6330</v>
      </c>
      <c r="AX63" s="36">
        <f>AW63+'Saldo mensal - Brasil'!AW63</f>
        <v>6262</v>
      </c>
      <c r="AY63" s="36">
        <f>AX63+'Saldo mensal - Brasil'!AX63</f>
        <v>6241</v>
      </c>
      <c r="AZ63" s="36">
        <f>AY63+'Saldo mensal - Brasil'!AY63</f>
        <v>6163</v>
      </c>
      <c r="BA63" s="36">
        <f>AZ63+'Saldo mensal - Brasil'!AZ63</f>
        <v>6098</v>
      </c>
      <c r="BB63" s="36">
        <f>BA63+'Saldo mensal - Brasil'!BA63</f>
        <v>6170</v>
      </c>
      <c r="BC63" s="36">
        <f>BB63+'Saldo mensal - Brasil'!BB63</f>
        <v>6380</v>
      </c>
      <c r="BD63" s="36">
        <f>BC63+'Saldo mensal - Brasil'!BC63</f>
        <v>6336</v>
      </c>
      <c r="BE63" s="36">
        <f>BD63+'Saldo mensal - Brasil'!BD63</f>
        <v>6572</v>
      </c>
      <c r="BF63" s="36">
        <f>BE63+'Saldo mensal - Brasil'!BE63</f>
        <v>6431</v>
      </c>
      <c r="BG63" s="36">
        <f>BF63+'Saldo mensal - Brasil'!BF63</f>
        <v>6384</v>
      </c>
      <c r="BH63" s="36">
        <f>BG63+'Saldo mensal - Brasil'!BG63</f>
        <v>6438</v>
      </c>
      <c r="BI63" s="36">
        <f>BH63+'Saldo mensal - Brasil'!BH63</f>
        <v>6681</v>
      </c>
      <c r="BJ63" s="36">
        <f>BI63+'Saldo mensal - Brasil'!BI63</f>
        <v>6735</v>
      </c>
      <c r="BK63" s="36">
        <f>BJ63+'Saldo mensal - Brasil'!BJ63</f>
        <v>6910</v>
      </c>
      <c r="BL63" s="36">
        <f>BK63+'Saldo mensal - Brasil'!BK63</f>
        <v>6933</v>
      </c>
      <c r="BM63" s="36">
        <f>BL63+'Saldo mensal - Brasil'!BL63</f>
        <v>6967</v>
      </c>
      <c r="BN63" s="36">
        <f>BM63+'Saldo mensal - Brasil'!BM63</f>
        <v>6976</v>
      </c>
      <c r="BO63" s="36">
        <f>BN63+'Saldo mensal - Brasil'!BN63</f>
        <v>6974</v>
      </c>
      <c r="BP63" s="36">
        <f>BO63+'Saldo mensal - Brasil'!BO63</f>
        <v>7037</v>
      </c>
      <c r="BQ63" s="36">
        <f>BP63+'Saldo mensal - Brasil'!BP63</f>
        <v>7171</v>
      </c>
      <c r="BR63" s="36">
        <f>BQ63+'Saldo mensal - Brasil'!BQ63</f>
        <v>7234</v>
      </c>
      <c r="BS63" s="36">
        <f>BR63+'Saldo mensal - Brasil'!BR63</f>
        <v>7278</v>
      </c>
      <c r="BT63" s="36">
        <f>BS63+'Saldo mensal - Brasil'!BS63</f>
        <v>7408</v>
      </c>
      <c r="BU63" s="36">
        <f>BT63+'Saldo mensal - Brasil'!BT63</f>
        <v>7483</v>
      </c>
      <c r="BV63" s="36">
        <f>BU63+'Saldo mensal - Brasil'!BU63</f>
        <v>7506</v>
      </c>
      <c r="BW63" s="36">
        <f>BV63+'Saldo mensal - Brasil'!BV63</f>
        <v>7458</v>
      </c>
      <c r="BX63" s="36">
        <f>BW63+'Saldo mensal - Brasil'!BW63</f>
        <v>7507</v>
      </c>
      <c r="BY63" s="36">
        <f>BX63+'Saldo mensal - Brasil'!BX63</f>
        <v>7511</v>
      </c>
      <c r="BZ63" s="36">
        <f>BY63+'Saldo mensal - Brasil'!BY63</f>
        <v>7537</v>
      </c>
      <c r="CA63" s="36">
        <f>BZ63+'Saldo mensal - Brasil'!BZ63</f>
        <v>7581</v>
      </c>
      <c r="CB63" s="36">
        <f>CA63+'Saldo mensal - Brasil'!CA63</f>
        <v>7749</v>
      </c>
      <c r="CC63" s="36">
        <f>CB63+'Saldo mensal - Brasil'!CB63</f>
        <v>7756</v>
      </c>
      <c r="CD63" s="36">
        <f>CC63+'Saldo mensal - Brasil'!CC63</f>
        <v>7860</v>
      </c>
      <c r="CE63" s="36">
        <f>CD63+'Saldo mensal - Brasil'!CD63</f>
        <v>7917</v>
      </c>
      <c r="CF63" s="36">
        <f>CE63+'Saldo mensal - Brasil'!CE63</f>
        <v>8051</v>
      </c>
      <c r="CG63" s="36">
        <f>CF63+'Saldo mensal - Brasil'!CF63</f>
        <v>8168</v>
      </c>
      <c r="CH63" s="36">
        <f>CG63+'Saldo mensal - Brasil'!CG63</f>
        <v>8151</v>
      </c>
      <c r="CI63" s="36">
        <f>CH63+'Saldo mensal - Brasil'!CH63</f>
        <v>8080</v>
      </c>
      <c r="CJ63" s="36">
        <f>CI63+'Saldo mensal - Brasil'!CI63</f>
        <v>8091</v>
      </c>
      <c r="CK63" s="36">
        <f>CJ63+'Saldo mensal - Brasil'!CJ63</f>
        <v>8090</v>
      </c>
      <c r="CL63" s="36">
        <f>CK63+'Saldo mensal - Brasil'!CK63</f>
        <v>8053</v>
      </c>
      <c r="CM63" s="36">
        <f>CL63+'Saldo mensal - Brasil'!CL63</f>
        <v>8103</v>
      </c>
      <c r="CN63" s="36">
        <f>CM63+'Saldo mensal - Brasil'!CM63</f>
        <v>8155</v>
      </c>
      <c r="CO63" s="36">
        <f>CN63+'Saldo mensal - Brasil'!CN63</f>
        <v>8236</v>
      </c>
      <c r="CP63" s="36">
        <f>CO63+'Saldo mensal - Brasil'!CO63</f>
        <v>8371</v>
      </c>
      <c r="CQ63" s="36">
        <f>CP63+'Saldo mensal - Brasil'!CP63</f>
        <v>8475</v>
      </c>
      <c r="CR63" s="36">
        <f>CQ63+'Saldo mensal - Brasil'!CQ63</f>
        <v>8541</v>
      </c>
      <c r="CS63" s="36">
        <f>CR63+'Saldo mensal - Brasil'!CR63</f>
        <v>8531</v>
      </c>
      <c r="CT63" s="36">
        <f>CS63+'Saldo mensal - Brasil'!CS63</f>
        <v>8440</v>
      </c>
      <c r="CU63" s="36">
        <f>CT63+'Saldo mensal - Brasil'!CT63</f>
        <v>8345</v>
      </c>
      <c r="CV63" s="36">
        <f>CU63+'Saldo mensal - Brasil'!CU63</f>
        <v>8323</v>
      </c>
      <c r="CW63" s="36">
        <f>CV63+'Saldo mensal - Brasil'!CV63</f>
        <v>8197</v>
      </c>
      <c r="CX63" s="36">
        <f>CW63+'Saldo mensal - Brasil'!CW63</f>
        <v>8182</v>
      </c>
      <c r="CY63" s="36">
        <f>CX63+'Saldo mensal - Brasil'!CX63</f>
        <v>8178</v>
      </c>
      <c r="CZ63" s="36">
        <f>CY63+'Saldo mensal - Brasil'!CY63</f>
        <v>8194</v>
      </c>
      <c r="DA63" s="36">
        <f>CZ63+'Saldo mensal - Brasil'!CZ63</f>
        <v>8229</v>
      </c>
      <c r="DB63" s="36">
        <f>DA63+'Saldo mensal - Brasil'!DA63</f>
        <v>8209</v>
      </c>
      <c r="DC63" s="36">
        <f>DB63+'Saldo mensal - Brasil'!DB63</f>
        <v>8262</v>
      </c>
      <c r="DD63" s="36">
        <f>DC63+'Saldo mensal - Brasil'!DC63</f>
        <v>8252</v>
      </c>
      <c r="DE63" s="36">
        <f>DD63+'Saldo mensal - Brasil'!DD63</f>
        <v>8231</v>
      </c>
      <c r="DF63" s="36">
        <f>DE63+'Saldo mensal - Brasil'!DE63</f>
        <v>8183</v>
      </c>
      <c r="DG63" s="36">
        <f>DF63+'Saldo mensal - Brasil'!DF63</f>
        <v>8104</v>
      </c>
      <c r="DH63" s="36">
        <f>DG63+'Saldo mensal - Brasil'!DG63</f>
        <v>8162</v>
      </c>
      <c r="DI63" s="36">
        <f>DH63+'Saldo mensal - Brasil'!DH63</f>
        <v>8187</v>
      </c>
    </row>
    <row r="64" spans="1:113" x14ac:dyDescent="0.2">
      <c r="A64" s="8"/>
      <c r="B64" s="15" t="s">
        <v>52</v>
      </c>
      <c r="C64" s="16">
        <v>5289</v>
      </c>
      <c r="D64" s="16">
        <f>C64+'Saldo mensal - Brasil'!C64</f>
        <v>5276</v>
      </c>
      <c r="E64" s="16">
        <f>D64+'Saldo mensal - Brasil'!D64</f>
        <v>5278</v>
      </c>
      <c r="F64" s="16">
        <f>E64+'Saldo mensal - Brasil'!E64</f>
        <v>5291</v>
      </c>
      <c r="G64" s="16">
        <f>F64+'Saldo mensal - Brasil'!F64</f>
        <v>5286</v>
      </c>
      <c r="H64" s="16">
        <f>G64+'Saldo mensal - Brasil'!G64</f>
        <v>5352</v>
      </c>
      <c r="I64" s="16">
        <f>H64+'Saldo mensal - Brasil'!H64</f>
        <v>5349</v>
      </c>
      <c r="J64" s="16">
        <f>I64+'Saldo mensal - Brasil'!I64</f>
        <v>5406</v>
      </c>
      <c r="K64" s="16">
        <f>J64+'Saldo mensal - Brasil'!J64</f>
        <v>5486</v>
      </c>
      <c r="L64" s="16">
        <f>K64+'Saldo mensal - Brasil'!K64</f>
        <v>5588</v>
      </c>
      <c r="M64" s="16">
        <f>L64+'Saldo mensal - Brasil'!L64</f>
        <v>5611</v>
      </c>
      <c r="N64" s="16">
        <f>M64+'Saldo mensal - Brasil'!M64</f>
        <v>5569</v>
      </c>
      <c r="O64" s="16">
        <f>N64+'Saldo mensal - Brasil'!N64</f>
        <v>5560</v>
      </c>
      <c r="P64" s="16">
        <f>O64+'Saldo mensal - Brasil'!O64</f>
        <v>5612</v>
      </c>
      <c r="Q64" s="16">
        <f>P64+'Saldo mensal - Brasil'!P64</f>
        <v>5654</v>
      </c>
      <c r="R64" s="16">
        <f>Q64+'Saldo mensal - Brasil'!Q64</f>
        <v>5668</v>
      </c>
      <c r="S64" s="16">
        <f>R64+'Saldo mensal - Brasil'!R64</f>
        <v>5686</v>
      </c>
      <c r="T64" s="16">
        <f>S64+'Saldo mensal - Brasil'!S64</f>
        <v>5719</v>
      </c>
      <c r="U64" s="16">
        <f>T64+'Saldo mensal - Brasil'!T64</f>
        <v>5797</v>
      </c>
      <c r="V64" s="16">
        <f>U64+'Saldo mensal - Brasil'!U64</f>
        <v>5935</v>
      </c>
      <c r="W64" s="16">
        <f>V64+'Saldo mensal - Brasil'!V64</f>
        <v>6003</v>
      </c>
      <c r="X64" s="16">
        <f>W64+'Saldo mensal - Brasil'!W64</f>
        <v>6001</v>
      </c>
      <c r="Y64" s="16">
        <f>X64+'Saldo mensal - Brasil'!X64</f>
        <v>6015</v>
      </c>
      <c r="Z64" s="16">
        <f>Y64+'Saldo mensal - Brasil'!Y64</f>
        <v>6046</v>
      </c>
      <c r="AA64" s="16">
        <f>Z64+'Saldo mensal - Brasil'!Z64</f>
        <v>6038</v>
      </c>
      <c r="AB64" s="16">
        <f>AA64+'Saldo mensal - Brasil'!AA64</f>
        <v>6060</v>
      </c>
      <c r="AC64" s="16">
        <f>AB64+'Saldo mensal - Brasil'!AB64</f>
        <v>6080</v>
      </c>
      <c r="AD64" s="16">
        <f>AC64+'Saldo mensal - Brasil'!AC64</f>
        <v>6122</v>
      </c>
      <c r="AE64" s="16">
        <f>AD64+'Saldo mensal - Brasil'!AD64</f>
        <v>6081</v>
      </c>
      <c r="AF64" s="16">
        <f>AE64+'Saldo mensal - Brasil'!AE64</f>
        <v>6056</v>
      </c>
      <c r="AG64" s="16">
        <f>AF64+'Saldo mensal - Brasil'!AF64</f>
        <v>6049</v>
      </c>
      <c r="AH64" s="16">
        <f>AG64+'Saldo mensal - Brasil'!AG64</f>
        <v>6146</v>
      </c>
      <c r="AI64" s="16">
        <f>AH64+'Saldo mensal - Brasil'!AH64</f>
        <v>6149</v>
      </c>
      <c r="AJ64" s="16">
        <f>AI64+'Saldo mensal - Brasil'!AI64</f>
        <v>6224</v>
      </c>
      <c r="AK64" s="16">
        <f>AJ64+'Saldo mensal - Brasil'!AJ64</f>
        <v>6299</v>
      </c>
      <c r="AL64" s="16">
        <f>AK64+'Saldo mensal - Brasil'!AK64</f>
        <v>6308</v>
      </c>
      <c r="AM64" s="16">
        <f>AL64+'Saldo mensal - Brasil'!AL64</f>
        <v>6221</v>
      </c>
      <c r="AN64" s="16">
        <f>AM64+'Saldo mensal - Brasil'!AM64</f>
        <v>6178</v>
      </c>
      <c r="AO64" s="16">
        <f>AN64+'Saldo mensal - Brasil'!AN64</f>
        <v>6158</v>
      </c>
      <c r="AP64" s="16">
        <f>AO64+'Saldo mensal - Brasil'!AO64</f>
        <v>6152</v>
      </c>
      <c r="AQ64" s="16">
        <f>AP64+'Saldo mensal - Brasil'!AP64</f>
        <v>6186</v>
      </c>
      <c r="AR64" s="16">
        <f>AQ64+'Saldo mensal - Brasil'!AQ64</f>
        <v>6239</v>
      </c>
      <c r="AS64" s="16">
        <f>AR64+'Saldo mensal - Brasil'!AR64</f>
        <v>6267</v>
      </c>
      <c r="AT64" s="16">
        <f>AS64+'Saldo mensal - Brasil'!AS64</f>
        <v>6295</v>
      </c>
      <c r="AU64" s="16">
        <f>AT64+'Saldo mensal - Brasil'!AT64</f>
        <v>6391</v>
      </c>
      <c r="AV64" s="16">
        <f>AU64+'Saldo mensal - Brasil'!AU64</f>
        <v>6419</v>
      </c>
      <c r="AW64" s="16">
        <f>AV64+'Saldo mensal - Brasil'!AV64</f>
        <v>6330</v>
      </c>
      <c r="AX64" s="16">
        <f>AW64+'Saldo mensal - Brasil'!AW64</f>
        <v>6262</v>
      </c>
      <c r="AY64" s="16">
        <f>AX64+'Saldo mensal - Brasil'!AX64</f>
        <v>6241</v>
      </c>
      <c r="AZ64" s="16">
        <f>AY64+'Saldo mensal - Brasil'!AY64</f>
        <v>6163</v>
      </c>
      <c r="BA64" s="16">
        <f>AZ64+'Saldo mensal - Brasil'!AZ64</f>
        <v>6098</v>
      </c>
      <c r="BB64" s="16">
        <f>BA64+'Saldo mensal - Brasil'!BA64</f>
        <v>6170</v>
      </c>
      <c r="BC64" s="16">
        <f>BB64+'Saldo mensal - Brasil'!BB64</f>
        <v>6380</v>
      </c>
      <c r="BD64" s="16">
        <f>BC64+'Saldo mensal - Brasil'!BC64</f>
        <v>6336</v>
      </c>
      <c r="BE64" s="16">
        <f>BD64+'Saldo mensal - Brasil'!BD64</f>
        <v>6572</v>
      </c>
      <c r="BF64" s="16">
        <f>BE64+'Saldo mensal - Brasil'!BE64</f>
        <v>6431</v>
      </c>
      <c r="BG64" s="16">
        <f>BF64+'Saldo mensal - Brasil'!BF64</f>
        <v>6384</v>
      </c>
      <c r="BH64" s="16">
        <f>BG64+'Saldo mensal - Brasil'!BG64</f>
        <v>6438</v>
      </c>
      <c r="BI64" s="16">
        <f>BH64+'Saldo mensal - Brasil'!BH64</f>
        <v>6681</v>
      </c>
      <c r="BJ64" s="16">
        <f>BI64+'Saldo mensal - Brasil'!BI64</f>
        <v>6735</v>
      </c>
      <c r="BK64" s="16">
        <f>BJ64+'Saldo mensal - Brasil'!BJ64</f>
        <v>6910</v>
      </c>
      <c r="BL64" s="16">
        <f>BK64+'Saldo mensal - Brasil'!BK64</f>
        <v>6933</v>
      </c>
      <c r="BM64" s="16">
        <f>BL64+'Saldo mensal - Brasil'!BL64</f>
        <v>6967</v>
      </c>
      <c r="BN64" s="16">
        <f>BM64+'Saldo mensal - Brasil'!BM64</f>
        <v>6976</v>
      </c>
      <c r="BO64" s="16">
        <f>BN64+'Saldo mensal - Brasil'!BN64</f>
        <v>6974</v>
      </c>
      <c r="BP64" s="16">
        <f>BO64+'Saldo mensal - Brasil'!BO64</f>
        <v>7037</v>
      </c>
      <c r="BQ64" s="16">
        <f>BP64+'Saldo mensal - Brasil'!BP64</f>
        <v>7171</v>
      </c>
      <c r="BR64" s="16">
        <f>BQ64+'Saldo mensal - Brasil'!BQ64</f>
        <v>7234</v>
      </c>
      <c r="BS64" s="16">
        <f>BR64+'Saldo mensal - Brasil'!BR64</f>
        <v>7278</v>
      </c>
      <c r="BT64" s="16">
        <f>BS64+'Saldo mensal - Brasil'!BS64</f>
        <v>7408</v>
      </c>
      <c r="BU64" s="16">
        <f>BT64+'Saldo mensal - Brasil'!BT64</f>
        <v>7483</v>
      </c>
      <c r="BV64" s="16">
        <f>BU64+'Saldo mensal - Brasil'!BU64</f>
        <v>7506</v>
      </c>
      <c r="BW64" s="16">
        <f>BV64+'Saldo mensal - Brasil'!BV64</f>
        <v>7458</v>
      </c>
      <c r="BX64" s="16">
        <f>BW64+'Saldo mensal - Brasil'!BW64</f>
        <v>7507</v>
      </c>
      <c r="BY64" s="16">
        <f>BX64+'Saldo mensal - Brasil'!BX64</f>
        <v>7511</v>
      </c>
      <c r="BZ64" s="16">
        <f>BY64+'Saldo mensal - Brasil'!BY64</f>
        <v>7537</v>
      </c>
      <c r="CA64" s="16">
        <f>BZ64+'Saldo mensal - Brasil'!BZ64</f>
        <v>7581</v>
      </c>
      <c r="CB64" s="16">
        <f>CA64+'Saldo mensal - Brasil'!CA64</f>
        <v>7749</v>
      </c>
      <c r="CC64" s="16">
        <f>CB64+'Saldo mensal - Brasil'!CB64</f>
        <v>7756</v>
      </c>
      <c r="CD64" s="16">
        <f>CC64+'Saldo mensal - Brasil'!CC64</f>
        <v>7860</v>
      </c>
      <c r="CE64" s="16">
        <f>CD64+'Saldo mensal - Brasil'!CD64</f>
        <v>7917</v>
      </c>
      <c r="CF64" s="16">
        <f>CE64+'Saldo mensal - Brasil'!CE64</f>
        <v>8051</v>
      </c>
      <c r="CG64" s="16">
        <f>CF64+'Saldo mensal - Brasil'!CF64</f>
        <v>8168</v>
      </c>
      <c r="CH64" s="16">
        <f>CG64+'Saldo mensal - Brasil'!CG64</f>
        <v>8151</v>
      </c>
      <c r="CI64" s="16">
        <f>CH64+'Saldo mensal - Brasil'!CH64</f>
        <v>8080</v>
      </c>
      <c r="CJ64" s="16">
        <f>CI64+'Saldo mensal - Brasil'!CI64</f>
        <v>8091</v>
      </c>
      <c r="CK64" s="16">
        <f>CJ64+'Saldo mensal - Brasil'!CJ64</f>
        <v>8090</v>
      </c>
      <c r="CL64" s="16">
        <f>CK64+'Saldo mensal - Brasil'!CK64</f>
        <v>8053</v>
      </c>
      <c r="CM64" s="16">
        <f>CL64+'Saldo mensal - Brasil'!CL64</f>
        <v>8103</v>
      </c>
      <c r="CN64" s="16">
        <f>CM64+'Saldo mensal - Brasil'!CM64</f>
        <v>8155</v>
      </c>
      <c r="CO64" s="16">
        <f>CN64+'Saldo mensal - Brasil'!CN64</f>
        <v>8236</v>
      </c>
      <c r="CP64" s="16">
        <f>CO64+'Saldo mensal - Brasil'!CO64</f>
        <v>8371</v>
      </c>
      <c r="CQ64" s="16">
        <f>CP64+'Saldo mensal - Brasil'!CP64</f>
        <v>8475</v>
      </c>
      <c r="CR64" s="16">
        <f>CQ64+'Saldo mensal - Brasil'!CQ64</f>
        <v>8541</v>
      </c>
      <c r="CS64" s="16">
        <f>CR64+'Saldo mensal - Brasil'!CR64</f>
        <v>8531</v>
      </c>
      <c r="CT64" s="16">
        <f>CS64+'Saldo mensal - Brasil'!CS64</f>
        <v>8440</v>
      </c>
      <c r="CU64" s="16">
        <f>CT64+'Saldo mensal - Brasil'!CT64</f>
        <v>8345</v>
      </c>
      <c r="CV64" s="16">
        <f>CU64+'Saldo mensal - Brasil'!CU64</f>
        <v>8323</v>
      </c>
      <c r="CW64" s="16">
        <f>CV64+'Saldo mensal - Brasil'!CV64</f>
        <v>8197</v>
      </c>
      <c r="CX64" s="16">
        <f>CW64+'Saldo mensal - Brasil'!CW64</f>
        <v>8182</v>
      </c>
      <c r="CY64" s="16">
        <f>CX64+'Saldo mensal - Brasil'!CX64</f>
        <v>8178</v>
      </c>
      <c r="CZ64" s="16">
        <f>CY64+'Saldo mensal - Brasil'!CY64</f>
        <v>8194</v>
      </c>
      <c r="DA64" s="16">
        <f>CZ64+'Saldo mensal - Brasil'!CZ64</f>
        <v>8229</v>
      </c>
      <c r="DB64" s="16">
        <f>DA64+'Saldo mensal - Brasil'!DA64</f>
        <v>8209</v>
      </c>
      <c r="DC64" s="16">
        <f>DB64+'Saldo mensal - Brasil'!DB64</f>
        <v>8262</v>
      </c>
      <c r="DD64" s="16">
        <f>DC64+'Saldo mensal - Brasil'!DC64</f>
        <v>8252</v>
      </c>
      <c r="DE64" s="16">
        <f>DD64+'Saldo mensal - Brasil'!DD64</f>
        <v>8231</v>
      </c>
      <c r="DF64" s="16">
        <f>DE64+'Saldo mensal - Brasil'!DE64</f>
        <v>8183</v>
      </c>
      <c r="DG64" s="16">
        <f>DF64+'Saldo mensal - Brasil'!DF64</f>
        <v>8104</v>
      </c>
      <c r="DH64" s="16">
        <f>DG64+'Saldo mensal - Brasil'!DG64</f>
        <v>8162</v>
      </c>
      <c r="DI64" s="16">
        <f>DH64+'Saldo mensal - Brasil'!DH64</f>
        <v>8187</v>
      </c>
    </row>
    <row r="65" spans="1:113" x14ac:dyDescent="0.2">
      <c r="A65" s="8"/>
      <c r="B65" s="17" t="s">
        <v>53</v>
      </c>
      <c r="C65" s="36">
        <v>6715</v>
      </c>
      <c r="D65" s="36">
        <f>C65+'Saldo mensal - Brasil'!C65</f>
        <v>6857</v>
      </c>
      <c r="E65" s="36">
        <f>D65+'Saldo mensal - Brasil'!D65</f>
        <v>6920</v>
      </c>
      <c r="F65" s="36">
        <f>E65+'Saldo mensal - Brasil'!E65</f>
        <v>6958</v>
      </c>
      <c r="G65" s="36">
        <f>F65+'Saldo mensal - Brasil'!F65</f>
        <v>7020</v>
      </c>
      <c r="H65" s="36">
        <f>G65+'Saldo mensal - Brasil'!G65</f>
        <v>7082</v>
      </c>
      <c r="I65" s="36">
        <f>H65+'Saldo mensal - Brasil'!H65</f>
        <v>7084</v>
      </c>
      <c r="J65" s="36">
        <f>I65+'Saldo mensal - Brasil'!I65</f>
        <v>7122</v>
      </c>
      <c r="K65" s="36">
        <f>J65+'Saldo mensal - Brasil'!J65</f>
        <v>7188</v>
      </c>
      <c r="L65" s="36">
        <f>K65+'Saldo mensal - Brasil'!K65</f>
        <v>7254</v>
      </c>
      <c r="M65" s="36">
        <f>L65+'Saldo mensal - Brasil'!L65</f>
        <v>7343</v>
      </c>
      <c r="N65" s="36">
        <f>M65+'Saldo mensal - Brasil'!M65</f>
        <v>7351</v>
      </c>
      <c r="O65" s="36">
        <f>N65+'Saldo mensal - Brasil'!N65</f>
        <v>7301</v>
      </c>
      <c r="P65" s="36">
        <f>O65+'Saldo mensal - Brasil'!O65</f>
        <v>7326</v>
      </c>
      <c r="Q65" s="36">
        <f>P65+'Saldo mensal - Brasil'!P65</f>
        <v>7374</v>
      </c>
      <c r="R65" s="36">
        <f>Q65+'Saldo mensal - Brasil'!Q65</f>
        <v>7449</v>
      </c>
      <c r="S65" s="36">
        <f>R65+'Saldo mensal - Brasil'!R65</f>
        <v>7539</v>
      </c>
      <c r="T65" s="36">
        <f>S65+'Saldo mensal - Brasil'!S65</f>
        <v>7555</v>
      </c>
      <c r="U65" s="36">
        <f>T65+'Saldo mensal - Brasil'!T65</f>
        <v>7606</v>
      </c>
      <c r="V65" s="36">
        <f>U65+'Saldo mensal - Brasil'!U65</f>
        <v>7717</v>
      </c>
      <c r="W65" s="36">
        <f>V65+'Saldo mensal - Brasil'!V65</f>
        <v>7772</v>
      </c>
      <c r="X65" s="36">
        <f>W65+'Saldo mensal - Brasil'!W65</f>
        <v>7841</v>
      </c>
      <c r="Y65" s="36">
        <f>X65+'Saldo mensal - Brasil'!X65</f>
        <v>7869</v>
      </c>
      <c r="Z65" s="36">
        <f>Y65+'Saldo mensal - Brasil'!Y65</f>
        <v>7889</v>
      </c>
      <c r="AA65" s="36">
        <f>Z65+'Saldo mensal - Brasil'!Z65</f>
        <v>7762</v>
      </c>
      <c r="AB65" s="36">
        <f>AA65+'Saldo mensal - Brasil'!AA65</f>
        <v>7826</v>
      </c>
      <c r="AC65" s="36">
        <f>AB65+'Saldo mensal - Brasil'!AB65</f>
        <v>7819</v>
      </c>
      <c r="AD65" s="36">
        <f>AC65+'Saldo mensal - Brasil'!AC65</f>
        <v>7878</v>
      </c>
      <c r="AE65" s="36">
        <f>AD65+'Saldo mensal - Brasil'!AD65</f>
        <v>7870</v>
      </c>
      <c r="AF65" s="36">
        <f>AE65+'Saldo mensal - Brasil'!AE65</f>
        <v>7891</v>
      </c>
      <c r="AG65" s="36">
        <f>AF65+'Saldo mensal - Brasil'!AF65</f>
        <v>7855</v>
      </c>
      <c r="AH65" s="36">
        <f>AG65+'Saldo mensal - Brasil'!AG65</f>
        <v>7868</v>
      </c>
      <c r="AI65" s="36">
        <f>AH65+'Saldo mensal - Brasil'!AH65</f>
        <v>7952</v>
      </c>
      <c r="AJ65" s="36">
        <f>AI65+'Saldo mensal - Brasil'!AI65</f>
        <v>7970</v>
      </c>
      <c r="AK65" s="36">
        <f>AJ65+'Saldo mensal - Brasil'!AJ65</f>
        <v>8024</v>
      </c>
      <c r="AL65" s="36">
        <f>AK65+'Saldo mensal - Brasil'!AK65</f>
        <v>8049</v>
      </c>
      <c r="AM65" s="36">
        <f>AL65+'Saldo mensal - Brasil'!AL65</f>
        <v>7976</v>
      </c>
      <c r="AN65" s="36">
        <f>AM65+'Saldo mensal - Brasil'!AM65</f>
        <v>8062</v>
      </c>
      <c r="AO65" s="36">
        <f>AN65+'Saldo mensal - Brasil'!AN65</f>
        <v>8107</v>
      </c>
      <c r="AP65" s="36">
        <f>AO65+'Saldo mensal - Brasil'!AO65</f>
        <v>8152</v>
      </c>
      <c r="AQ65" s="36">
        <f>AP65+'Saldo mensal - Brasil'!AP65</f>
        <v>8117</v>
      </c>
      <c r="AR65" s="36">
        <f>AQ65+'Saldo mensal - Brasil'!AQ65</f>
        <v>8153</v>
      </c>
      <c r="AS65" s="36">
        <f>AR65+'Saldo mensal - Brasil'!AR65</f>
        <v>8136</v>
      </c>
      <c r="AT65" s="36">
        <f>AS65+'Saldo mensal - Brasil'!AS65</f>
        <v>8163</v>
      </c>
      <c r="AU65" s="36">
        <f>AT65+'Saldo mensal - Brasil'!AT65</f>
        <v>8186</v>
      </c>
      <c r="AV65" s="36">
        <f>AU65+'Saldo mensal - Brasil'!AU65</f>
        <v>8148</v>
      </c>
      <c r="AW65" s="36">
        <f>AV65+'Saldo mensal - Brasil'!AV65</f>
        <v>8153</v>
      </c>
      <c r="AX65" s="36">
        <f>AW65+'Saldo mensal - Brasil'!AW65</f>
        <v>8136</v>
      </c>
      <c r="AY65" s="36">
        <f>AX65+'Saldo mensal - Brasil'!AX65</f>
        <v>8077</v>
      </c>
      <c r="AZ65" s="36">
        <f>AY65+'Saldo mensal - Brasil'!AY65</f>
        <v>8178</v>
      </c>
      <c r="BA65" s="36">
        <f>AZ65+'Saldo mensal - Brasil'!AZ65</f>
        <v>8270</v>
      </c>
      <c r="BB65" s="36">
        <f>BA65+'Saldo mensal - Brasil'!BA65</f>
        <v>8308</v>
      </c>
      <c r="BC65" s="36">
        <f>BB65+'Saldo mensal - Brasil'!BB65</f>
        <v>8404</v>
      </c>
      <c r="BD65" s="36">
        <f>BC65+'Saldo mensal - Brasil'!BC65</f>
        <v>8499</v>
      </c>
      <c r="BE65" s="36">
        <f>BD65+'Saldo mensal - Brasil'!BD65</f>
        <v>8564</v>
      </c>
      <c r="BF65" s="36">
        <f>BE65+'Saldo mensal - Brasil'!BE65</f>
        <v>8623</v>
      </c>
      <c r="BG65" s="36">
        <f>BF65+'Saldo mensal - Brasil'!BF65</f>
        <v>8653</v>
      </c>
      <c r="BH65" s="36">
        <f>BG65+'Saldo mensal - Brasil'!BG65</f>
        <v>8660</v>
      </c>
      <c r="BI65" s="36">
        <f>BH65+'Saldo mensal - Brasil'!BH65</f>
        <v>8698</v>
      </c>
      <c r="BJ65" s="36">
        <f>BI65+'Saldo mensal - Brasil'!BI65</f>
        <v>8700</v>
      </c>
      <c r="BK65" s="36">
        <f>BJ65+'Saldo mensal - Brasil'!BJ65</f>
        <v>8634</v>
      </c>
      <c r="BL65" s="36">
        <f>BK65+'Saldo mensal - Brasil'!BK65</f>
        <v>8733</v>
      </c>
      <c r="BM65" s="36">
        <f>BL65+'Saldo mensal - Brasil'!BL65</f>
        <v>8770</v>
      </c>
      <c r="BN65" s="36">
        <f>BM65+'Saldo mensal - Brasil'!BM65</f>
        <v>8811</v>
      </c>
      <c r="BO65" s="36">
        <f>BN65+'Saldo mensal - Brasil'!BN65</f>
        <v>8908</v>
      </c>
      <c r="BP65" s="36">
        <f>BO65+'Saldo mensal - Brasil'!BO65</f>
        <v>8943</v>
      </c>
      <c r="BQ65" s="36">
        <f>BP65+'Saldo mensal - Brasil'!BP65</f>
        <v>9002</v>
      </c>
      <c r="BR65" s="36">
        <f>BQ65+'Saldo mensal - Brasil'!BQ65</f>
        <v>8993</v>
      </c>
      <c r="BS65" s="36">
        <f>BR65+'Saldo mensal - Brasil'!BR65</f>
        <v>9003</v>
      </c>
      <c r="BT65" s="36">
        <f>BS65+'Saldo mensal - Brasil'!BS65</f>
        <v>9047</v>
      </c>
      <c r="BU65" s="36">
        <f>BT65+'Saldo mensal - Brasil'!BT65</f>
        <v>9057</v>
      </c>
      <c r="BV65" s="36">
        <f>BU65+'Saldo mensal - Brasil'!BU65</f>
        <v>8977</v>
      </c>
      <c r="BW65" s="36">
        <f>BV65+'Saldo mensal - Brasil'!BV65</f>
        <v>8920</v>
      </c>
      <c r="BX65" s="36">
        <f>BW65+'Saldo mensal - Brasil'!BW65</f>
        <v>8981</v>
      </c>
      <c r="BY65" s="36">
        <f>BX65+'Saldo mensal - Brasil'!BX65</f>
        <v>8841</v>
      </c>
      <c r="BZ65" s="36">
        <f>BY65+'Saldo mensal - Brasil'!BY65</f>
        <v>9041</v>
      </c>
      <c r="CA65" s="36">
        <f>BZ65+'Saldo mensal - Brasil'!BZ65</f>
        <v>9099</v>
      </c>
      <c r="CB65" s="36">
        <f>CA65+'Saldo mensal - Brasil'!CA65</f>
        <v>9186</v>
      </c>
      <c r="CC65" s="36">
        <f>CB65+'Saldo mensal - Brasil'!CB65</f>
        <v>9176</v>
      </c>
      <c r="CD65" s="36">
        <f>CC65+'Saldo mensal - Brasil'!CC65</f>
        <v>9159</v>
      </c>
      <c r="CE65" s="36">
        <f>CD65+'Saldo mensal - Brasil'!CD65</f>
        <v>9188</v>
      </c>
      <c r="CF65" s="36">
        <f>CE65+'Saldo mensal - Brasil'!CE65</f>
        <v>9225</v>
      </c>
      <c r="CG65" s="36">
        <f>CF65+'Saldo mensal - Brasil'!CF65</f>
        <v>9275</v>
      </c>
      <c r="CH65" s="36">
        <f>CG65+'Saldo mensal - Brasil'!CG65</f>
        <v>9301</v>
      </c>
      <c r="CI65" s="36">
        <f>CH65+'Saldo mensal - Brasil'!CH65</f>
        <v>9177</v>
      </c>
      <c r="CJ65" s="36">
        <f>CI65+'Saldo mensal - Brasil'!CI65</f>
        <v>9271</v>
      </c>
      <c r="CK65" s="36">
        <f>CJ65+'Saldo mensal - Brasil'!CJ65</f>
        <v>9339</v>
      </c>
      <c r="CL65" s="36">
        <f>CK65+'Saldo mensal - Brasil'!CK65</f>
        <v>9388</v>
      </c>
      <c r="CM65" s="36">
        <f>CL65+'Saldo mensal - Brasil'!CL65</f>
        <v>9451</v>
      </c>
      <c r="CN65" s="36">
        <f>CM65+'Saldo mensal - Brasil'!CM65</f>
        <v>9497</v>
      </c>
      <c r="CO65" s="36">
        <f>CN65+'Saldo mensal - Brasil'!CN65</f>
        <v>9554</v>
      </c>
      <c r="CP65" s="36">
        <f>CO65+'Saldo mensal - Brasil'!CO65</f>
        <v>9596</v>
      </c>
      <c r="CQ65" s="36">
        <f>CP65+'Saldo mensal - Brasil'!CP65</f>
        <v>9622</v>
      </c>
      <c r="CR65" s="36">
        <f>CQ65+'Saldo mensal - Brasil'!CQ65</f>
        <v>9668</v>
      </c>
      <c r="CS65" s="36">
        <f>CR65+'Saldo mensal - Brasil'!CR65</f>
        <v>9720</v>
      </c>
      <c r="CT65" s="36">
        <f>CS65+'Saldo mensal - Brasil'!CS65</f>
        <v>9741</v>
      </c>
      <c r="CU65" s="36">
        <f>CT65+'Saldo mensal - Brasil'!CT65</f>
        <v>9658</v>
      </c>
      <c r="CV65" s="36">
        <f>CU65+'Saldo mensal - Brasil'!CU65</f>
        <v>9748</v>
      </c>
      <c r="CW65" s="36">
        <f>CV65+'Saldo mensal - Brasil'!CV65</f>
        <v>9736</v>
      </c>
      <c r="CX65" s="36">
        <f>CW65+'Saldo mensal - Brasil'!CW65</f>
        <v>9816</v>
      </c>
      <c r="CY65" s="36">
        <f>CX65+'Saldo mensal - Brasil'!CX65</f>
        <v>9876</v>
      </c>
      <c r="CZ65" s="36">
        <f>CY65+'Saldo mensal - Brasil'!CY65</f>
        <v>9940</v>
      </c>
      <c r="DA65" s="36">
        <f>CZ65+'Saldo mensal - Brasil'!CZ65</f>
        <v>9934</v>
      </c>
      <c r="DB65" s="36">
        <f>DA65+'Saldo mensal - Brasil'!DA65</f>
        <v>9908</v>
      </c>
      <c r="DC65" s="36">
        <f>DB65+'Saldo mensal - Brasil'!DB65</f>
        <v>9949</v>
      </c>
      <c r="DD65" s="36">
        <f>DC65+'Saldo mensal - Brasil'!DC65</f>
        <v>9952</v>
      </c>
      <c r="DE65" s="36">
        <f>DD65+'Saldo mensal - Brasil'!DD65</f>
        <v>9974</v>
      </c>
      <c r="DF65" s="36">
        <f>DE65+'Saldo mensal - Brasil'!DE65</f>
        <v>9970</v>
      </c>
      <c r="DG65" s="36">
        <f>DF65+'Saldo mensal - Brasil'!DF65</f>
        <v>9883</v>
      </c>
      <c r="DH65" s="36">
        <f>DG65+'Saldo mensal - Brasil'!DG65</f>
        <v>9962</v>
      </c>
      <c r="DI65" s="36">
        <f>DH65+'Saldo mensal - Brasil'!DH65</f>
        <v>10000</v>
      </c>
    </row>
    <row r="66" spans="1:113" x14ac:dyDescent="0.2">
      <c r="A66" s="8"/>
      <c r="B66" s="15" t="s">
        <v>54</v>
      </c>
      <c r="C66" s="16">
        <v>6715</v>
      </c>
      <c r="D66" s="16">
        <f>C66+'Saldo mensal - Brasil'!C66</f>
        <v>6857</v>
      </c>
      <c r="E66" s="16">
        <f>D66+'Saldo mensal - Brasil'!D66</f>
        <v>6920</v>
      </c>
      <c r="F66" s="16">
        <f>E66+'Saldo mensal - Brasil'!E66</f>
        <v>6958</v>
      </c>
      <c r="G66" s="16">
        <f>F66+'Saldo mensal - Brasil'!F66</f>
        <v>7020</v>
      </c>
      <c r="H66" s="16">
        <f>G66+'Saldo mensal - Brasil'!G66</f>
        <v>7082</v>
      </c>
      <c r="I66" s="16">
        <f>H66+'Saldo mensal - Brasil'!H66</f>
        <v>7084</v>
      </c>
      <c r="J66" s="16">
        <f>I66+'Saldo mensal - Brasil'!I66</f>
        <v>7122</v>
      </c>
      <c r="K66" s="16">
        <f>J66+'Saldo mensal - Brasil'!J66</f>
        <v>7188</v>
      </c>
      <c r="L66" s="16">
        <f>K66+'Saldo mensal - Brasil'!K66</f>
        <v>7254</v>
      </c>
      <c r="M66" s="16">
        <f>L66+'Saldo mensal - Brasil'!L66</f>
        <v>7343</v>
      </c>
      <c r="N66" s="16">
        <f>M66+'Saldo mensal - Brasil'!M66</f>
        <v>7351</v>
      </c>
      <c r="O66" s="16">
        <f>N66+'Saldo mensal - Brasil'!N66</f>
        <v>7301</v>
      </c>
      <c r="P66" s="16">
        <f>O66+'Saldo mensal - Brasil'!O66</f>
        <v>7326</v>
      </c>
      <c r="Q66" s="16">
        <f>P66+'Saldo mensal - Brasil'!P66</f>
        <v>7374</v>
      </c>
      <c r="R66" s="16">
        <f>Q66+'Saldo mensal - Brasil'!Q66</f>
        <v>7449</v>
      </c>
      <c r="S66" s="16">
        <f>R66+'Saldo mensal - Brasil'!R66</f>
        <v>7539</v>
      </c>
      <c r="T66" s="16">
        <f>S66+'Saldo mensal - Brasil'!S66</f>
        <v>7555</v>
      </c>
      <c r="U66" s="16">
        <f>T66+'Saldo mensal - Brasil'!T66</f>
        <v>7606</v>
      </c>
      <c r="V66" s="16">
        <f>U66+'Saldo mensal - Brasil'!U66</f>
        <v>7717</v>
      </c>
      <c r="W66" s="16">
        <f>V66+'Saldo mensal - Brasil'!V66</f>
        <v>7772</v>
      </c>
      <c r="X66" s="16">
        <f>W66+'Saldo mensal - Brasil'!W66</f>
        <v>7841</v>
      </c>
      <c r="Y66" s="16">
        <f>X66+'Saldo mensal - Brasil'!X66</f>
        <v>7869</v>
      </c>
      <c r="Z66" s="16">
        <f>Y66+'Saldo mensal - Brasil'!Y66</f>
        <v>7889</v>
      </c>
      <c r="AA66" s="16">
        <f>Z66+'Saldo mensal - Brasil'!Z66</f>
        <v>7762</v>
      </c>
      <c r="AB66" s="16">
        <f>AA66+'Saldo mensal - Brasil'!AA66</f>
        <v>7826</v>
      </c>
      <c r="AC66" s="16">
        <f>AB66+'Saldo mensal - Brasil'!AB66</f>
        <v>7819</v>
      </c>
      <c r="AD66" s="16">
        <f>AC66+'Saldo mensal - Brasil'!AC66</f>
        <v>7878</v>
      </c>
      <c r="AE66" s="16">
        <f>AD66+'Saldo mensal - Brasil'!AD66</f>
        <v>7870</v>
      </c>
      <c r="AF66" s="16">
        <f>AE66+'Saldo mensal - Brasil'!AE66</f>
        <v>7891</v>
      </c>
      <c r="AG66" s="16">
        <f>AF66+'Saldo mensal - Brasil'!AF66</f>
        <v>7855</v>
      </c>
      <c r="AH66" s="16">
        <f>AG66+'Saldo mensal - Brasil'!AG66</f>
        <v>7868</v>
      </c>
      <c r="AI66" s="16">
        <f>AH66+'Saldo mensal - Brasil'!AH66</f>
        <v>7952</v>
      </c>
      <c r="AJ66" s="16">
        <f>AI66+'Saldo mensal - Brasil'!AI66</f>
        <v>7970</v>
      </c>
      <c r="AK66" s="16">
        <f>AJ66+'Saldo mensal - Brasil'!AJ66</f>
        <v>8024</v>
      </c>
      <c r="AL66" s="16">
        <f>AK66+'Saldo mensal - Brasil'!AK66</f>
        <v>8049</v>
      </c>
      <c r="AM66" s="16">
        <f>AL66+'Saldo mensal - Brasil'!AL66</f>
        <v>7976</v>
      </c>
      <c r="AN66" s="16">
        <f>AM66+'Saldo mensal - Brasil'!AM66</f>
        <v>8062</v>
      </c>
      <c r="AO66" s="16">
        <f>AN66+'Saldo mensal - Brasil'!AN66</f>
        <v>8107</v>
      </c>
      <c r="AP66" s="16">
        <f>AO66+'Saldo mensal - Brasil'!AO66</f>
        <v>8152</v>
      </c>
      <c r="AQ66" s="16">
        <f>AP66+'Saldo mensal - Brasil'!AP66</f>
        <v>8117</v>
      </c>
      <c r="AR66" s="16">
        <f>AQ66+'Saldo mensal - Brasil'!AQ66</f>
        <v>8153</v>
      </c>
      <c r="AS66" s="16">
        <f>AR66+'Saldo mensal - Brasil'!AR66</f>
        <v>8136</v>
      </c>
      <c r="AT66" s="16">
        <f>AS66+'Saldo mensal - Brasil'!AS66</f>
        <v>8163</v>
      </c>
      <c r="AU66" s="16">
        <f>AT66+'Saldo mensal - Brasil'!AT66</f>
        <v>8186</v>
      </c>
      <c r="AV66" s="16">
        <f>AU66+'Saldo mensal - Brasil'!AU66</f>
        <v>8148</v>
      </c>
      <c r="AW66" s="16">
        <f>AV66+'Saldo mensal - Brasil'!AV66</f>
        <v>8153</v>
      </c>
      <c r="AX66" s="16">
        <f>AW66+'Saldo mensal - Brasil'!AW66</f>
        <v>8136</v>
      </c>
      <c r="AY66" s="16">
        <f>AX66+'Saldo mensal - Brasil'!AX66</f>
        <v>8077</v>
      </c>
      <c r="AZ66" s="16">
        <f>AY66+'Saldo mensal - Brasil'!AY66</f>
        <v>8178</v>
      </c>
      <c r="BA66" s="16">
        <f>AZ66+'Saldo mensal - Brasil'!AZ66</f>
        <v>8270</v>
      </c>
      <c r="BB66" s="16">
        <f>BA66+'Saldo mensal - Brasil'!BA66</f>
        <v>8308</v>
      </c>
      <c r="BC66" s="16">
        <f>BB66+'Saldo mensal - Brasil'!BB66</f>
        <v>8404</v>
      </c>
      <c r="BD66" s="16">
        <f>BC66+'Saldo mensal - Brasil'!BC66</f>
        <v>8499</v>
      </c>
      <c r="BE66" s="16">
        <f>BD66+'Saldo mensal - Brasil'!BD66</f>
        <v>8564</v>
      </c>
      <c r="BF66" s="16">
        <f>BE66+'Saldo mensal - Brasil'!BE66</f>
        <v>8623</v>
      </c>
      <c r="BG66" s="16">
        <f>BF66+'Saldo mensal - Brasil'!BF66</f>
        <v>8653</v>
      </c>
      <c r="BH66" s="16">
        <f>BG66+'Saldo mensal - Brasil'!BG66</f>
        <v>8660</v>
      </c>
      <c r="BI66" s="16">
        <f>BH66+'Saldo mensal - Brasil'!BH66</f>
        <v>8698</v>
      </c>
      <c r="BJ66" s="16">
        <f>BI66+'Saldo mensal - Brasil'!BI66</f>
        <v>8700</v>
      </c>
      <c r="BK66" s="16">
        <f>BJ66+'Saldo mensal - Brasil'!BJ66</f>
        <v>8634</v>
      </c>
      <c r="BL66" s="16">
        <f>BK66+'Saldo mensal - Brasil'!BK66</f>
        <v>8733</v>
      </c>
      <c r="BM66" s="16">
        <f>BL66+'Saldo mensal - Brasil'!BL66</f>
        <v>8770</v>
      </c>
      <c r="BN66" s="16">
        <f>BM66+'Saldo mensal - Brasil'!BM66</f>
        <v>8811</v>
      </c>
      <c r="BO66" s="16">
        <f>BN66+'Saldo mensal - Brasil'!BN66</f>
        <v>8908</v>
      </c>
      <c r="BP66" s="16">
        <f>BO66+'Saldo mensal - Brasil'!BO66</f>
        <v>8943</v>
      </c>
      <c r="BQ66" s="16">
        <f>BP66+'Saldo mensal - Brasil'!BP66</f>
        <v>9002</v>
      </c>
      <c r="BR66" s="16">
        <f>BQ66+'Saldo mensal - Brasil'!BQ66</f>
        <v>8993</v>
      </c>
      <c r="BS66" s="16">
        <f>BR66+'Saldo mensal - Brasil'!BR66</f>
        <v>9003</v>
      </c>
      <c r="BT66" s="16">
        <f>BS66+'Saldo mensal - Brasil'!BS66</f>
        <v>9047</v>
      </c>
      <c r="BU66" s="16">
        <f>BT66+'Saldo mensal - Brasil'!BT66</f>
        <v>9057</v>
      </c>
      <c r="BV66" s="16">
        <f>BU66+'Saldo mensal - Brasil'!BU66</f>
        <v>8977</v>
      </c>
      <c r="BW66" s="16">
        <f>BV66+'Saldo mensal - Brasil'!BV66</f>
        <v>8920</v>
      </c>
      <c r="BX66" s="16">
        <f>BW66+'Saldo mensal - Brasil'!BW66</f>
        <v>8981</v>
      </c>
      <c r="BY66" s="16">
        <f>BX66+'Saldo mensal - Brasil'!BX66</f>
        <v>8841</v>
      </c>
      <c r="BZ66" s="16">
        <f>BY66+'Saldo mensal - Brasil'!BY66</f>
        <v>9041</v>
      </c>
      <c r="CA66" s="16">
        <f>BZ66+'Saldo mensal - Brasil'!BZ66</f>
        <v>9099</v>
      </c>
      <c r="CB66" s="16">
        <f>CA66+'Saldo mensal - Brasil'!CA66</f>
        <v>9186</v>
      </c>
      <c r="CC66" s="16">
        <f>CB66+'Saldo mensal - Brasil'!CB66</f>
        <v>9176</v>
      </c>
      <c r="CD66" s="16">
        <f>CC66+'Saldo mensal - Brasil'!CC66</f>
        <v>9159</v>
      </c>
      <c r="CE66" s="16">
        <f>CD66+'Saldo mensal - Brasil'!CD66</f>
        <v>9188</v>
      </c>
      <c r="CF66" s="16">
        <f>CE66+'Saldo mensal - Brasil'!CE66</f>
        <v>9225</v>
      </c>
      <c r="CG66" s="16">
        <f>CF66+'Saldo mensal - Brasil'!CF66</f>
        <v>9275</v>
      </c>
      <c r="CH66" s="16">
        <f>CG66+'Saldo mensal - Brasil'!CG66</f>
        <v>9301</v>
      </c>
      <c r="CI66" s="16">
        <f>CH66+'Saldo mensal - Brasil'!CH66</f>
        <v>9177</v>
      </c>
      <c r="CJ66" s="16">
        <f>CI66+'Saldo mensal - Brasil'!CI66</f>
        <v>9271</v>
      </c>
      <c r="CK66" s="16">
        <f>CJ66+'Saldo mensal - Brasil'!CJ66</f>
        <v>9339</v>
      </c>
      <c r="CL66" s="16">
        <f>CK66+'Saldo mensal - Brasil'!CK66</f>
        <v>9388</v>
      </c>
      <c r="CM66" s="16">
        <f>CL66+'Saldo mensal - Brasil'!CL66</f>
        <v>9451</v>
      </c>
      <c r="CN66" s="16">
        <f>CM66+'Saldo mensal - Brasil'!CM66</f>
        <v>9497</v>
      </c>
      <c r="CO66" s="16">
        <f>CN66+'Saldo mensal - Brasil'!CN66</f>
        <v>9554</v>
      </c>
      <c r="CP66" s="16">
        <f>CO66+'Saldo mensal - Brasil'!CO66</f>
        <v>9596</v>
      </c>
      <c r="CQ66" s="16">
        <f>CP66+'Saldo mensal - Brasil'!CP66</f>
        <v>9622</v>
      </c>
      <c r="CR66" s="16">
        <f>CQ66+'Saldo mensal - Brasil'!CQ66</f>
        <v>9668</v>
      </c>
      <c r="CS66" s="16">
        <f>CR66+'Saldo mensal - Brasil'!CR66</f>
        <v>9720</v>
      </c>
      <c r="CT66" s="16">
        <f>CS66+'Saldo mensal - Brasil'!CS66</f>
        <v>9741</v>
      </c>
      <c r="CU66" s="16">
        <f>CT66+'Saldo mensal - Brasil'!CT66</f>
        <v>9658</v>
      </c>
      <c r="CV66" s="16">
        <f>CU66+'Saldo mensal - Brasil'!CU66</f>
        <v>9748</v>
      </c>
      <c r="CW66" s="16">
        <f>CV66+'Saldo mensal - Brasil'!CV66</f>
        <v>9736</v>
      </c>
      <c r="CX66" s="16">
        <f>CW66+'Saldo mensal - Brasil'!CW66</f>
        <v>9816</v>
      </c>
      <c r="CY66" s="16">
        <f>CX66+'Saldo mensal - Brasil'!CX66</f>
        <v>9876</v>
      </c>
      <c r="CZ66" s="16">
        <f>CY66+'Saldo mensal - Brasil'!CY66</f>
        <v>9940</v>
      </c>
      <c r="DA66" s="16">
        <f>CZ66+'Saldo mensal - Brasil'!CZ66</f>
        <v>9934</v>
      </c>
      <c r="DB66" s="16">
        <f>DA66+'Saldo mensal - Brasil'!DA66</f>
        <v>9908</v>
      </c>
      <c r="DC66" s="16">
        <f>DB66+'Saldo mensal - Brasil'!DB66</f>
        <v>9949</v>
      </c>
      <c r="DD66" s="16">
        <f>DC66+'Saldo mensal - Brasil'!DC66</f>
        <v>9952</v>
      </c>
      <c r="DE66" s="16">
        <f>DD66+'Saldo mensal - Brasil'!DD66</f>
        <v>9974</v>
      </c>
      <c r="DF66" s="16">
        <f>DE66+'Saldo mensal - Brasil'!DE66</f>
        <v>9970</v>
      </c>
      <c r="DG66" s="16">
        <f>DF66+'Saldo mensal - Brasil'!DF66</f>
        <v>9883</v>
      </c>
      <c r="DH66" s="16">
        <f>DG66+'Saldo mensal - Brasil'!DG66</f>
        <v>9962</v>
      </c>
      <c r="DI66" s="16">
        <f>DH66+'Saldo mensal - Brasil'!DH66</f>
        <v>10000</v>
      </c>
    </row>
    <row r="67" spans="1:113" x14ac:dyDescent="0.2">
      <c r="A67" s="8"/>
      <c r="B67" s="17" t="s">
        <v>55</v>
      </c>
      <c r="C67" s="36">
        <v>37524</v>
      </c>
      <c r="D67" s="36">
        <f>C67+'Saldo mensal - Brasil'!C67</f>
        <v>38352</v>
      </c>
      <c r="E67" s="36">
        <f>D67+'Saldo mensal - Brasil'!D67</f>
        <v>39037</v>
      </c>
      <c r="F67" s="36">
        <f>E67+'Saldo mensal - Brasil'!E67</f>
        <v>39814</v>
      </c>
      <c r="G67" s="36">
        <f>F67+'Saldo mensal - Brasil'!F67</f>
        <v>40777</v>
      </c>
      <c r="H67" s="36">
        <f>G67+'Saldo mensal - Brasil'!G67</f>
        <v>41778</v>
      </c>
      <c r="I67" s="36">
        <f>H67+'Saldo mensal - Brasil'!H67</f>
        <v>42352</v>
      </c>
      <c r="J67" s="36">
        <f>I67+'Saldo mensal - Brasil'!I67</f>
        <v>43034</v>
      </c>
      <c r="K67" s="36">
        <f>J67+'Saldo mensal - Brasil'!J67</f>
        <v>43578</v>
      </c>
      <c r="L67" s="36">
        <f>K67+'Saldo mensal - Brasil'!K67</f>
        <v>44559</v>
      </c>
      <c r="M67" s="36">
        <f>L67+'Saldo mensal - Brasil'!L67</f>
        <v>45593</v>
      </c>
      <c r="N67" s="36">
        <f>M67+'Saldo mensal - Brasil'!M67</f>
        <v>46243</v>
      </c>
      <c r="O67" s="36">
        <f>N67+'Saldo mensal - Brasil'!N67</f>
        <v>46611</v>
      </c>
      <c r="P67" s="36">
        <f>O67+'Saldo mensal - Brasil'!O67</f>
        <v>48032</v>
      </c>
      <c r="Q67" s="36">
        <f>P67+'Saldo mensal - Brasil'!P67</f>
        <v>49031</v>
      </c>
      <c r="R67" s="36">
        <f>Q67+'Saldo mensal - Brasil'!Q67</f>
        <v>50171</v>
      </c>
      <c r="S67" s="36">
        <f>R67+'Saldo mensal - Brasil'!R67</f>
        <v>51285</v>
      </c>
      <c r="T67" s="36">
        <f>S67+'Saldo mensal - Brasil'!S67</f>
        <v>51848</v>
      </c>
      <c r="U67" s="36">
        <f>T67+'Saldo mensal - Brasil'!T67</f>
        <v>52661</v>
      </c>
      <c r="V67" s="36">
        <f>U67+'Saldo mensal - Brasil'!U67</f>
        <v>53527</v>
      </c>
      <c r="W67" s="36">
        <f>V67+'Saldo mensal - Brasil'!V67</f>
        <v>54705</v>
      </c>
      <c r="X67" s="36">
        <f>W67+'Saldo mensal - Brasil'!W67</f>
        <v>55620</v>
      </c>
      <c r="Y67" s="36">
        <f>X67+'Saldo mensal - Brasil'!X67</f>
        <v>55676</v>
      </c>
      <c r="Z67" s="36">
        <f>Y67+'Saldo mensal - Brasil'!Y67</f>
        <v>54470</v>
      </c>
      <c r="AA67" s="36">
        <f>Z67+'Saldo mensal - Brasil'!Z67</f>
        <v>52585</v>
      </c>
      <c r="AB67" s="36">
        <f>AA67+'Saldo mensal - Brasil'!AA67</f>
        <v>51972</v>
      </c>
      <c r="AC67" s="36">
        <f>AB67+'Saldo mensal - Brasil'!AB67</f>
        <v>50663</v>
      </c>
      <c r="AD67" s="36">
        <f>AC67+'Saldo mensal - Brasil'!AC67</f>
        <v>49473</v>
      </c>
      <c r="AE67" s="36">
        <f>AD67+'Saldo mensal - Brasil'!AD67</f>
        <v>48580</v>
      </c>
      <c r="AF67" s="36">
        <f>AE67+'Saldo mensal - Brasil'!AE67</f>
        <v>48046</v>
      </c>
      <c r="AG67" s="36">
        <f>AF67+'Saldo mensal - Brasil'!AF67</f>
        <v>47933</v>
      </c>
      <c r="AH67" s="36">
        <f>AG67+'Saldo mensal - Brasil'!AG67</f>
        <v>47712</v>
      </c>
      <c r="AI67" s="36">
        <f>AH67+'Saldo mensal - Brasil'!AH67</f>
        <v>47788</v>
      </c>
      <c r="AJ67" s="36">
        <f>AI67+'Saldo mensal - Brasil'!AI67</f>
        <v>48568</v>
      </c>
      <c r="AK67" s="36">
        <f>AJ67+'Saldo mensal - Brasil'!AJ67</f>
        <v>49088</v>
      </c>
      <c r="AL67" s="36">
        <f>AK67+'Saldo mensal - Brasil'!AK67</f>
        <v>49697</v>
      </c>
      <c r="AM67" s="36">
        <f>AL67+'Saldo mensal - Brasil'!AL67</f>
        <v>49522</v>
      </c>
      <c r="AN67" s="36">
        <f>AM67+'Saldo mensal - Brasil'!AM67</f>
        <v>50405</v>
      </c>
      <c r="AO67" s="36">
        <f>AN67+'Saldo mensal - Brasil'!AN67</f>
        <v>51183</v>
      </c>
      <c r="AP67" s="36">
        <f>AO67+'Saldo mensal - Brasil'!AO67</f>
        <v>51774</v>
      </c>
      <c r="AQ67" s="36">
        <f>AP67+'Saldo mensal - Brasil'!AP67</f>
        <v>52209</v>
      </c>
      <c r="AR67" s="36">
        <f>AQ67+'Saldo mensal - Brasil'!AQ67</f>
        <v>53127</v>
      </c>
      <c r="AS67" s="36">
        <f>AR67+'Saldo mensal - Brasil'!AR67</f>
        <v>54103</v>
      </c>
      <c r="AT67" s="36">
        <f>AS67+'Saldo mensal - Brasil'!AS67</f>
        <v>54994</v>
      </c>
      <c r="AU67" s="36">
        <f>AT67+'Saldo mensal - Brasil'!AT67</f>
        <v>55709</v>
      </c>
      <c r="AV67" s="36">
        <f>AU67+'Saldo mensal - Brasil'!AU67</f>
        <v>56258</v>
      </c>
      <c r="AW67" s="36">
        <f>AV67+'Saldo mensal - Brasil'!AV67</f>
        <v>56525</v>
      </c>
      <c r="AX67" s="36">
        <f>AW67+'Saldo mensal - Brasil'!AW67</f>
        <v>56680</v>
      </c>
      <c r="AY67" s="36">
        <f>AX67+'Saldo mensal - Brasil'!AX67</f>
        <v>56059</v>
      </c>
      <c r="AZ67" s="36">
        <f>AY67+'Saldo mensal - Brasil'!AY67</f>
        <v>57093</v>
      </c>
      <c r="BA67" s="36">
        <f>AZ67+'Saldo mensal - Brasil'!AZ67</f>
        <v>58134</v>
      </c>
      <c r="BB67" s="36">
        <f>BA67+'Saldo mensal - Brasil'!BA67</f>
        <v>59079</v>
      </c>
      <c r="BC67" s="36">
        <f>BB67+'Saldo mensal - Brasil'!BB67</f>
        <v>59017</v>
      </c>
      <c r="BD67" s="36">
        <f>BC67+'Saldo mensal - Brasil'!BC67</f>
        <v>59418</v>
      </c>
      <c r="BE67" s="36">
        <f>BD67+'Saldo mensal - Brasil'!BD67</f>
        <v>59602</v>
      </c>
      <c r="BF67" s="36">
        <f>BE67+'Saldo mensal - Brasil'!BE67</f>
        <v>59861</v>
      </c>
      <c r="BG67" s="36">
        <f>BF67+'Saldo mensal - Brasil'!BF67</f>
        <v>60326</v>
      </c>
      <c r="BH67" s="36">
        <f>BG67+'Saldo mensal - Brasil'!BG67</f>
        <v>60826</v>
      </c>
      <c r="BI67" s="36">
        <f>BH67+'Saldo mensal - Brasil'!BH67</f>
        <v>61469</v>
      </c>
      <c r="BJ67" s="36">
        <f>BI67+'Saldo mensal - Brasil'!BI67</f>
        <v>62106</v>
      </c>
      <c r="BK67" s="36">
        <f>BJ67+'Saldo mensal - Brasil'!BJ67</f>
        <v>61641</v>
      </c>
      <c r="BL67" s="36">
        <f>BK67+'Saldo mensal - Brasil'!BK67</f>
        <v>62878</v>
      </c>
      <c r="BM67" s="36">
        <f>BL67+'Saldo mensal - Brasil'!BL67</f>
        <v>63592</v>
      </c>
      <c r="BN67" s="36">
        <f>BM67+'Saldo mensal - Brasil'!BM67</f>
        <v>63789</v>
      </c>
      <c r="BO67" s="36">
        <f>BN67+'Saldo mensal - Brasil'!BN67</f>
        <v>63689</v>
      </c>
      <c r="BP67" s="36">
        <f>BO67+'Saldo mensal - Brasil'!BO67</f>
        <v>63632</v>
      </c>
      <c r="BQ67" s="36">
        <f>BP67+'Saldo mensal - Brasil'!BP67</f>
        <v>63589</v>
      </c>
      <c r="BR67" s="36">
        <f>BQ67+'Saldo mensal - Brasil'!BQ67</f>
        <v>64002</v>
      </c>
      <c r="BS67" s="36">
        <f>BR67+'Saldo mensal - Brasil'!BR67</f>
        <v>64061</v>
      </c>
      <c r="BT67" s="36">
        <f>BS67+'Saldo mensal - Brasil'!BS67</f>
        <v>64327</v>
      </c>
      <c r="BU67" s="36">
        <f>BT67+'Saldo mensal - Brasil'!BT67</f>
        <v>64747</v>
      </c>
      <c r="BV67" s="36">
        <f>BU67+'Saldo mensal - Brasil'!BU67</f>
        <v>65107</v>
      </c>
      <c r="BW67" s="36">
        <f>BV67+'Saldo mensal - Brasil'!BV67</f>
        <v>64480</v>
      </c>
      <c r="BX67" s="36">
        <f>BW67+'Saldo mensal - Brasil'!BW67</f>
        <v>66211</v>
      </c>
      <c r="BY67" s="36">
        <f>BX67+'Saldo mensal - Brasil'!BX67</f>
        <v>67845</v>
      </c>
      <c r="BZ67" s="36">
        <f>BY67+'Saldo mensal - Brasil'!BY67</f>
        <v>69030</v>
      </c>
      <c r="CA67" s="36">
        <f>BZ67+'Saldo mensal - Brasil'!BZ67</f>
        <v>69820</v>
      </c>
      <c r="CB67" s="36">
        <f>CA67+'Saldo mensal - Brasil'!CA67</f>
        <v>70376</v>
      </c>
      <c r="CC67" s="36">
        <f>CB67+'Saldo mensal - Brasil'!CB67</f>
        <v>70850</v>
      </c>
      <c r="CD67" s="36">
        <f>CC67+'Saldo mensal - Brasil'!CC67</f>
        <v>71592</v>
      </c>
      <c r="CE67" s="36">
        <f>CD67+'Saldo mensal - Brasil'!CD67</f>
        <v>72435</v>
      </c>
      <c r="CF67" s="36">
        <f>CE67+'Saldo mensal - Brasil'!CE67</f>
        <v>73100</v>
      </c>
      <c r="CG67" s="36">
        <f>CF67+'Saldo mensal - Brasil'!CF67</f>
        <v>73833</v>
      </c>
      <c r="CH67" s="36">
        <f>CG67+'Saldo mensal - Brasil'!CG67</f>
        <v>73786</v>
      </c>
      <c r="CI67" s="36">
        <f>CH67+'Saldo mensal - Brasil'!CH67</f>
        <v>72507</v>
      </c>
      <c r="CJ67" s="36">
        <f>CI67+'Saldo mensal - Brasil'!CI67</f>
        <v>73221</v>
      </c>
      <c r="CK67" s="36">
        <f>CJ67+'Saldo mensal - Brasil'!CJ67</f>
        <v>73670</v>
      </c>
      <c r="CL67" s="36">
        <f>CK67+'Saldo mensal - Brasil'!CK67</f>
        <v>74044</v>
      </c>
      <c r="CM67" s="36">
        <f>CL67+'Saldo mensal - Brasil'!CL67</f>
        <v>73621</v>
      </c>
      <c r="CN67" s="36">
        <f>CM67+'Saldo mensal - Brasil'!CM67</f>
        <v>73092</v>
      </c>
      <c r="CO67" s="36">
        <f>CN67+'Saldo mensal - Brasil'!CN67</f>
        <v>72789</v>
      </c>
      <c r="CP67" s="36">
        <f>CO67+'Saldo mensal - Brasil'!CO67</f>
        <v>72953</v>
      </c>
      <c r="CQ67" s="36">
        <f>CP67+'Saldo mensal - Brasil'!CP67</f>
        <v>72838</v>
      </c>
      <c r="CR67" s="36">
        <f>CQ67+'Saldo mensal - Brasil'!CQ67</f>
        <v>72434</v>
      </c>
      <c r="CS67" s="36">
        <f>CR67+'Saldo mensal - Brasil'!CR67</f>
        <v>71411</v>
      </c>
      <c r="CT67" s="36">
        <f>CS67+'Saldo mensal - Brasil'!CS67</f>
        <v>70009</v>
      </c>
      <c r="CU67" s="36">
        <f>CT67+'Saldo mensal - Brasil'!CT67</f>
        <v>68309</v>
      </c>
      <c r="CV67" s="36">
        <f>CU67+'Saldo mensal - Brasil'!CU67</f>
        <v>68183</v>
      </c>
      <c r="CW67" s="36">
        <f>CV67+'Saldo mensal - Brasil'!CV67</f>
        <v>68089</v>
      </c>
      <c r="CX67" s="36">
        <f>CW67+'Saldo mensal - Brasil'!CW67</f>
        <v>67688</v>
      </c>
      <c r="CY67" s="36">
        <f>CX67+'Saldo mensal - Brasil'!CX67</f>
        <v>66626</v>
      </c>
      <c r="CZ67" s="36">
        <f>CY67+'Saldo mensal - Brasil'!CY67</f>
        <v>65524</v>
      </c>
      <c r="DA67" s="36">
        <f>CZ67+'Saldo mensal - Brasil'!CZ67</f>
        <v>63770</v>
      </c>
      <c r="DB67" s="36">
        <f>DA67+'Saldo mensal - Brasil'!DA67</f>
        <v>62754</v>
      </c>
      <c r="DC67" s="36">
        <f>DB67+'Saldo mensal - Brasil'!DB67</f>
        <v>62066</v>
      </c>
      <c r="DD67" s="36">
        <f>DC67+'Saldo mensal - Brasil'!DC67</f>
        <v>61412</v>
      </c>
      <c r="DE67" s="36">
        <f>DD67+'Saldo mensal - Brasil'!DD67</f>
        <v>60257</v>
      </c>
      <c r="DF67" s="36">
        <f>DE67+'Saldo mensal - Brasil'!DE67</f>
        <v>59340</v>
      </c>
      <c r="DG67" s="36">
        <f>DF67+'Saldo mensal - Brasil'!DF67</f>
        <v>57700</v>
      </c>
      <c r="DH67" s="36">
        <f>DG67+'Saldo mensal - Brasil'!DG67</f>
        <v>57894</v>
      </c>
      <c r="DI67" s="36">
        <f>DH67+'Saldo mensal - Brasil'!DH67</f>
        <v>57898</v>
      </c>
    </row>
    <row r="68" spans="1:113" x14ac:dyDescent="0.2">
      <c r="A68" s="8"/>
      <c r="B68" s="15" t="s">
        <v>56</v>
      </c>
      <c r="C68" s="16">
        <v>4571</v>
      </c>
      <c r="D68" s="16">
        <f>C68+'Saldo mensal - Brasil'!C68</f>
        <v>4596</v>
      </c>
      <c r="E68" s="16">
        <f>D68+'Saldo mensal - Brasil'!D68</f>
        <v>4664</v>
      </c>
      <c r="F68" s="16">
        <f>E68+'Saldo mensal - Brasil'!E68</f>
        <v>4808</v>
      </c>
      <c r="G68" s="16">
        <f>F68+'Saldo mensal - Brasil'!F68</f>
        <v>4999</v>
      </c>
      <c r="H68" s="16">
        <f>G68+'Saldo mensal - Brasil'!G68</f>
        <v>5094</v>
      </c>
      <c r="I68" s="16">
        <f>H68+'Saldo mensal - Brasil'!H68</f>
        <v>5241</v>
      </c>
      <c r="J68" s="16">
        <f>I68+'Saldo mensal - Brasil'!I68</f>
        <v>5418</v>
      </c>
      <c r="K68" s="16">
        <f>J68+'Saldo mensal - Brasil'!J68</f>
        <v>5475</v>
      </c>
      <c r="L68" s="16">
        <f>K68+'Saldo mensal - Brasil'!K68</f>
        <v>5597</v>
      </c>
      <c r="M68" s="16">
        <f>L68+'Saldo mensal - Brasil'!L68</f>
        <v>5673</v>
      </c>
      <c r="N68" s="16">
        <f>M68+'Saldo mensal - Brasil'!M68</f>
        <v>5754</v>
      </c>
      <c r="O68" s="16">
        <f>N68+'Saldo mensal - Brasil'!N68</f>
        <v>5856</v>
      </c>
      <c r="P68" s="16">
        <f>O68+'Saldo mensal - Brasil'!O68</f>
        <v>6117</v>
      </c>
      <c r="Q68" s="16">
        <f>P68+'Saldo mensal - Brasil'!P68</f>
        <v>6210</v>
      </c>
      <c r="R68" s="16">
        <f>Q68+'Saldo mensal - Brasil'!Q68</f>
        <v>6376</v>
      </c>
      <c r="S68" s="16">
        <f>R68+'Saldo mensal - Brasil'!R68</f>
        <v>6369</v>
      </c>
      <c r="T68" s="16">
        <f>S68+'Saldo mensal - Brasil'!S68</f>
        <v>6395</v>
      </c>
      <c r="U68" s="16">
        <f>T68+'Saldo mensal - Brasil'!T68</f>
        <v>6425</v>
      </c>
      <c r="V68" s="16">
        <f>U68+'Saldo mensal - Brasil'!U68</f>
        <v>6504</v>
      </c>
      <c r="W68" s="16">
        <f>V68+'Saldo mensal - Brasil'!V68</f>
        <v>6620</v>
      </c>
      <c r="X68" s="16">
        <f>W68+'Saldo mensal - Brasil'!W68</f>
        <v>6835</v>
      </c>
      <c r="Y68" s="16">
        <f>X68+'Saldo mensal - Brasil'!X68</f>
        <v>7035</v>
      </c>
      <c r="Z68" s="16">
        <f>Y68+'Saldo mensal - Brasil'!Y68</f>
        <v>7061</v>
      </c>
      <c r="AA68" s="16">
        <f>Z68+'Saldo mensal - Brasil'!Z68</f>
        <v>6637</v>
      </c>
      <c r="AB68" s="16">
        <f>AA68+'Saldo mensal - Brasil'!AA68</f>
        <v>6590</v>
      </c>
      <c r="AC68" s="16">
        <f>AB68+'Saldo mensal - Brasil'!AB68</f>
        <v>6185</v>
      </c>
      <c r="AD68" s="16">
        <f>AC68+'Saldo mensal - Brasil'!AC68</f>
        <v>6148</v>
      </c>
      <c r="AE68" s="16">
        <f>AD68+'Saldo mensal - Brasil'!AD68</f>
        <v>5781</v>
      </c>
      <c r="AF68" s="16">
        <f>AE68+'Saldo mensal - Brasil'!AE68</f>
        <v>5526</v>
      </c>
      <c r="AG68" s="16">
        <f>AF68+'Saldo mensal - Brasil'!AF68</f>
        <v>5532</v>
      </c>
      <c r="AH68" s="16">
        <f>AG68+'Saldo mensal - Brasil'!AG68</f>
        <v>5431</v>
      </c>
      <c r="AI68" s="16">
        <f>AH68+'Saldo mensal - Brasil'!AH68</f>
        <v>5445</v>
      </c>
      <c r="AJ68" s="16">
        <f>AI68+'Saldo mensal - Brasil'!AI68</f>
        <v>5550</v>
      </c>
      <c r="AK68" s="16">
        <f>AJ68+'Saldo mensal - Brasil'!AJ68</f>
        <v>5760</v>
      </c>
      <c r="AL68" s="16">
        <f>AK68+'Saldo mensal - Brasil'!AK68</f>
        <v>5948</v>
      </c>
      <c r="AM68" s="16">
        <f>AL68+'Saldo mensal - Brasil'!AL68</f>
        <v>5934</v>
      </c>
      <c r="AN68" s="16">
        <f>AM68+'Saldo mensal - Brasil'!AM68</f>
        <v>5976</v>
      </c>
      <c r="AO68" s="16">
        <f>AN68+'Saldo mensal - Brasil'!AN68</f>
        <v>6079</v>
      </c>
      <c r="AP68" s="16">
        <f>AO68+'Saldo mensal - Brasil'!AO68</f>
        <v>6004</v>
      </c>
      <c r="AQ68" s="16">
        <f>AP68+'Saldo mensal - Brasil'!AP68</f>
        <v>5975</v>
      </c>
      <c r="AR68" s="16">
        <f>AQ68+'Saldo mensal - Brasil'!AQ68</f>
        <v>6062</v>
      </c>
      <c r="AS68" s="16">
        <f>AR68+'Saldo mensal - Brasil'!AR68</f>
        <v>6140</v>
      </c>
      <c r="AT68" s="16">
        <f>AS68+'Saldo mensal - Brasil'!AS68</f>
        <v>6299</v>
      </c>
      <c r="AU68" s="16">
        <f>AT68+'Saldo mensal - Brasil'!AT68</f>
        <v>6564</v>
      </c>
      <c r="AV68" s="16">
        <f>AU68+'Saldo mensal - Brasil'!AU68</f>
        <v>6630</v>
      </c>
      <c r="AW68" s="16">
        <f>AV68+'Saldo mensal - Brasil'!AV68</f>
        <v>6692</v>
      </c>
      <c r="AX68" s="16">
        <f>AW68+'Saldo mensal - Brasil'!AW68</f>
        <v>6689</v>
      </c>
      <c r="AY68" s="16">
        <f>AX68+'Saldo mensal - Brasil'!AX68</f>
        <v>6497</v>
      </c>
      <c r="AZ68" s="16">
        <f>AY68+'Saldo mensal - Brasil'!AY68</f>
        <v>6643</v>
      </c>
      <c r="BA68" s="16">
        <f>AZ68+'Saldo mensal - Brasil'!AZ68</f>
        <v>6748</v>
      </c>
      <c r="BB68" s="16">
        <f>BA68+'Saldo mensal - Brasil'!BA68</f>
        <v>6712</v>
      </c>
      <c r="BC68" s="16">
        <f>BB68+'Saldo mensal - Brasil'!BB68</f>
        <v>6562</v>
      </c>
      <c r="BD68" s="16">
        <f>BC68+'Saldo mensal - Brasil'!BC68</f>
        <v>6570</v>
      </c>
      <c r="BE68" s="16">
        <f>BD68+'Saldo mensal - Brasil'!BD68</f>
        <v>6451</v>
      </c>
      <c r="BF68" s="16">
        <f>BE68+'Saldo mensal - Brasil'!BE68</f>
        <v>6432</v>
      </c>
      <c r="BG68" s="16">
        <f>BF68+'Saldo mensal - Brasil'!BF68</f>
        <v>6460</v>
      </c>
      <c r="BH68" s="16">
        <f>BG68+'Saldo mensal - Brasil'!BG68</f>
        <v>6553</v>
      </c>
      <c r="BI68" s="16">
        <f>BH68+'Saldo mensal - Brasil'!BH68</f>
        <v>6702</v>
      </c>
      <c r="BJ68" s="16">
        <f>BI68+'Saldo mensal - Brasil'!BI68</f>
        <v>6909</v>
      </c>
      <c r="BK68" s="16">
        <f>BJ68+'Saldo mensal - Brasil'!BJ68</f>
        <v>6889</v>
      </c>
      <c r="BL68" s="16">
        <f>BK68+'Saldo mensal - Brasil'!BK68</f>
        <v>7234</v>
      </c>
      <c r="BM68" s="16">
        <f>BL68+'Saldo mensal - Brasil'!BL68</f>
        <v>7251</v>
      </c>
      <c r="BN68" s="16">
        <f>BM68+'Saldo mensal - Brasil'!BM68</f>
        <v>6851</v>
      </c>
      <c r="BO68" s="16">
        <f>BN68+'Saldo mensal - Brasil'!BN68</f>
        <v>6790</v>
      </c>
      <c r="BP68" s="16">
        <f>BO68+'Saldo mensal - Brasil'!BO68</f>
        <v>6703</v>
      </c>
      <c r="BQ68" s="16">
        <f>BP68+'Saldo mensal - Brasil'!BP68</f>
        <v>6716</v>
      </c>
      <c r="BR68" s="16">
        <f>BQ68+'Saldo mensal - Brasil'!BQ68</f>
        <v>6741</v>
      </c>
      <c r="BS68" s="16">
        <f>BR68+'Saldo mensal - Brasil'!BR68</f>
        <v>6740</v>
      </c>
      <c r="BT68" s="16">
        <f>BS68+'Saldo mensal - Brasil'!BS68</f>
        <v>6803</v>
      </c>
      <c r="BU68" s="16">
        <f>BT68+'Saldo mensal - Brasil'!BT68</f>
        <v>6918</v>
      </c>
      <c r="BV68" s="16">
        <f>BU68+'Saldo mensal - Brasil'!BU68</f>
        <v>7056</v>
      </c>
      <c r="BW68" s="16">
        <f>BV68+'Saldo mensal - Brasil'!BV68</f>
        <v>6940</v>
      </c>
      <c r="BX68" s="16">
        <f>BW68+'Saldo mensal - Brasil'!BW68</f>
        <v>7090</v>
      </c>
      <c r="BY68" s="16">
        <f>BX68+'Saldo mensal - Brasil'!BX68</f>
        <v>7231</v>
      </c>
      <c r="BZ68" s="16">
        <f>BY68+'Saldo mensal - Brasil'!BY68</f>
        <v>7317</v>
      </c>
      <c r="CA68" s="16">
        <f>BZ68+'Saldo mensal - Brasil'!BZ68</f>
        <v>7369</v>
      </c>
      <c r="CB68" s="16">
        <f>CA68+'Saldo mensal - Brasil'!CA68</f>
        <v>7378</v>
      </c>
      <c r="CC68" s="16">
        <f>CB68+'Saldo mensal - Brasil'!CB68</f>
        <v>7436</v>
      </c>
      <c r="CD68" s="16">
        <f>CC68+'Saldo mensal - Brasil'!CC68</f>
        <v>7505</v>
      </c>
      <c r="CE68" s="16">
        <f>CD68+'Saldo mensal - Brasil'!CD68</f>
        <v>7760</v>
      </c>
      <c r="CF68" s="16">
        <f>CE68+'Saldo mensal - Brasil'!CE68</f>
        <v>7822</v>
      </c>
      <c r="CG68" s="16">
        <f>CF68+'Saldo mensal - Brasil'!CF68</f>
        <v>8048</v>
      </c>
      <c r="CH68" s="16">
        <f>CG68+'Saldo mensal - Brasil'!CG68</f>
        <v>8225</v>
      </c>
      <c r="CI68" s="16">
        <f>CH68+'Saldo mensal - Brasil'!CH68</f>
        <v>8007</v>
      </c>
      <c r="CJ68" s="16">
        <f>CI68+'Saldo mensal - Brasil'!CI68</f>
        <v>8145</v>
      </c>
      <c r="CK68" s="16">
        <f>CJ68+'Saldo mensal - Brasil'!CJ68</f>
        <v>8005</v>
      </c>
      <c r="CL68" s="16">
        <f>CK68+'Saldo mensal - Brasil'!CK68</f>
        <v>8035</v>
      </c>
      <c r="CM68" s="16">
        <f>CL68+'Saldo mensal - Brasil'!CL68</f>
        <v>7958</v>
      </c>
      <c r="CN68" s="16">
        <f>CM68+'Saldo mensal - Brasil'!CM68</f>
        <v>7887</v>
      </c>
      <c r="CO68" s="16">
        <f>CN68+'Saldo mensal - Brasil'!CN68</f>
        <v>7760</v>
      </c>
      <c r="CP68" s="16">
        <f>CO68+'Saldo mensal - Brasil'!CO68</f>
        <v>7777</v>
      </c>
      <c r="CQ68" s="16">
        <f>CP68+'Saldo mensal - Brasil'!CP68</f>
        <v>7745</v>
      </c>
      <c r="CR68" s="16">
        <f>CQ68+'Saldo mensal - Brasil'!CQ68</f>
        <v>7655</v>
      </c>
      <c r="CS68" s="16">
        <f>CR68+'Saldo mensal - Brasil'!CR68</f>
        <v>7585</v>
      </c>
      <c r="CT68" s="16">
        <f>CS68+'Saldo mensal - Brasil'!CS68</f>
        <v>7216</v>
      </c>
      <c r="CU68" s="16">
        <f>CT68+'Saldo mensal - Brasil'!CT68</f>
        <v>7063</v>
      </c>
      <c r="CV68" s="16">
        <f>CU68+'Saldo mensal - Brasil'!CU68</f>
        <v>6837</v>
      </c>
      <c r="CW68" s="16">
        <f>CV68+'Saldo mensal - Brasil'!CV68</f>
        <v>6836</v>
      </c>
      <c r="CX68" s="16">
        <f>CW68+'Saldo mensal - Brasil'!CW68</f>
        <v>6844</v>
      </c>
      <c r="CY68" s="16">
        <f>CX68+'Saldo mensal - Brasil'!CX68</f>
        <v>6789</v>
      </c>
      <c r="CZ68" s="16">
        <f>CY68+'Saldo mensal - Brasil'!CY68</f>
        <v>6739</v>
      </c>
      <c r="DA68" s="16">
        <f>CZ68+'Saldo mensal - Brasil'!CZ68</f>
        <v>6342</v>
      </c>
      <c r="DB68" s="16">
        <f>DA68+'Saldo mensal - Brasil'!DA68</f>
        <v>6314</v>
      </c>
      <c r="DC68" s="16">
        <f>DB68+'Saldo mensal - Brasil'!DB68</f>
        <v>6266</v>
      </c>
      <c r="DD68" s="16">
        <f>DC68+'Saldo mensal - Brasil'!DC68</f>
        <v>6199</v>
      </c>
      <c r="DE68" s="16">
        <f>DD68+'Saldo mensal - Brasil'!DD68</f>
        <v>6083</v>
      </c>
      <c r="DF68" s="16">
        <f>DE68+'Saldo mensal - Brasil'!DE68</f>
        <v>6020</v>
      </c>
      <c r="DG68" s="16">
        <f>DF68+'Saldo mensal - Brasil'!DF68</f>
        <v>5899</v>
      </c>
      <c r="DH68" s="16">
        <f>DG68+'Saldo mensal - Brasil'!DG68</f>
        <v>5894</v>
      </c>
      <c r="DI68" s="16">
        <f>DH68+'Saldo mensal - Brasil'!DH68</f>
        <v>5807</v>
      </c>
    </row>
    <row r="69" spans="1:113" x14ac:dyDescent="0.2">
      <c r="A69" s="8"/>
      <c r="B69" s="15" t="s">
        <v>57</v>
      </c>
      <c r="C69" s="16">
        <v>2733</v>
      </c>
      <c r="D69" s="16">
        <f>C69+'Saldo mensal - Brasil'!C69</f>
        <v>2733</v>
      </c>
      <c r="E69" s="16">
        <f>D69+'Saldo mensal - Brasil'!D69</f>
        <v>2733</v>
      </c>
      <c r="F69" s="16">
        <f>E69+'Saldo mensal - Brasil'!E69</f>
        <v>2733</v>
      </c>
      <c r="G69" s="16">
        <f>F69+'Saldo mensal - Brasil'!F69</f>
        <v>2733</v>
      </c>
      <c r="H69" s="16">
        <f>G69+'Saldo mensal - Brasil'!G69</f>
        <v>2733</v>
      </c>
      <c r="I69" s="16">
        <f>H69+'Saldo mensal - Brasil'!H69</f>
        <v>2736</v>
      </c>
      <c r="J69" s="16">
        <f>I69+'Saldo mensal - Brasil'!I69</f>
        <v>2738</v>
      </c>
      <c r="K69" s="16">
        <f>J69+'Saldo mensal - Brasil'!J69</f>
        <v>2739</v>
      </c>
      <c r="L69" s="16">
        <f>K69+'Saldo mensal - Brasil'!K69</f>
        <v>2739</v>
      </c>
      <c r="M69" s="16">
        <f>L69+'Saldo mensal - Brasil'!L69</f>
        <v>2744</v>
      </c>
      <c r="N69" s="16">
        <f>M69+'Saldo mensal - Brasil'!M69</f>
        <v>2754</v>
      </c>
      <c r="O69" s="16">
        <f>N69+'Saldo mensal - Brasil'!N69</f>
        <v>2762</v>
      </c>
      <c r="P69" s="16">
        <f>O69+'Saldo mensal - Brasil'!O69</f>
        <v>2791</v>
      </c>
      <c r="Q69" s="16">
        <f>P69+'Saldo mensal - Brasil'!P69</f>
        <v>2847</v>
      </c>
      <c r="R69" s="16">
        <f>Q69+'Saldo mensal - Brasil'!Q69</f>
        <v>2893</v>
      </c>
      <c r="S69" s="16">
        <f>R69+'Saldo mensal - Brasil'!R69</f>
        <v>2948</v>
      </c>
      <c r="T69" s="16">
        <f>S69+'Saldo mensal - Brasil'!S69</f>
        <v>3058</v>
      </c>
      <c r="U69" s="16">
        <f>T69+'Saldo mensal - Brasil'!T69</f>
        <v>3116</v>
      </c>
      <c r="V69" s="16">
        <f>U69+'Saldo mensal - Brasil'!U69</f>
        <v>3157</v>
      </c>
      <c r="W69" s="16">
        <f>V69+'Saldo mensal - Brasil'!V69</f>
        <v>3203</v>
      </c>
      <c r="X69" s="16">
        <f>W69+'Saldo mensal - Brasil'!W69</f>
        <v>3222</v>
      </c>
      <c r="Y69" s="16">
        <f>X69+'Saldo mensal - Brasil'!X69</f>
        <v>3190</v>
      </c>
      <c r="Z69" s="16">
        <f>Y69+'Saldo mensal - Brasil'!Y69</f>
        <v>3111</v>
      </c>
      <c r="AA69" s="16">
        <f>Z69+'Saldo mensal - Brasil'!Z69</f>
        <v>3047</v>
      </c>
      <c r="AB69" s="16">
        <f>AA69+'Saldo mensal - Brasil'!AA69</f>
        <v>3065</v>
      </c>
      <c r="AC69" s="16">
        <f>AB69+'Saldo mensal - Brasil'!AB69</f>
        <v>3032</v>
      </c>
      <c r="AD69" s="16">
        <f>AC69+'Saldo mensal - Brasil'!AC69</f>
        <v>2998</v>
      </c>
      <c r="AE69" s="16">
        <f>AD69+'Saldo mensal - Brasil'!AD69</f>
        <v>2901</v>
      </c>
      <c r="AF69" s="16">
        <f>AE69+'Saldo mensal - Brasil'!AE69</f>
        <v>2864</v>
      </c>
      <c r="AG69" s="16">
        <f>AF69+'Saldo mensal - Brasil'!AF69</f>
        <v>2801</v>
      </c>
      <c r="AH69" s="16">
        <f>AG69+'Saldo mensal - Brasil'!AG69</f>
        <v>2777</v>
      </c>
      <c r="AI69" s="16">
        <f>AH69+'Saldo mensal - Brasil'!AH69</f>
        <v>2807</v>
      </c>
      <c r="AJ69" s="16">
        <f>AI69+'Saldo mensal - Brasil'!AI69</f>
        <v>2828</v>
      </c>
      <c r="AK69" s="16">
        <f>AJ69+'Saldo mensal - Brasil'!AJ69</f>
        <v>2828</v>
      </c>
      <c r="AL69" s="16">
        <f>AK69+'Saldo mensal - Brasil'!AK69</f>
        <v>2830</v>
      </c>
      <c r="AM69" s="16">
        <f>AL69+'Saldo mensal - Brasil'!AL69</f>
        <v>2833</v>
      </c>
      <c r="AN69" s="16">
        <f>AM69+'Saldo mensal - Brasil'!AM69</f>
        <v>2907</v>
      </c>
      <c r="AO69" s="16">
        <f>AN69+'Saldo mensal - Brasil'!AN69</f>
        <v>2948</v>
      </c>
      <c r="AP69" s="16">
        <f>AO69+'Saldo mensal - Brasil'!AO69</f>
        <v>3018</v>
      </c>
      <c r="AQ69" s="16">
        <f>AP69+'Saldo mensal - Brasil'!AP69</f>
        <v>3037</v>
      </c>
      <c r="AR69" s="16">
        <f>AQ69+'Saldo mensal - Brasil'!AQ69</f>
        <v>3115</v>
      </c>
      <c r="AS69" s="16">
        <f>AR69+'Saldo mensal - Brasil'!AR69</f>
        <v>3167</v>
      </c>
      <c r="AT69" s="16">
        <f>AS69+'Saldo mensal - Brasil'!AS69</f>
        <v>3209</v>
      </c>
      <c r="AU69" s="16">
        <f>AT69+'Saldo mensal - Brasil'!AT69</f>
        <v>3225</v>
      </c>
      <c r="AV69" s="16">
        <f>AU69+'Saldo mensal - Brasil'!AU69</f>
        <v>3254</v>
      </c>
      <c r="AW69" s="16">
        <f>AV69+'Saldo mensal - Brasil'!AV69</f>
        <v>3295</v>
      </c>
      <c r="AX69" s="16">
        <f>AW69+'Saldo mensal - Brasil'!AW69</f>
        <v>3308</v>
      </c>
      <c r="AY69" s="16">
        <f>AX69+'Saldo mensal - Brasil'!AX69</f>
        <v>3304</v>
      </c>
      <c r="AZ69" s="16">
        <f>AY69+'Saldo mensal - Brasil'!AY69</f>
        <v>3331</v>
      </c>
      <c r="BA69" s="16">
        <f>AZ69+'Saldo mensal - Brasil'!AZ69</f>
        <v>3326</v>
      </c>
      <c r="BB69" s="16">
        <f>BA69+'Saldo mensal - Brasil'!BA69</f>
        <v>3317</v>
      </c>
      <c r="BC69" s="16">
        <f>BB69+'Saldo mensal - Brasil'!BB69</f>
        <v>3327</v>
      </c>
      <c r="BD69" s="16">
        <f>BC69+'Saldo mensal - Brasil'!BC69</f>
        <v>3336</v>
      </c>
      <c r="BE69" s="16">
        <f>BD69+'Saldo mensal - Brasil'!BD69</f>
        <v>3352</v>
      </c>
      <c r="BF69" s="16">
        <f>BE69+'Saldo mensal - Brasil'!BE69</f>
        <v>3372</v>
      </c>
      <c r="BG69" s="16">
        <f>BF69+'Saldo mensal - Brasil'!BF69</f>
        <v>3349</v>
      </c>
      <c r="BH69" s="16">
        <f>BG69+'Saldo mensal - Brasil'!BG69</f>
        <v>3328</v>
      </c>
      <c r="BI69" s="16">
        <f>BH69+'Saldo mensal - Brasil'!BH69</f>
        <v>3344</v>
      </c>
      <c r="BJ69" s="16">
        <f>BI69+'Saldo mensal - Brasil'!BI69</f>
        <v>3325</v>
      </c>
      <c r="BK69" s="16">
        <f>BJ69+'Saldo mensal - Brasil'!BJ69</f>
        <v>3302</v>
      </c>
      <c r="BL69" s="16">
        <f>BK69+'Saldo mensal - Brasil'!BK69</f>
        <v>3320</v>
      </c>
      <c r="BM69" s="16">
        <f>BL69+'Saldo mensal - Brasil'!BL69</f>
        <v>3303</v>
      </c>
      <c r="BN69" s="16">
        <f>BM69+'Saldo mensal - Brasil'!BM69</f>
        <v>3321</v>
      </c>
      <c r="BO69" s="16">
        <f>BN69+'Saldo mensal - Brasil'!BN69</f>
        <v>3359</v>
      </c>
      <c r="BP69" s="16">
        <f>BO69+'Saldo mensal - Brasil'!BO69</f>
        <v>3412</v>
      </c>
      <c r="BQ69" s="16">
        <f>BP69+'Saldo mensal - Brasil'!BP69</f>
        <v>3451</v>
      </c>
      <c r="BR69" s="16">
        <f>BQ69+'Saldo mensal - Brasil'!BQ69</f>
        <v>3460</v>
      </c>
      <c r="BS69" s="16">
        <f>BR69+'Saldo mensal - Brasil'!BR69</f>
        <v>3445</v>
      </c>
      <c r="BT69" s="16">
        <f>BS69+'Saldo mensal - Brasil'!BS69</f>
        <v>3467</v>
      </c>
      <c r="BU69" s="16">
        <f>BT69+'Saldo mensal - Brasil'!BT69</f>
        <v>3471</v>
      </c>
      <c r="BV69" s="16">
        <f>BU69+'Saldo mensal - Brasil'!BU69</f>
        <v>3458</v>
      </c>
      <c r="BW69" s="16">
        <f>BV69+'Saldo mensal - Brasil'!BV69</f>
        <v>3444</v>
      </c>
      <c r="BX69" s="16">
        <f>BW69+'Saldo mensal - Brasil'!BW69</f>
        <v>3513</v>
      </c>
      <c r="BY69" s="16">
        <f>BX69+'Saldo mensal - Brasil'!BX69</f>
        <v>3548</v>
      </c>
      <c r="BZ69" s="16">
        <f>BY69+'Saldo mensal - Brasil'!BY69</f>
        <v>3588</v>
      </c>
      <c r="CA69" s="16">
        <f>BZ69+'Saldo mensal - Brasil'!BZ69</f>
        <v>3607</v>
      </c>
      <c r="CB69" s="16">
        <f>CA69+'Saldo mensal - Brasil'!CA69</f>
        <v>3659</v>
      </c>
      <c r="CC69" s="16">
        <f>CB69+'Saldo mensal - Brasil'!CB69</f>
        <v>3660</v>
      </c>
      <c r="CD69" s="16">
        <f>CC69+'Saldo mensal - Brasil'!CC69</f>
        <v>3714</v>
      </c>
      <c r="CE69" s="16">
        <f>CD69+'Saldo mensal - Brasil'!CD69</f>
        <v>3719</v>
      </c>
      <c r="CF69" s="16">
        <f>CE69+'Saldo mensal - Brasil'!CE69</f>
        <v>3742</v>
      </c>
      <c r="CG69" s="16">
        <f>CF69+'Saldo mensal - Brasil'!CF69</f>
        <v>3735</v>
      </c>
      <c r="CH69" s="16">
        <f>CG69+'Saldo mensal - Brasil'!CG69</f>
        <v>3723</v>
      </c>
      <c r="CI69" s="16">
        <f>CH69+'Saldo mensal - Brasil'!CH69</f>
        <v>3670</v>
      </c>
      <c r="CJ69" s="16">
        <f>CI69+'Saldo mensal - Brasil'!CI69</f>
        <v>3736</v>
      </c>
      <c r="CK69" s="16">
        <f>CJ69+'Saldo mensal - Brasil'!CJ69</f>
        <v>3767</v>
      </c>
      <c r="CL69" s="16">
        <f>CK69+'Saldo mensal - Brasil'!CK69</f>
        <v>3764</v>
      </c>
      <c r="CM69" s="16">
        <f>CL69+'Saldo mensal - Brasil'!CL69</f>
        <v>3775</v>
      </c>
      <c r="CN69" s="16">
        <f>CM69+'Saldo mensal - Brasil'!CM69</f>
        <v>3755</v>
      </c>
      <c r="CO69" s="16">
        <f>CN69+'Saldo mensal - Brasil'!CN69</f>
        <v>3776</v>
      </c>
      <c r="CP69" s="16">
        <f>CO69+'Saldo mensal - Brasil'!CO69</f>
        <v>3800</v>
      </c>
      <c r="CQ69" s="16">
        <f>CP69+'Saldo mensal - Brasil'!CP69</f>
        <v>3829</v>
      </c>
      <c r="CR69" s="16">
        <f>CQ69+'Saldo mensal - Brasil'!CQ69</f>
        <v>3840</v>
      </c>
      <c r="CS69" s="16">
        <f>CR69+'Saldo mensal - Brasil'!CR69</f>
        <v>3804</v>
      </c>
      <c r="CT69" s="16">
        <f>CS69+'Saldo mensal - Brasil'!CS69</f>
        <v>3767</v>
      </c>
      <c r="CU69" s="16">
        <f>CT69+'Saldo mensal - Brasil'!CT69</f>
        <v>3738</v>
      </c>
      <c r="CV69" s="16">
        <f>CU69+'Saldo mensal - Brasil'!CU69</f>
        <v>3774</v>
      </c>
      <c r="CW69" s="16">
        <f>CV69+'Saldo mensal - Brasil'!CV69</f>
        <v>3811</v>
      </c>
      <c r="CX69" s="16">
        <f>CW69+'Saldo mensal - Brasil'!CW69</f>
        <v>3804</v>
      </c>
      <c r="CY69" s="16">
        <f>CX69+'Saldo mensal - Brasil'!CX69</f>
        <v>3740</v>
      </c>
      <c r="CZ69" s="16">
        <f>CY69+'Saldo mensal - Brasil'!CY69</f>
        <v>3691</v>
      </c>
      <c r="DA69" s="16">
        <f>CZ69+'Saldo mensal - Brasil'!CZ69</f>
        <v>3636</v>
      </c>
      <c r="DB69" s="16">
        <f>DA69+'Saldo mensal - Brasil'!DA69</f>
        <v>3621</v>
      </c>
      <c r="DC69" s="16">
        <f>DB69+'Saldo mensal - Brasil'!DB69</f>
        <v>3596</v>
      </c>
      <c r="DD69" s="16">
        <f>DC69+'Saldo mensal - Brasil'!DC69</f>
        <v>3591</v>
      </c>
      <c r="DE69" s="16">
        <f>DD69+'Saldo mensal - Brasil'!DD69</f>
        <v>3535</v>
      </c>
      <c r="DF69" s="16">
        <f>DE69+'Saldo mensal - Brasil'!DE69</f>
        <v>3490</v>
      </c>
      <c r="DG69" s="16">
        <f>DF69+'Saldo mensal - Brasil'!DF69</f>
        <v>3456</v>
      </c>
      <c r="DH69" s="16">
        <f>DG69+'Saldo mensal - Brasil'!DG69</f>
        <v>3433</v>
      </c>
      <c r="DI69" s="16">
        <f>DH69+'Saldo mensal - Brasil'!DH69</f>
        <v>3448</v>
      </c>
    </row>
    <row r="70" spans="1:113" x14ac:dyDescent="0.2">
      <c r="A70" s="8"/>
      <c r="B70" s="15" t="s">
        <v>58</v>
      </c>
      <c r="C70" s="16">
        <v>30220</v>
      </c>
      <c r="D70" s="16">
        <f>C70+'Saldo mensal - Brasil'!C70</f>
        <v>31023</v>
      </c>
      <c r="E70" s="16">
        <f>D70+'Saldo mensal - Brasil'!D70</f>
        <v>31640</v>
      </c>
      <c r="F70" s="16">
        <f>E70+'Saldo mensal - Brasil'!E70</f>
        <v>32273</v>
      </c>
      <c r="G70" s="16">
        <f>F70+'Saldo mensal - Brasil'!F70</f>
        <v>33045</v>
      </c>
      <c r="H70" s="16">
        <f>G70+'Saldo mensal - Brasil'!G70</f>
        <v>33951</v>
      </c>
      <c r="I70" s="16">
        <f>H70+'Saldo mensal - Brasil'!H70</f>
        <v>34375</v>
      </c>
      <c r="J70" s="16">
        <f>I70+'Saldo mensal - Brasil'!I70</f>
        <v>34878</v>
      </c>
      <c r="K70" s="16">
        <f>J70+'Saldo mensal - Brasil'!J70</f>
        <v>35364</v>
      </c>
      <c r="L70" s="16">
        <f>K70+'Saldo mensal - Brasil'!K70</f>
        <v>36223</v>
      </c>
      <c r="M70" s="16">
        <f>L70+'Saldo mensal - Brasil'!L70</f>
        <v>37176</v>
      </c>
      <c r="N70" s="16">
        <f>M70+'Saldo mensal - Brasil'!M70</f>
        <v>37735</v>
      </c>
      <c r="O70" s="16">
        <f>N70+'Saldo mensal - Brasil'!N70</f>
        <v>37993</v>
      </c>
      <c r="P70" s="16">
        <f>O70+'Saldo mensal - Brasil'!O70</f>
        <v>39124</v>
      </c>
      <c r="Q70" s="16">
        <f>P70+'Saldo mensal - Brasil'!P70</f>
        <v>39974</v>
      </c>
      <c r="R70" s="16">
        <f>Q70+'Saldo mensal - Brasil'!Q70</f>
        <v>40902</v>
      </c>
      <c r="S70" s="16">
        <f>R70+'Saldo mensal - Brasil'!R70</f>
        <v>41968</v>
      </c>
      <c r="T70" s="16">
        <f>S70+'Saldo mensal - Brasil'!S70</f>
        <v>42395</v>
      </c>
      <c r="U70" s="16">
        <f>T70+'Saldo mensal - Brasil'!T70</f>
        <v>43120</v>
      </c>
      <c r="V70" s="16">
        <f>U70+'Saldo mensal - Brasil'!U70</f>
        <v>43866</v>
      </c>
      <c r="W70" s="16">
        <f>V70+'Saldo mensal - Brasil'!V70</f>
        <v>44882</v>
      </c>
      <c r="X70" s="16">
        <f>W70+'Saldo mensal - Brasil'!W70</f>
        <v>45563</v>
      </c>
      <c r="Y70" s="16">
        <f>X70+'Saldo mensal - Brasil'!X70</f>
        <v>45451</v>
      </c>
      <c r="Z70" s="16">
        <f>Y70+'Saldo mensal - Brasil'!Y70</f>
        <v>44298</v>
      </c>
      <c r="AA70" s="16">
        <f>Z70+'Saldo mensal - Brasil'!Z70</f>
        <v>42901</v>
      </c>
      <c r="AB70" s="16">
        <f>AA70+'Saldo mensal - Brasil'!AA70</f>
        <v>42317</v>
      </c>
      <c r="AC70" s="16">
        <f>AB70+'Saldo mensal - Brasil'!AB70</f>
        <v>41446</v>
      </c>
      <c r="AD70" s="16">
        <f>AC70+'Saldo mensal - Brasil'!AC70</f>
        <v>40327</v>
      </c>
      <c r="AE70" s="16">
        <f>AD70+'Saldo mensal - Brasil'!AD70</f>
        <v>39898</v>
      </c>
      <c r="AF70" s="16">
        <f>AE70+'Saldo mensal - Brasil'!AE70</f>
        <v>39656</v>
      </c>
      <c r="AG70" s="16">
        <f>AF70+'Saldo mensal - Brasil'!AF70</f>
        <v>39600</v>
      </c>
      <c r="AH70" s="16">
        <f>AG70+'Saldo mensal - Brasil'!AG70</f>
        <v>39504</v>
      </c>
      <c r="AI70" s="16">
        <f>AH70+'Saldo mensal - Brasil'!AH70</f>
        <v>39536</v>
      </c>
      <c r="AJ70" s="16">
        <f>AI70+'Saldo mensal - Brasil'!AI70</f>
        <v>40190</v>
      </c>
      <c r="AK70" s="16">
        <f>AJ70+'Saldo mensal - Brasil'!AJ70</f>
        <v>40500</v>
      </c>
      <c r="AL70" s="16">
        <f>AK70+'Saldo mensal - Brasil'!AK70</f>
        <v>40919</v>
      </c>
      <c r="AM70" s="16">
        <f>AL70+'Saldo mensal - Brasil'!AL70</f>
        <v>40755</v>
      </c>
      <c r="AN70" s="16">
        <f>AM70+'Saldo mensal - Brasil'!AM70</f>
        <v>41522</v>
      </c>
      <c r="AO70" s="16">
        <f>AN70+'Saldo mensal - Brasil'!AN70</f>
        <v>42156</v>
      </c>
      <c r="AP70" s="16">
        <f>AO70+'Saldo mensal - Brasil'!AO70</f>
        <v>42752</v>
      </c>
      <c r="AQ70" s="16">
        <f>AP70+'Saldo mensal - Brasil'!AP70</f>
        <v>43197</v>
      </c>
      <c r="AR70" s="16">
        <f>AQ70+'Saldo mensal - Brasil'!AQ70</f>
        <v>43950</v>
      </c>
      <c r="AS70" s="16">
        <f>AR70+'Saldo mensal - Brasil'!AR70</f>
        <v>44796</v>
      </c>
      <c r="AT70" s="16">
        <f>AS70+'Saldo mensal - Brasil'!AS70</f>
        <v>45486</v>
      </c>
      <c r="AU70" s="16">
        <f>AT70+'Saldo mensal - Brasil'!AT70</f>
        <v>45920</v>
      </c>
      <c r="AV70" s="16">
        <f>AU70+'Saldo mensal - Brasil'!AU70</f>
        <v>46374</v>
      </c>
      <c r="AW70" s="16">
        <f>AV70+'Saldo mensal - Brasil'!AV70</f>
        <v>46538</v>
      </c>
      <c r="AX70" s="16">
        <f>AW70+'Saldo mensal - Brasil'!AW70</f>
        <v>46683</v>
      </c>
      <c r="AY70" s="16">
        <f>AX70+'Saldo mensal - Brasil'!AX70</f>
        <v>46258</v>
      </c>
      <c r="AZ70" s="16">
        <f>AY70+'Saldo mensal - Brasil'!AY70</f>
        <v>47119</v>
      </c>
      <c r="BA70" s="16">
        <f>AZ70+'Saldo mensal - Brasil'!AZ70</f>
        <v>48060</v>
      </c>
      <c r="BB70" s="16">
        <f>BA70+'Saldo mensal - Brasil'!BA70</f>
        <v>49050</v>
      </c>
      <c r="BC70" s="16">
        <f>BB70+'Saldo mensal - Brasil'!BB70</f>
        <v>49128</v>
      </c>
      <c r="BD70" s="16">
        <f>BC70+'Saldo mensal - Brasil'!BC70</f>
        <v>49512</v>
      </c>
      <c r="BE70" s="16">
        <f>BD70+'Saldo mensal - Brasil'!BD70</f>
        <v>49799</v>
      </c>
      <c r="BF70" s="16">
        <f>BE70+'Saldo mensal - Brasil'!BE70</f>
        <v>50057</v>
      </c>
      <c r="BG70" s="16">
        <f>BF70+'Saldo mensal - Brasil'!BF70</f>
        <v>50517</v>
      </c>
      <c r="BH70" s="16">
        <f>BG70+'Saldo mensal - Brasil'!BG70</f>
        <v>50945</v>
      </c>
      <c r="BI70" s="16">
        <f>BH70+'Saldo mensal - Brasil'!BH70</f>
        <v>51423</v>
      </c>
      <c r="BJ70" s="16">
        <f>BI70+'Saldo mensal - Brasil'!BI70</f>
        <v>51872</v>
      </c>
      <c r="BK70" s="16">
        <f>BJ70+'Saldo mensal - Brasil'!BJ70</f>
        <v>51450</v>
      </c>
      <c r="BL70" s="16">
        <f>BK70+'Saldo mensal - Brasil'!BK70</f>
        <v>52324</v>
      </c>
      <c r="BM70" s="16">
        <f>BL70+'Saldo mensal - Brasil'!BL70</f>
        <v>53038</v>
      </c>
      <c r="BN70" s="16">
        <f>BM70+'Saldo mensal - Brasil'!BM70</f>
        <v>53617</v>
      </c>
      <c r="BO70" s="16">
        <f>BN70+'Saldo mensal - Brasil'!BN70</f>
        <v>53540</v>
      </c>
      <c r="BP70" s="16">
        <f>BO70+'Saldo mensal - Brasil'!BO70</f>
        <v>53517</v>
      </c>
      <c r="BQ70" s="16">
        <f>BP70+'Saldo mensal - Brasil'!BP70</f>
        <v>53422</v>
      </c>
      <c r="BR70" s="16">
        <f>BQ70+'Saldo mensal - Brasil'!BQ70</f>
        <v>53801</v>
      </c>
      <c r="BS70" s="16">
        <f>BR70+'Saldo mensal - Brasil'!BR70</f>
        <v>53876</v>
      </c>
      <c r="BT70" s="16">
        <f>BS70+'Saldo mensal - Brasil'!BS70</f>
        <v>54057</v>
      </c>
      <c r="BU70" s="16">
        <f>BT70+'Saldo mensal - Brasil'!BT70</f>
        <v>54358</v>
      </c>
      <c r="BV70" s="16">
        <f>BU70+'Saldo mensal - Brasil'!BU70</f>
        <v>54593</v>
      </c>
      <c r="BW70" s="16">
        <f>BV70+'Saldo mensal - Brasil'!BV70</f>
        <v>54096</v>
      </c>
      <c r="BX70" s="16">
        <f>BW70+'Saldo mensal - Brasil'!BW70</f>
        <v>55608</v>
      </c>
      <c r="BY70" s="16">
        <f>BX70+'Saldo mensal - Brasil'!BX70</f>
        <v>57066</v>
      </c>
      <c r="BZ70" s="16">
        <f>BY70+'Saldo mensal - Brasil'!BY70</f>
        <v>58125</v>
      </c>
      <c r="CA70" s="16">
        <f>BZ70+'Saldo mensal - Brasil'!BZ70</f>
        <v>58844</v>
      </c>
      <c r="CB70" s="16">
        <f>CA70+'Saldo mensal - Brasil'!CA70</f>
        <v>59339</v>
      </c>
      <c r="CC70" s="16">
        <f>CB70+'Saldo mensal - Brasil'!CB70</f>
        <v>59754</v>
      </c>
      <c r="CD70" s="16">
        <f>CC70+'Saldo mensal - Brasil'!CC70</f>
        <v>60373</v>
      </c>
      <c r="CE70" s="16">
        <f>CD70+'Saldo mensal - Brasil'!CD70</f>
        <v>60956</v>
      </c>
      <c r="CF70" s="16">
        <f>CE70+'Saldo mensal - Brasil'!CE70</f>
        <v>61536</v>
      </c>
      <c r="CG70" s="16">
        <f>CF70+'Saldo mensal - Brasil'!CF70</f>
        <v>62050</v>
      </c>
      <c r="CH70" s="16">
        <f>CG70+'Saldo mensal - Brasil'!CG70</f>
        <v>61838</v>
      </c>
      <c r="CI70" s="16">
        <f>CH70+'Saldo mensal - Brasil'!CH70</f>
        <v>60830</v>
      </c>
      <c r="CJ70" s="16">
        <f>CI70+'Saldo mensal - Brasil'!CI70</f>
        <v>61340</v>
      </c>
      <c r="CK70" s="16">
        <f>CJ70+'Saldo mensal - Brasil'!CJ70</f>
        <v>61898</v>
      </c>
      <c r="CL70" s="16">
        <f>CK70+'Saldo mensal - Brasil'!CK70</f>
        <v>62245</v>
      </c>
      <c r="CM70" s="16">
        <f>CL70+'Saldo mensal - Brasil'!CL70</f>
        <v>61888</v>
      </c>
      <c r="CN70" s="16">
        <f>CM70+'Saldo mensal - Brasil'!CM70</f>
        <v>61450</v>
      </c>
      <c r="CO70" s="16">
        <f>CN70+'Saldo mensal - Brasil'!CN70</f>
        <v>61253</v>
      </c>
      <c r="CP70" s="16">
        <f>CO70+'Saldo mensal - Brasil'!CO70</f>
        <v>61376</v>
      </c>
      <c r="CQ70" s="16">
        <f>CP70+'Saldo mensal - Brasil'!CP70</f>
        <v>61264</v>
      </c>
      <c r="CR70" s="16">
        <f>CQ70+'Saldo mensal - Brasil'!CQ70</f>
        <v>60939</v>
      </c>
      <c r="CS70" s="16">
        <f>CR70+'Saldo mensal - Brasil'!CR70</f>
        <v>60022</v>
      </c>
      <c r="CT70" s="16">
        <f>CS70+'Saldo mensal - Brasil'!CS70</f>
        <v>59026</v>
      </c>
      <c r="CU70" s="16">
        <f>CT70+'Saldo mensal - Brasil'!CT70</f>
        <v>57508</v>
      </c>
      <c r="CV70" s="16">
        <f>CU70+'Saldo mensal - Brasil'!CU70</f>
        <v>57572</v>
      </c>
      <c r="CW70" s="16">
        <f>CV70+'Saldo mensal - Brasil'!CV70</f>
        <v>57442</v>
      </c>
      <c r="CX70" s="16">
        <f>CW70+'Saldo mensal - Brasil'!CW70</f>
        <v>57040</v>
      </c>
      <c r="CY70" s="16">
        <f>CX70+'Saldo mensal - Brasil'!CX70</f>
        <v>56097</v>
      </c>
      <c r="CZ70" s="16">
        <f>CY70+'Saldo mensal - Brasil'!CY70</f>
        <v>55094</v>
      </c>
      <c r="DA70" s="16">
        <f>CZ70+'Saldo mensal - Brasil'!CZ70</f>
        <v>53792</v>
      </c>
      <c r="DB70" s="16">
        <f>DA70+'Saldo mensal - Brasil'!DA70</f>
        <v>52819</v>
      </c>
      <c r="DC70" s="16">
        <f>DB70+'Saldo mensal - Brasil'!DB70</f>
        <v>52204</v>
      </c>
      <c r="DD70" s="16">
        <f>DC70+'Saldo mensal - Brasil'!DC70</f>
        <v>51622</v>
      </c>
      <c r="DE70" s="16">
        <f>DD70+'Saldo mensal - Brasil'!DD70</f>
        <v>50639</v>
      </c>
      <c r="DF70" s="16">
        <f>DE70+'Saldo mensal - Brasil'!DE70</f>
        <v>49830</v>
      </c>
      <c r="DG70" s="16">
        <f>DF70+'Saldo mensal - Brasil'!DF70</f>
        <v>48345</v>
      </c>
      <c r="DH70" s="16">
        <f>DG70+'Saldo mensal - Brasil'!DG70</f>
        <v>48567</v>
      </c>
      <c r="DI70" s="16">
        <f>DH70+'Saldo mensal - Brasil'!DH70</f>
        <v>48643</v>
      </c>
    </row>
    <row r="71" spans="1:113" x14ac:dyDescent="0.2">
      <c r="A71" s="8"/>
      <c r="B71" s="17" t="s">
        <v>59</v>
      </c>
      <c r="C71" s="36">
        <v>24431</v>
      </c>
      <c r="D71" s="36">
        <f>C71+'Saldo mensal - Brasil'!C71</f>
        <v>24630</v>
      </c>
      <c r="E71" s="36">
        <f>D71+'Saldo mensal - Brasil'!D71</f>
        <v>24826</v>
      </c>
      <c r="F71" s="36">
        <f>E71+'Saldo mensal - Brasil'!E71</f>
        <v>24936</v>
      </c>
      <c r="G71" s="36">
        <f>F71+'Saldo mensal - Brasil'!F71</f>
        <v>25190</v>
      </c>
      <c r="H71" s="36">
        <f>G71+'Saldo mensal - Brasil'!G71</f>
        <v>25449</v>
      </c>
      <c r="I71" s="36">
        <f>H71+'Saldo mensal - Brasil'!H71</f>
        <v>25625</v>
      </c>
      <c r="J71" s="36">
        <f>I71+'Saldo mensal - Brasil'!I71</f>
        <v>25790</v>
      </c>
      <c r="K71" s="36">
        <f>J71+'Saldo mensal - Brasil'!J71</f>
        <v>25966</v>
      </c>
      <c r="L71" s="36">
        <f>K71+'Saldo mensal - Brasil'!K71</f>
        <v>26232</v>
      </c>
      <c r="M71" s="36">
        <f>L71+'Saldo mensal - Brasil'!L71</f>
        <v>26412</v>
      </c>
      <c r="N71" s="36">
        <f>M71+'Saldo mensal - Brasil'!M71</f>
        <v>26585</v>
      </c>
      <c r="O71" s="36">
        <f>N71+'Saldo mensal - Brasil'!N71</f>
        <v>26509</v>
      </c>
      <c r="P71" s="36">
        <f>O71+'Saldo mensal - Brasil'!O71</f>
        <v>27030</v>
      </c>
      <c r="Q71" s="36">
        <f>P71+'Saldo mensal - Brasil'!P71</f>
        <v>27523</v>
      </c>
      <c r="R71" s="36">
        <f>Q71+'Saldo mensal - Brasil'!Q71</f>
        <v>27954</v>
      </c>
      <c r="S71" s="36">
        <f>R71+'Saldo mensal - Brasil'!R71</f>
        <v>28288</v>
      </c>
      <c r="T71" s="36">
        <f>S71+'Saldo mensal - Brasil'!S71</f>
        <v>28513</v>
      </c>
      <c r="U71" s="36">
        <f>T71+'Saldo mensal - Brasil'!T71</f>
        <v>28831</v>
      </c>
      <c r="V71" s="36">
        <f>U71+'Saldo mensal - Brasil'!U71</f>
        <v>29212</v>
      </c>
      <c r="W71" s="36">
        <f>V71+'Saldo mensal - Brasil'!V71</f>
        <v>29626</v>
      </c>
      <c r="X71" s="36">
        <f>W71+'Saldo mensal - Brasil'!W71</f>
        <v>30119</v>
      </c>
      <c r="Y71" s="36">
        <f>X71+'Saldo mensal - Brasil'!X71</f>
        <v>30647</v>
      </c>
      <c r="Z71" s="36">
        <f>Y71+'Saldo mensal - Brasil'!Y71</f>
        <v>30866</v>
      </c>
      <c r="AA71" s="36">
        <f>Z71+'Saldo mensal - Brasil'!Z71</f>
        <v>30574</v>
      </c>
      <c r="AB71" s="36">
        <f>AA71+'Saldo mensal - Brasil'!AA71</f>
        <v>30777</v>
      </c>
      <c r="AC71" s="36">
        <f>AB71+'Saldo mensal - Brasil'!AB71</f>
        <v>31098</v>
      </c>
      <c r="AD71" s="36">
        <f>AC71+'Saldo mensal - Brasil'!AC71</f>
        <v>31266</v>
      </c>
      <c r="AE71" s="36">
        <f>AD71+'Saldo mensal - Brasil'!AD71</f>
        <v>31318</v>
      </c>
      <c r="AF71" s="36">
        <f>AE71+'Saldo mensal - Brasil'!AE71</f>
        <v>31209</v>
      </c>
      <c r="AG71" s="36">
        <f>AF71+'Saldo mensal - Brasil'!AF71</f>
        <v>31301</v>
      </c>
      <c r="AH71" s="36">
        <f>AG71+'Saldo mensal - Brasil'!AG71</f>
        <v>31602</v>
      </c>
      <c r="AI71" s="36">
        <f>AH71+'Saldo mensal - Brasil'!AH71</f>
        <v>31825</v>
      </c>
      <c r="AJ71" s="36">
        <f>AI71+'Saldo mensal - Brasil'!AI71</f>
        <v>32279</v>
      </c>
      <c r="AK71" s="36">
        <f>AJ71+'Saldo mensal - Brasil'!AJ71</f>
        <v>32872</v>
      </c>
      <c r="AL71" s="36">
        <f>AK71+'Saldo mensal - Brasil'!AK71</f>
        <v>33168</v>
      </c>
      <c r="AM71" s="36">
        <f>AL71+'Saldo mensal - Brasil'!AL71</f>
        <v>33060</v>
      </c>
      <c r="AN71" s="36">
        <f>AM71+'Saldo mensal - Brasil'!AM71</f>
        <v>33665</v>
      </c>
      <c r="AO71" s="36">
        <f>AN71+'Saldo mensal - Brasil'!AN71</f>
        <v>34009</v>
      </c>
      <c r="AP71" s="36">
        <f>AO71+'Saldo mensal - Brasil'!AO71</f>
        <v>34474</v>
      </c>
      <c r="AQ71" s="36">
        <f>AP71+'Saldo mensal - Brasil'!AP71</f>
        <v>34722</v>
      </c>
      <c r="AR71" s="36">
        <f>AQ71+'Saldo mensal - Brasil'!AQ71</f>
        <v>34890</v>
      </c>
      <c r="AS71" s="36">
        <f>AR71+'Saldo mensal - Brasil'!AR71</f>
        <v>34993</v>
      </c>
      <c r="AT71" s="36">
        <f>AS71+'Saldo mensal - Brasil'!AS71</f>
        <v>35245</v>
      </c>
      <c r="AU71" s="36">
        <f>AT71+'Saldo mensal - Brasil'!AT71</f>
        <v>35609</v>
      </c>
      <c r="AV71" s="36">
        <f>AU71+'Saldo mensal - Brasil'!AU71</f>
        <v>35701</v>
      </c>
      <c r="AW71" s="36">
        <f>AV71+'Saldo mensal - Brasil'!AV71</f>
        <v>35951</v>
      </c>
      <c r="AX71" s="36">
        <f>AW71+'Saldo mensal - Brasil'!AW71</f>
        <v>36265</v>
      </c>
      <c r="AY71" s="36">
        <f>AX71+'Saldo mensal - Brasil'!AX71</f>
        <v>36242</v>
      </c>
      <c r="AZ71" s="36">
        <f>AY71+'Saldo mensal - Brasil'!AY71</f>
        <v>36613</v>
      </c>
      <c r="BA71" s="36">
        <f>AZ71+'Saldo mensal - Brasil'!AZ71</f>
        <v>37073</v>
      </c>
      <c r="BB71" s="36">
        <f>BA71+'Saldo mensal - Brasil'!BA71</f>
        <v>37196</v>
      </c>
      <c r="BC71" s="36">
        <f>BB71+'Saldo mensal - Brasil'!BB71</f>
        <v>37454</v>
      </c>
      <c r="BD71" s="36">
        <f>BC71+'Saldo mensal - Brasil'!BC71</f>
        <v>37761</v>
      </c>
      <c r="BE71" s="36">
        <f>BD71+'Saldo mensal - Brasil'!BD71</f>
        <v>37935</v>
      </c>
      <c r="BF71" s="36">
        <f>BE71+'Saldo mensal - Brasil'!BE71</f>
        <v>38418</v>
      </c>
      <c r="BG71" s="36">
        <f>BF71+'Saldo mensal - Brasil'!BF71</f>
        <v>38826</v>
      </c>
      <c r="BH71" s="36">
        <f>BG71+'Saldo mensal - Brasil'!BG71</f>
        <v>39385</v>
      </c>
      <c r="BI71" s="36">
        <f>BH71+'Saldo mensal - Brasil'!BH71</f>
        <v>39909</v>
      </c>
      <c r="BJ71" s="36">
        <f>BI71+'Saldo mensal - Brasil'!BI71</f>
        <v>40203</v>
      </c>
      <c r="BK71" s="36">
        <f>BJ71+'Saldo mensal - Brasil'!BJ71</f>
        <v>40038</v>
      </c>
      <c r="BL71" s="36">
        <f>BK71+'Saldo mensal - Brasil'!BK71</f>
        <v>40623</v>
      </c>
      <c r="BM71" s="36">
        <f>BL71+'Saldo mensal - Brasil'!BL71</f>
        <v>41199</v>
      </c>
      <c r="BN71" s="36">
        <f>BM71+'Saldo mensal - Brasil'!BM71</f>
        <v>41612</v>
      </c>
      <c r="BO71" s="36">
        <f>BN71+'Saldo mensal - Brasil'!BN71</f>
        <v>41977</v>
      </c>
      <c r="BP71" s="36">
        <f>BO71+'Saldo mensal - Brasil'!BO71</f>
        <v>42179</v>
      </c>
      <c r="BQ71" s="36">
        <f>BP71+'Saldo mensal - Brasil'!BP71</f>
        <v>42390</v>
      </c>
      <c r="BR71" s="36">
        <f>BQ71+'Saldo mensal - Brasil'!BQ71</f>
        <v>42634</v>
      </c>
      <c r="BS71" s="36">
        <f>BR71+'Saldo mensal - Brasil'!BR71</f>
        <v>42854</v>
      </c>
      <c r="BT71" s="36">
        <f>BS71+'Saldo mensal - Brasil'!BS71</f>
        <v>43307</v>
      </c>
      <c r="BU71" s="36">
        <f>BT71+'Saldo mensal - Brasil'!BT71</f>
        <v>43770</v>
      </c>
      <c r="BV71" s="36">
        <f>BU71+'Saldo mensal - Brasil'!BU71</f>
        <v>44150</v>
      </c>
      <c r="BW71" s="36">
        <f>BV71+'Saldo mensal - Brasil'!BV71</f>
        <v>44053</v>
      </c>
      <c r="BX71" s="36">
        <f>BW71+'Saldo mensal - Brasil'!BW71</f>
        <v>44704</v>
      </c>
      <c r="BY71" s="36">
        <f>BX71+'Saldo mensal - Brasil'!BX71</f>
        <v>45188</v>
      </c>
      <c r="BZ71" s="36">
        <f>BY71+'Saldo mensal - Brasil'!BY71</f>
        <v>45782</v>
      </c>
      <c r="CA71" s="36">
        <f>BZ71+'Saldo mensal - Brasil'!BZ71</f>
        <v>46043</v>
      </c>
      <c r="CB71" s="36">
        <f>CA71+'Saldo mensal - Brasil'!CA71</f>
        <v>46080</v>
      </c>
      <c r="CC71" s="36">
        <f>CB71+'Saldo mensal - Brasil'!CB71</f>
        <v>46361</v>
      </c>
      <c r="CD71" s="36">
        <f>CC71+'Saldo mensal - Brasil'!CC71</f>
        <v>46619</v>
      </c>
      <c r="CE71" s="36">
        <f>CD71+'Saldo mensal - Brasil'!CD71</f>
        <v>46885</v>
      </c>
      <c r="CF71" s="36">
        <f>CE71+'Saldo mensal - Brasil'!CE71</f>
        <v>47389</v>
      </c>
      <c r="CG71" s="36">
        <f>CF71+'Saldo mensal - Brasil'!CF71</f>
        <v>47997</v>
      </c>
      <c r="CH71" s="36">
        <f>CG71+'Saldo mensal - Brasil'!CG71</f>
        <v>48208</v>
      </c>
      <c r="CI71" s="36">
        <f>CH71+'Saldo mensal - Brasil'!CH71</f>
        <v>48054</v>
      </c>
      <c r="CJ71" s="36">
        <f>CI71+'Saldo mensal - Brasil'!CI71</f>
        <v>48757</v>
      </c>
      <c r="CK71" s="36">
        <f>CJ71+'Saldo mensal - Brasil'!CJ71</f>
        <v>49614</v>
      </c>
      <c r="CL71" s="36">
        <f>CK71+'Saldo mensal - Brasil'!CK71</f>
        <v>49985</v>
      </c>
      <c r="CM71" s="36">
        <f>CL71+'Saldo mensal - Brasil'!CL71</f>
        <v>50167</v>
      </c>
      <c r="CN71" s="36">
        <f>CM71+'Saldo mensal - Brasil'!CM71</f>
        <v>50351</v>
      </c>
      <c r="CO71" s="36">
        <f>CN71+'Saldo mensal - Brasil'!CN71</f>
        <v>50535</v>
      </c>
      <c r="CP71" s="36">
        <f>CO71+'Saldo mensal - Brasil'!CO71</f>
        <v>50802</v>
      </c>
      <c r="CQ71" s="36">
        <f>CP71+'Saldo mensal - Brasil'!CP71</f>
        <v>51172</v>
      </c>
      <c r="CR71" s="36">
        <f>CQ71+'Saldo mensal - Brasil'!CQ71</f>
        <v>51596</v>
      </c>
      <c r="CS71" s="36">
        <f>CR71+'Saldo mensal - Brasil'!CR71</f>
        <v>51758</v>
      </c>
      <c r="CT71" s="36">
        <f>CS71+'Saldo mensal - Brasil'!CS71</f>
        <v>51809</v>
      </c>
      <c r="CU71" s="36">
        <f>CT71+'Saldo mensal - Brasil'!CT71</f>
        <v>51290</v>
      </c>
      <c r="CV71" s="36">
        <f>CU71+'Saldo mensal - Brasil'!CU71</f>
        <v>51615</v>
      </c>
      <c r="CW71" s="36">
        <f>CV71+'Saldo mensal - Brasil'!CV71</f>
        <v>51908</v>
      </c>
      <c r="CX71" s="36">
        <f>CW71+'Saldo mensal - Brasil'!CW71</f>
        <v>52137</v>
      </c>
      <c r="CY71" s="36">
        <f>CX71+'Saldo mensal - Brasil'!CX71</f>
        <v>51893</v>
      </c>
      <c r="CZ71" s="36">
        <f>CY71+'Saldo mensal - Brasil'!CY71</f>
        <v>51844</v>
      </c>
      <c r="DA71" s="36">
        <f>CZ71+'Saldo mensal - Brasil'!CZ71</f>
        <v>51872</v>
      </c>
      <c r="DB71" s="36">
        <f>DA71+'Saldo mensal - Brasil'!DA71</f>
        <v>51880</v>
      </c>
      <c r="DC71" s="36">
        <f>DB71+'Saldo mensal - Brasil'!DB71</f>
        <v>51994</v>
      </c>
      <c r="DD71" s="36">
        <f>DC71+'Saldo mensal - Brasil'!DC71</f>
        <v>51987</v>
      </c>
      <c r="DE71" s="36">
        <f>DD71+'Saldo mensal - Brasil'!DD71</f>
        <v>52210</v>
      </c>
      <c r="DF71" s="36">
        <f>DE71+'Saldo mensal - Brasil'!DE71</f>
        <v>52157</v>
      </c>
      <c r="DG71" s="36">
        <f>DF71+'Saldo mensal - Brasil'!DF71</f>
        <v>51682</v>
      </c>
      <c r="DH71" s="36">
        <f>DG71+'Saldo mensal - Brasil'!DG71</f>
        <v>51918</v>
      </c>
      <c r="DI71" s="36">
        <f>DH71+'Saldo mensal - Brasil'!DH71</f>
        <v>52080</v>
      </c>
    </row>
    <row r="72" spans="1:113" x14ac:dyDescent="0.2">
      <c r="A72" s="8"/>
      <c r="B72" s="15" t="s">
        <v>60</v>
      </c>
      <c r="C72" s="16">
        <v>10848</v>
      </c>
      <c r="D72" s="16">
        <f>C72+'Saldo mensal - Brasil'!C72</f>
        <v>10998</v>
      </c>
      <c r="E72" s="16">
        <f>D72+'Saldo mensal - Brasil'!D72</f>
        <v>11150</v>
      </c>
      <c r="F72" s="16">
        <f>E72+'Saldo mensal - Brasil'!E72</f>
        <v>11212</v>
      </c>
      <c r="G72" s="16">
        <f>F72+'Saldo mensal - Brasil'!F72</f>
        <v>11410</v>
      </c>
      <c r="H72" s="16">
        <f>G72+'Saldo mensal - Brasil'!G72</f>
        <v>11623</v>
      </c>
      <c r="I72" s="16">
        <f>H72+'Saldo mensal - Brasil'!H72</f>
        <v>11750</v>
      </c>
      <c r="J72" s="16">
        <f>I72+'Saldo mensal - Brasil'!I72</f>
        <v>11859</v>
      </c>
      <c r="K72" s="16">
        <f>J72+'Saldo mensal - Brasil'!J72</f>
        <v>11987</v>
      </c>
      <c r="L72" s="16">
        <f>K72+'Saldo mensal - Brasil'!K72</f>
        <v>12099</v>
      </c>
      <c r="M72" s="16">
        <f>L72+'Saldo mensal - Brasil'!L72</f>
        <v>12187</v>
      </c>
      <c r="N72" s="16">
        <f>M72+'Saldo mensal - Brasil'!M72</f>
        <v>12312</v>
      </c>
      <c r="O72" s="16">
        <f>N72+'Saldo mensal - Brasil'!N72</f>
        <v>12216</v>
      </c>
      <c r="P72" s="16">
        <f>O72+'Saldo mensal - Brasil'!O72</f>
        <v>12478</v>
      </c>
      <c r="Q72" s="16">
        <f>P72+'Saldo mensal - Brasil'!P72</f>
        <v>12677</v>
      </c>
      <c r="R72" s="16">
        <f>Q72+'Saldo mensal - Brasil'!Q72</f>
        <v>12843</v>
      </c>
      <c r="S72" s="16">
        <f>R72+'Saldo mensal - Brasil'!R72</f>
        <v>13030</v>
      </c>
      <c r="T72" s="16">
        <f>S72+'Saldo mensal - Brasil'!S72</f>
        <v>13208</v>
      </c>
      <c r="U72" s="16">
        <f>T72+'Saldo mensal - Brasil'!T72</f>
        <v>13463</v>
      </c>
      <c r="V72" s="16">
        <f>U72+'Saldo mensal - Brasil'!U72</f>
        <v>13581</v>
      </c>
      <c r="W72" s="16">
        <f>V72+'Saldo mensal - Brasil'!V72</f>
        <v>13743</v>
      </c>
      <c r="X72" s="16">
        <f>W72+'Saldo mensal - Brasil'!W72</f>
        <v>13985</v>
      </c>
      <c r="Y72" s="16">
        <f>X72+'Saldo mensal - Brasil'!X72</f>
        <v>14216</v>
      </c>
      <c r="Z72" s="16">
        <f>Y72+'Saldo mensal - Brasil'!Y72</f>
        <v>14362</v>
      </c>
      <c r="AA72" s="16">
        <f>Z72+'Saldo mensal - Brasil'!Z72</f>
        <v>14232</v>
      </c>
      <c r="AB72" s="16">
        <f>AA72+'Saldo mensal - Brasil'!AA72</f>
        <v>14282</v>
      </c>
      <c r="AC72" s="16">
        <f>AB72+'Saldo mensal - Brasil'!AB72</f>
        <v>14305</v>
      </c>
      <c r="AD72" s="16">
        <f>AC72+'Saldo mensal - Brasil'!AC72</f>
        <v>14246</v>
      </c>
      <c r="AE72" s="16">
        <f>AD72+'Saldo mensal - Brasil'!AD72</f>
        <v>14291</v>
      </c>
      <c r="AF72" s="16">
        <f>AE72+'Saldo mensal - Brasil'!AE72</f>
        <v>14307</v>
      </c>
      <c r="AG72" s="16">
        <f>AF72+'Saldo mensal - Brasil'!AF72</f>
        <v>14314</v>
      </c>
      <c r="AH72" s="16">
        <f>AG72+'Saldo mensal - Brasil'!AG72</f>
        <v>14452</v>
      </c>
      <c r="AI72" s="16">
        <f>AH72+'Saldo mensal - Brasil'!AH72</f>
        <v>14520</v>
      </c>
      <c r="AJ72" s="16">
        <f>AI72+'Saldo mensal - Brasil'!AI72</f>
        <v>14722</v>
      </c>
      <c r="AK72" s="16">
        <f>AJ72+'Saldo mensal - Brasil'!AJ72</f>
        <v>15029</v>
      </c>
      <c r="AL72" s="16">
        <f>AK72+'Saldo mensal - Brasil'!AK72</f>
        <v>15109</v>
      </c>
      <c r="AM72" s="16">
        <f>AL72+'Saldo mensal - Brasil'!AL72</f>
        <v>15041</v>
      </c>
      <c r="AN72" s="16">
        <f>AM72+'Saldo mensal - Brasil'!AM72</f>
        <v>15270</v>
      </c>
      <c r="AO72" s="16">
        <f>AN72+'Saldo mensal - Brasil'!AN72</f>
        <v>15362</v>
      </c>
      <c r="AP72" s="16">
        <f>AO72+'Saldo mensal - Brasil'!AO72</f>
        <v>15508</v>
      </c>
      <c r="AQ72" s="16">
        <f>AP72+'Saldo mensal - Brasil'!AP72</f>
        <v>15687</v>
      </c>
      <c r="AR72" s="16">
        <f>AQ72+'Saldo mensal - Brasil'!AQ72</f>
        <v>15803</v>
      </c>
      <c r="AS72" s="16">
        <f>AR72+'Saldo mensal - Brasil'!AR72</f>
        <v>15870</v>
      </c>
      <c r="AT72" s="16">
        <f>AS72+'Saldo mensal - Brasil'!AS72</f>
        <v>15956</v>
      </c>
      <c r="AU72" s="16">
        <f>AT72+'Saldo mensal - Brasil'!AT72</f>
        <v>16100</v>
      </c>
      <c r="AV72" s="16">
        <f>AU72+'Saldo mensal - Brasil'!AU72</f>
        <v>16293</v>
      </c>
      <c r="AW72" s="16">
        <f>AV72+'Saldo mensal - Brasil'!AV72</f>
        <v>16449</v>
      </c>
      <c r="AX72" s="16">
        <f>AW72+'Saldo mensal - Brasil'!AW72</f>
        <v>16601</v>
      </c>
      <c r="AY72" s="16">
        <f>AX72+'Saldo mensal - Brasil'!AX72</f>
        <v>16578</v>
      </c>
      <c r="AZ72" s="16">
        <f>AY72+'Saldo mensal - Brasil'!AY72</f>
        <v>16739</v>
      </c>
      <c r="BA72" s="16">
        <f>AZ72+'Saldo mensal - Brasil'!AZ72</f>
        <v>16970</v>
      </c>
      <c r="BB72" s="16">
        <f>BA72+'Saldo mensal - Brasil'!BA72</f>
        <v>17117</v>
      </c>
      <c r="BC72" s="16">
        <f>BB72+'Saldo mensal - Brasil'!BB72</f>
        <v>17292</v>
      </c>
      <c r="BD72" s="16">
        <f>BC72+'Saldo mensal - Brasil'!BC72</f>
        <v>17619</v>
      </c>
      <c r="BE72" s="16">
        <f>BD72+'Saldo mensal - Brasil'!BD72</f>
        <v>17744</v>
      </c>
      <c r="BF72" s="16">
        <f>BE72+'Saldo mensal - Brasil'!BE72</f>
        <v>18066</v>
      </c>
      <c r="BG72" s="16">
        <f>BF72+'Saldo mensal - Brasil'!BF72</f>
        <v>18267</v>
      </c>
      <c r="BH72" s="16">
        <f>BG72+'Saldo mensal - Brasil'!BG72</f>
        <v>18566</v>
      </c>
      <c r="BI72" s="16">
        <f>BH72+'Saldo mensal - Brasil'!BH72</f>
        <v>18775</v>
      </c>
      <c r="BJ72" s="16">
        <f>BI72+'Saldo mensal - Brasil'!BI72</f>
        <v>18906</v>
      </c>
      <c r="BK72" s="16">
        <f>BJ72+'Saldo mensal - Brasil'!BJ72</f>
        <v>18791</v>
      </c>
      <c r="BL72" s="16">
        <f>BK72+'Saldo mensal - Brasil'!BK72</f>
        <v>19031</v>
      </c>
      <c r="BM72" s="16">
        <f>BL72+'Saldo mensal - Brasil'!BL72</f>
        <v>19300</v>
      </c>
      <c r="BN72" s="16">
        <f>BM72+'Saldo mensal - Brasil'!BM72</f>
        <v>19454</v>
      </c>
      <c r="BO72" s="16">
        <f>BN72+'Saldo mensal - Brasil'!BN72</f>
        <v>19652</v>
      </c>
      <c r="BP72" s="16">
        <f>BO72+'Saldo mensal - Brasil'!BO72</f>
        <v>19785</v>
      </c>
      <c r="BQ72" s="16">
        <f>BP72+'Saldo mensal - Brasil'!BP72</f>
        <v>19853</v>
      </c>
      <c r="BR72" s="16">
        <f>BQ72+'Saldo mensal - Brasil'!BQ72</f>
        <v>19934</v>
      </c>
      <c r="BS72" s="16">
        <f>BR72+'Saldo mensal - Brasil'!BR72</f>
        <v>20015</v>
      </c>
      <c r="BT72" s="16">
        <f>BS72+'Saldo mensal - Brasil'!BS72</f>
        <v>20095</v>
      </c>
      <c r="BU72" s="16">
        <f>BT72+'Saldo mensal - Brasil'!BT72</f>
        <v>20293</v>
      </c>
      <c r="BV72" s="16">
        <f>BU72+'Saldo mensal - Brasil'!BU72</f>
        <v>20472</v>
      </c>
      <c r="BW72" s="16">
        <f>BV72+'Saldo mensal - Brasil'!BV72</f>
        <v>20389</v>
      </c>
      <c r="BX72" s="16">
        <f>BW72+'Saldo mensal - Brasil'!BW72</f>
        <v>20718</v>
      </c>
      <c r="BY72" s="16">
        <f>BX72+'Saldo mensal - Brasil'!BX72</f>
        <v>20860</v>
      </c>
      <c r="BZ72" s="16">
        <f>BY72+'Saldo mensal - Brasil'!BY72</f>
        <v>21112</v>
      </c>
      <c r="CA72" s="16">
        <f>BZ72+'Saldo mensal - Brasil'!BZ72</f>
        <v>21200</v>
      </c>
      <c r="CB72" s="16">
        <f>CA72+'Saldo mensal - Brasil'!CA72</f>
        <v>21236</v>
      </c>
      <c r="CC72" s="16">
        <f>CB72+'Saldo mensal - Brasil'!CB72</f>
        <v>21398</v>
      </c>
      <c r="CD72" s="16">
        <f>CC72+'Saldo mensal - Brasil'!CC72</f>
        <v>21456</v>
      </c>
      <c r="CE72" s="16">
        <f>CD72+'Saldo mensal - Brasil'!CD72</f>
        <v>21609</v>
      </c>
      <c r="CF72" s="16">
        <f>CE72+'Saldo mensal - Brasil'!CE72</f>
        <v>21835</v>
      </c>
      <c r="CG72" s="16">
        <f>CF72+'Saldo mensal - Brasil'!CF72</f>
        <v>22084</v>
      </c>
      <c r="CH72" s="16">
        <f>CG72+'Saldo mensal - Brasil'!CG72</f>
        <v>22108</v>
      </c>
      <c r="CI72" s="16">
        <f>CH72+'Saldo mensal - Brasil'!CH72</f>
        <v>21987</v>
      </c>
      <c r="CJ72" s="16">
        <f>CI72+'Saldo mensal - Brasil'!CI72</f>
        <v>22332</v>
      </c>
      <c r="CK72" s="16">
        <f>CJ72+'Saldo mensal - Brasil'!CJ72</f>
        <v>22692</v>
      </c>
      <c r="CL72" s="16">
        <f>CK72+'Saldo mensal - Brasil'!CK72</f>
        <v>22818</v>
      </c>
      <c r="CM72" s="16">
        <f>CL72+'Saldo mensal - Brasil'!CL72</f>
        <v>22920</v>
      </c>
      <c r="CN72" s="16">
        <f>CM72+'Saldo mensal - Brasil'!CM72</f>
        <v>22959</v>
      </c>
      <c r="CO72" s="16">
        <f>CN72+'Saldo mensal - Brasil'!CN72</f>
        <v>23034</v>
      </c>
      <c r="CP72" s="16">
        <f>CO72+'Saldo mensal - Brasil'!CO72</f>
        <v>23133</v>
      </c>
      <c r="CQ72" s="16">
        <f>CP72+'Saldo mensal - Brasil'!CP72</f>
        <v>23251</v>
      </c>
      <c r="CR72" s="16">
        <f>CQ72+'Saldo mensal - Brasil'!CQ72</f>
        <v>23461</v>
      </c>
      <c r="CS72" s="16">
        <f>CR72+'Saldo mensal - Brasil'!CR72</f>
        <v>23434</v>
      </c>
      <c r="CT72" s="16">
        <f>CS72+'Saldo mensal - Brasil'!CS72</f>
        <v>23447</v>
      </c>
      <c r="CU72" s="16">
        <f>CT72+'Saldo mensal - Brasil'!CT72</f>
        <v>23184</v>
      </c>
      <c r="CV72" s="16">
        <f>CU72+'Saldo mensal - Brasil'!CU72</f>
        <v>23331</v>
      </c>
      <c r="CW72" s="16">
        <f>CV72+'Saldo mensal - Brasil'!CV72</f>
        <v>23368</v>
      </c>
      <c r="CX72" s="16">
        <f>CW72+'Saldo mensal - Brasil'!CW72</f>
        <v>23383</v>
      </c>
      <c r="CY72" s="16">
        <f>CX72+'Saldo mensal - Brasil'!CX72</f>
        <v>23284</v>
      </c>
      <c r="CZ72" s="16">
        <f>CY72+'Saldo mensal - Brasil'!CY72</f>
        <v>23145</v>
      </c>
      <c r="DA72" s="16">
        <f>CZ72+'Saldo mensal - Brasil'!CZ72</f>
        <v>23106</v>
      </c>
      <c r="DB72" s="16">
        <f>DA72+'Saldo mensal - Brasil'!DA72</f>
        <v>23045</v>
      </c>
      <c r="DC72" s="16">
        <f>DB72+'Saldo mensal - Brasil'!DB72</f>
        <v>23036</v>
      </c>
      <c r="DD72" s="16">
        <f>DC72+'Saldo mensal - Brasil'!DC72</f>
        <v>22896</v>
      </c>
      <c r="DE72" s="16">
        <f>DD72+'Saldo mensal - Brasil'!DD72</f>
        <v>22806</v>
      </c>
      <c r="DF72" s="16">
        <f>DE72+'Saldo mensal - Brasil'!DE72</f>
        <v>22680</v>
      </c>
      <c r="DG72" s="16">
        <f>DF72+'Saldo mensal - Brasil'!DF72</f>
        <v>22367</v>
      </c>
      <c r="DH72" s="16">
        <f>DG72+'Saldo mensal - Brasil'!DG72</f>
        <v>22388</v>
      </c>
      <c r="DI72" s="16">
        <f>DH72+'Saldo mensal - Brasil'!DH72</f>
        <v>22434</v>
      </c>
    </row>
    <row r="73" spans="1:113" x14ac:dyDescent="0.2">
      <c r="A73" s="8"/>
      <c r="B73" s="15" t="s">
        <v>61</v>
      </c>
      <c r="C73" s="16">
        <v>9965</v>
      </c>
      <c r="D73" s="16">
        <f>C73+'Saldo mensal - Brasil'!C73</f>
        <v>10008</v>
      </c>
      <c r="E73" s="16">
        <f>D73+'Saldo mensal - Brasil'!D73</f>
        <v>10051</v>
      </c>
      <c r="F73" s="16">
        <f>E73+'Saldo mensal - Brasil'!E73</f>
        <v>10084</v>
      </c>
      <c r="G73" s="16">
        <f>F73+'Saldo mensal - Brasil'!F73</f>
        <v>10133</v>
      </c>
      <c r="H73" s="16">
        <f>G73+'Saldo mensal - Brasil'!G73</f>
        <v>10157</v>
      </c>
      <c r="I73" s="16">
        <f>H73+'Saldo mensal - Brasil'!H73</f>
        <v>10184</v>
      </c>
      <c r="J73" s="16">
        <f>I73+'Saldo mensal - Brasil'!I73</f>
        <v>10224</v>
      </c>
      <c r="K73" s="16">
        <f>J73+'Saldo mensal - Brasil'!J73</f>
        <v>10255</v>
      </c>
      <c r="L73" s="16">
        <f>K73+'Saldo mensal - Brasil'!K73</f>
        <v>10306</v>
      </c>
      <c r="M73" s="16">
        <f>L73+'Saldo mensal - Brasil'!L73</f>
        <v>10370</v>
      </c>
      <c r="N73" s="16">
        <f>M73+'Saldo mensal - Brasil'!M73</f>
        <v>10385</v>
      </c>
      <c r="O73" s="16">
        <f>N73+'Saldo mensal - Brasil'!N73</f>
        <v>10397</v>
      </c>
      <c r="P73" s="16">
        <f>O73+'Saldo mensal - Brasil'!O73</f>
        <v>10579</v>
      </c>
      <c r="Q73" s="16">
        <f>P73+'Saldo mensal - Brasil'!P73</f>
        <v>10831</v>
      </c>
      <c r="R73" s="16">
        <f>Q73+'Saldo mensal - Brasil'!Q73</f>
        <v>11067</v>
      </c>
      <c r="S73" s="16">
        <f>R73+'Saldo mensal - Brasil'!R73</f>
        <v>11135</v>
      </c>
      <c r="T73" s="16">
        <f>S73+'Saldo mensal - Brasil'!S73</f>
        <v>11114</v>
      </c>
      <c r="U73" s="16">
        <f>T73+'Saldo mensal - Brasil'!T73</f>
        <v>11133</v>
      </c>
      <c r="V73" s="16">
        <f>U73+'Saldo mensal - Brasil'!U73</f>
        <v>11296</v>
      </c>
      <c r="W73" s="16">
        <f>V73+'Saldo mensal - Brasil'!V73</f>
        <v>11473</v>
      </c>
      <c r="X73" s="16">
        <f>W73+'Saldo mensal - Brasil'!W73</f>
        <v>11655</v>
      </c>
      <c r="Y73" s="16">
        <f>X73+'Saldo mensal - Brasil'!X73</f>
        <v>11865</v>
      </c>
      <c r="Z73" s="16">
        <f>Y73+'Saldo mensal - Brasil'!Y73</f>
        <v>11890</v>
      </c>
      <c r="AA73" s="16">
        <f>Z73+'Saldo mensal - Brasil'!Z73</f>
        <v>11742</v>
      </c>
      <c r="AB73" s="16">
        <f>AA73+'Saldo mensal - Brasil'!AA73</f>
        <v>11810</v>
      </c>
      <c r="AC73" s="16">
        <f>AB73+'Saldo mensal - Brasil'!AB73</f>
        <v>12107</v>
      </c>
      <c r="AD73" s="16">
        <f>AC73+'Saldo mensal - Brasil'!AC73</f>
        <v>12300</v>
      </c>
      <c r="AE73" s="16">
        <f>AD73+'Saldo mensal - Brasil'!AD73</f>
        <v>12257</v>
      </c>
      <c r="AF73" s="16">
        <f>AE73+'Saldo mensal - Brasil'!AE73</f>
        <v>12135</v>
      </c>
      <c r="AG73" s="16">
        <f>AF73+'Saldo mensal - Brasil'!AF73</f>
        <v>12206</v>
      </c>
      <c r="AH73" s="16">
        <f>AG73+'Saldo mensal - Brasil'!AG73</f>
        <v>12292</v>
      </c>
      <c r="AI73" s="16">
        <f>AH73+'Saldo mensal - Brasil'!AH73</f>
        <v>12424</v>
      </c>
      <c r="AJ73" s="16">
        <f>AI73+'Saldo mensal - Brasil'!AI73</f>
        <v>12622</v>
      </c>
      <c r="AK73" s="16">
        <f>AJ73+'Saldo mensal - Brasil'!AJ73</f>
        <v>12837</v>
      </c>
      <c r="AL73" s="16">
        <f>AK73+'Saldo mensal - Brasil'!AK73</f>
        <v>13031</v>
      </c>
      <c r="AM73" s="16">
        <f>AL73+'Saldo mensal - Brasil'!AL73</f>
        <v>12962</v>
      </c>
      <c r="AN73" s="16">
        <f>AM73+'Saldo mensal - Brasil'!AM73</f>
        <v>13291</v>
      </c>
      <c r="AO73" s="16">
        <f>AN73+'Saldo mensal - Brasil'!AN73</f>
        <v>13477</v>
      </c>
      <c r="AP73" s="16">
        <f>AO73+'Saldo mensal - Brasil'!AO73</f>
        <v>13730</v>
      </c>
      <c r="AQ73" s="16">
        <f>AP73+'Saldo mensal - Brasil'!AP73</f>
        <v>13745</v>
      </c>
      <c r="AR73" s="16">
        <f>AQ73+'Saldo mensal - Brasil'!AQ73</f>
        <v>13745</v>
      </c>
      <c r="AS73" s="16">
        <f>AR73+'Saldo mensal - Brasil'!AR73</f>
        <v>13787</v>
      </c>
      <c r="AT73" s="16">
        <f>AS73+'Saldo mensal - Brasil'!AS73</f>
        <v>13920</v>
      </c>
      <c r="AU73" s="16">
        <f>AT73+'Saldo mensal - Brasil'!AT73</f>
        <v>14058</v>
      </c>
      <c r="AV73" s="16">
        <f>AU73+'Saldo mensal - Brasil'!AU73</f>
        <v>13956</v>
      </c>
      <c r="AW73" s="16">
        <f>AV73+'Saldo mensal - Brasil'!AV73</f>
        <v>13999</v>
      </c>
      <c r="AX73" s="16">
        <f>AW73+'Saldo mensal - Brasil'!AW73</f>
        <v>14102</v>
      </c>
      <c r="AY73" s="16">
        <f>AX73+'Saldo mensal - Brasil'!AX73</f>
        <v>14117</v>
      </c>
      <c r="AZ73" s="16">
        <f>AY73+'Saldo mensal - Brasil'!AY73</f>
        <v>14261</v>
      </c>
      <c r="BA73" s="16">
        <f>AZ73+'Saldo mensal - Brasil'!AZ73</f>
        <v>14478</v>
      </c>
      <c r="BB73" s="16">
        <f>BA73+'Saldo mensal - Brasil'!BA73</f>
        <v>14476</v>
      </c>
      <c r="BC73" s="16">
        <f>BB73+'Saldo mensal - Brasil'!BB73</f>
        <v>14539</v>
      </c>
      <c r="BD73" s="16">
        <f>BC73+'Saldo mensal - Brasil'!BC73</f>
        <v>14522</v>
      </c>
      <c r="BE73" s="16">
        <f>BD73+'Saldo mensal - Brasil'!BD73</f>
        <v>14543</v>
      </c>
      <c r="BF73" s="16">
        <f>BE73+'Saldo mensal - Brasil'!BE73</f>
        <v>14606</v>
      </c>
      <c r="BG73" s="16">
        <f>BF73+'Saldo mensal - Brasil'!BF73</f>
        <v>14793</v>
      </c>
      <c r="BH73" s="16">
        <f>BG73+'Saldo mensal - Brasil'!BG73</f>
        <v>14972</v>
      </c>
      <c r="BI73" s="16">
        <f>BH73+'Saldo mensal - Brasil'!BH73</f>
        <v>15213</v>
      </c>
      <c r="BJ73" s="16">
        <f>BI73+'Saldo mensal - Brasil'!BI73</f>
        <v>15329</v>
      </c>
      <c r="BK73" s="16">
        <f>BJ73+'Saldo mensal - Brasil'!BJ73</f>
        <v>15310</v>
      </c>
      <c r="BL73" s="16">
        <f>BK73+'Saldo mensal - Brasil'!BK73</f>
        <v>15521</v>
      </c>
      <c r="BM73" s="16">
        <f>BL73+'Saldo mensal - Brasil'!BL73</f>
        <v>15775</v>
      </c>
      <c r="BN73" s="16">
        <f>BM73+'Saldo mensal - Brasil'!BM73</f>
        <v>16065</v>
      </c>
      <c r="BO73" s="16">
        <f>BN73+'Saldo mensal - Brasil'!BN73</f>
        <v>16223</v>
      </c>
      <c r="BP73" s="16">
        <f>BO73+'Saldo mensal - Brasil'!BO73</f>
        <v>16255</v>
      </c>
      <c r="BQ73" s="16">
        <f>BP73+'Saldo mensal - Brasil'!BP73</f>
        <v>16393</v>
      </c>
      <c r="BR73" s="16">
        <f>BQ73+'Saldo mensal - Brasil'!BQ73</f>
        <v>16538</v>
      </c>
      <c r="BS73" s="16">
        <f>BR73+'Saldo mensal - Brasil'!BR73</f>
        <v>16667</v>
      </c>
      <c r="BT73" s="16">
        <f>BS73+'Saldo mensal - Brasil'!BS73</f>
        <v>16995</v>
      </c>
      <c r="BU73" s="16">
        <f>BT73+'Saldo mensal - Brasil'!BT73</f>
        <v>17201</v>
      </c>
      <c r="BV73" s="16">
        <f>BU73+'Saldo mensal - Brasil'!BU73</f>
        <v>17326</v>
      </c>
      <c r="BW73" s="16">
        <f>BV73+'Saldo mensal - Brasil'!BV73</f>
        <v>17347</v>
      </c>
      <c r="BX73" s="16">
        <f>BW73+'Saldo mensal - Brasil'!BW73</f>
        <v>17605</v>
      </c>
      <c r="BY73" s="16">
        <f>BX73+'Saldo mensal - Brasil'!BX73</f>
        <v>17904</v>
      </c>
      <c r="BZ73" s="16">
        <f>BY73+'Saldo mensal - Brasil'!BY73</f>
        <v>18177</v>
      </c>
      <c r="CA73" s="16">
        <f>BZ73+'Saldo mensal - Brasil'!BZ73</f>
        <v>18276</v>
      </c>
      <c r="CB73" s="16">
        <f>CA73+'Saldo mensal - Brasil'!CA73</f>
        <v>18249</v>
      </c>
      <c r="CC73" s="16">
        <f>CB73+'Saldo mensal - Brasil'!CB73</f>
        <v>18335</v>
      </c>
      <c r="CD73" s="16">
        <f>CC73+'Saldo mensal - Brasil'!CC73</f>
        <v>18513</v>
      </c>
      <c r="CE73" s="16">
        <f>CD73+'Saldo mensal - Brasil'!CD73</f>
        <v>18605</v>
      </c>
      <c r="CF73" s="16">
        <f>CE73+'Saldo mensal - Brasil'!CE73</f>
        <v>18853</v>
      </c>
      <c r="CG73" s="16">
        <f>CF73+'Saldo mensal - Brasil'!CF73</f>
        <v>19085</v>
      </c>
      <c r="CH73" s="16">
        <f>CG73+'Saldo mensal - Brasil'!CG73</f>
        <v>19192</v>
      </c>
      <c r="CI73" s="16">
        <f>CH73+'Saldo mensal - Brasil'!CH73</f>
        <v>19189</v>
      </c>
      <c r="CJ73" s="16">
        <f>CI73+'Saldo mensal - Brasil'!CI73</f>
        <v>19471</v>
      </c>
      <c r="CK73" s="16">
        <f>CJ73+'Saldo mensal - Brasil'!CJ73</f>
        <v>19884</v>
      </c>
      <c r="CL73" s="16">
        <f>CK73+'Saldo mensal - Brasil'!CK73</f>
        <v>20082</v>
      </c>
      <c r="CM73" s="16">
        <f>CL73+'Saldo mensal - Brasil'!CL73</f>
        <v>20092</v>
      </c>
      <c r="CN73" s="16">
        <f>CM73+'Saldo mensal - Brasil'!CM73</f>
        <v>20202</v>
      </c>
      <c r="CO73" s="16">
        <f>CN73+'Saldo mensal - Brasil'!CN73</f>
        <v>20310</v>
      </c>
      <c r="CP73" s="16">
        <f>CO73+'Saldo mensal - Brasil'!CO73</f>
        <v>20445</v>
      </c>
      <c r="CQ73" s="16">
        <f>CP73+'Saldo mensal - Brasil'!CP73</f>
        <v>20605</v>
      </c>
      <c r="CR73" s="16">
        <f>CQ73+'Saldo mensal - Brasil'!CQ73</f>
        <v>20795</v>
      </c>
      <c r="CS73" s="16">
        <f>CR73+'Saldo mensal - Brasil'!CR73</f>
        <v>20995</v>
      </c>
      <c r="CT73" s="16">
        <f>CS73+'Saldo mensal - Brasil'!CS73</f>
        <v>21051</v>
      </c>
      <c r="CU73" s="16">
        <f>CT73+'Saldo mensal - Brasil'!CT73</f>
        <v>20917</v>
      </c>
      <c r="CV73" s="16">
        <f>CU73+'Saldo mensal - Brasil'!CU73</f>
        <v>21052</v>
      </c>
      <c r="CW73" s="16">
        <f>CV73+'Saldo mensal - Brasil'!CV73</f>
        <v>21277</v>
      </c>
      <c r="CX73" s="16">
        <f>CW73+'Saldo mensal - Brasil'!CW73</f>
        <v>21426</v>
      </c>
      <c r="CY73" s="16">
        <f>CX73+'Saldo mensal - Brasil'!CX73</f>
        <v>21332</v>
      </c>
      <c r="CZ73" s="16">
        <f>CY73+'Saldo mensal - Brasil'!CY73</f>
        <v>21408</v>
      </c>
      <c r="DA73" s="16">
        <f>CZ73+'Saldo mensal - Brasil'!CZ73</f>
        <v>21439</v>
      </c>
      <c r="DB73" s="16">
        <f>DA73+'Saldo mensal - Brasil'!DA73</f>
        <v>21458</v>
      </c>
      <c r="DC73" s="16">
        <f>DB73+'Saldo mensal - Brasil'!DB73</f>
        <v>21556</v>
      </c>
      <c r="DD73" s="16">
        <f>DC73+'Saldo mensal - Brasil'!DC73</f>
        <v>21708</v>
      </c>
      <c r="DE73" s="16">
        <f>DD73+'Saldo mensal - Brasil'!DD73</f>
        <v>21989</v>
      </c>
      <c r="DF73" s="16">
        <f>DE73+'Saldo mensal - Brasil'!DE73</f>
        <v>22006</v>
      </c>
      <c r="DG73" s="16">
        <f>DF73+'Saldo mensal - Brasil'!DF73</f>
        <v>21927</v>
      </c>
      <c r="DH73" s="16">
        <f>DG73+'Saldo mensal - Brasil'!DG73</f>
        <v>22064</v>
      </c>
      <c r="DI73" s="16">
        <f>DH73+'Saldo mensal - Brasil'!DH73</f>
        <v>22174</v>
      </c>
    </row>
    <row r="74" spans="1:113" x14ac:dyDescent="0.2">
      <c r="A74" s="8"/>
      <c r="B74" s="15" t="s">
        <v>62</v>
      </c>
      <c r="C74" s="16">
        <v>3618</v>
      </c>
      <c r="D74" s="16">
        <f>C74+'Saldo mensal - Brasil'!C74</f>
        <v>3624</v>
      </c>
      <c r="E74" s="16">
        <f>D74+'Saldo mensal - Brasil'!D74</f>
        <v>3625</v>
      </c>
      <c r="F74" s="16">
        <f>E74+'Saldo mensal - Brasil'!E74</f>
        <v>3640</v>
      </c>
      <c r="G74" s="16">
        <f>F74+'Saldo mensal - Brasil'!F74</f>
        <v>3647</v>
      </c>
      <c r="H74" s="16">
        <f>G74+'Saldo mensal - Brasil'!G74</f>
        <v>3669</v>
      </c>
      <c r="I74" s="16">
        <f>H74+'Saldo mensal - Brasil'!H74</f>
        <v>3691</v>
      </c>
      <c r="J74" s="16">
        <f>I74+'Saldo mensal - Brasil'!I74</f>
        <v>3707</v>
      </c>
      <c r="K74" s="16">
        <f>J74+'Saldo mensal - Brasil'!J74</f>
        <v>3724</v>
      </c>
      <c r="L74" s="16">
        <f>K74+'Saldo mensal - Brasil'!K74</f>
        <v>3827</v>
      </c>
      <c r="M74" s="16">
        <f>L74+'Saldo mensal - Brasil'!L74</f>
        <v>3855</v>
      </c>
      <c r="N74" s="16">
        <f>M74+'Saldo mensal - Brasil'!M74</f>
        <v>3888</v>
      </c>
      <c r="O74" s="16">
        <f>N74+'Saldo mensal - Brasil'!N74</f>
        <v>3896</v>
      </c>
      <c r="P74" s="16">
        <f>O74+'Saldo mensal - Brasil'!O74</f>
        <v>3973</v>
      </c>
      <c r="Q74" s="16">
        <f>P74+'Saldo mensal - Brasil'!P74</f>
        <v>4015</v>
      </c>
      <c r="R74" s="16">
        <f>Q74+'Saldo mensal - Brasil'!Q74</f>
        <v>4044</v>
      </c>
      <c r="S74" s="16">
        <f>R74+'Saldo mensal - Brasil'!R74</f>
        <v>4123</v>
      </c>
      <c r="T74" s="16">
        <f>S74+'Saldo mensal - Brasil'!S74</f>
        <v>4191</v>
      </c>
      <c r="U74" s="16">
        <f>T74+'Saldo mensal - Brasil'!T74</f>
        <v>4235</v>
      </c>
      <c r="V74" s="16">
        <f>U74+'Saldo mensal - Brasil'!U74</f>
        <v>4335</v>
      </c>
      <c r="W74" s="16">
        <f>V74+'Saldo mensal - Brasil'!V74</f>
        <v>4410</v>
      </c>
      <c r="X74" s="16">
        <f>W74+'Saldo mensal - Brasil'!W74</f>
        <v>4479</v>
      </c>
      <c r="Y74" s="16">
        <f>X74+'Saldo mensal - Brasil'!X74</f>
        <v>4566</v>
      </c>
      <c r="Z74" s="16">
        <f>Y74+'Saldo mensal - Brasil'!Y74</f>
        <v>4614</v>
      </c>
      <c r="AA74" s="16">
        <f>Z74+'Saldo mensal - Brasil'!Z74</f>
        <v>4600</v>
      </c>
      <c r="AB74" s="16">
        <f>AA74+'Saldo mensal - Brasil'!AA74</f>
        <v>4685</v>
      </c>
      <c r="AC74" s="16">
        <f>AB74+'Saldo mensal - Brasil'!AB74</f>
        <v>4686</v>
      </c>
      <c r="AD74" s="16">
        <f>AC74+'Saldo mensal - Brasil'!AC74</f>
        <v>4720</v>
      </c>
      <c r="AE74" s="16">
        <f>AD74+'Saldo mensal - Brasil'!AD74</f>
        <v>4770</v>
      </c>
      <c r="AF74" s="16">
        <f>AE74+'Saldo mensal - Brasil'!AE74</f>
        <v>4767</v>
      </c>
      <c r="AG74" s="16">
        <f>AF74+'Saldo mensal - Brasil'!AF74</f>
        <v>4781</v>
      </c>
      <c r="AH74" s="16">
        <f>AG74+'Saldo mensal - Brasil'!AG74</f>
        <v>4858</v>
      </c>
      <c r="AI74" s="16">
        <f>AH74+'Saldo mensal - Brasil'!AH74</f>
        <v>4881</v>
      </c>
      <c r="AJ74" s="16">
        <f>AI74+'Saldo mensal - Brasil'!AI74</f>
        <v>4935</v>
      </c>
      <c r="AK74" s="16">
        <f>AJ74+'Saldo mensal - Brasil'!AJ74</f>
        <v>5006</v>
      </c>
      <c r="AL74" s="16">
        <f>AK74+'Saldo mensal - Brasil'!AK74</f>
        <v>5028</v>
      </c>
      <c r="AM74" s="16">
        <f>AL74+'Saldo mensal - Brasil'!AL74</f>
        <v>5057</v>
      </c>
      <c r="AN74" s="16">
        <f>AM74+'Saldo mensal - Brasil'!AM74</f>
        <v>5104</v>
      </c>
      <c r="AO74" s="16">
        <f>AN74+'Saldo mensal - Brasil'!AN74</f>
        <v>5170</v>
      </c>
      <c r="AP74" s="16">
        <f>AO74+'Saldo mensal - Brasil'!AO74</f>
        <v>5236</v>
      </c>
      <c r="AQ74" s="16">
        <f>AP74+'Saldo mensal - Brasil'!AP74</f>
        <v>5290</v>
      </c>
      <c r="AR74" s="16">
        <f>AQ74+'Saldo mensal - Brasil'!AQ74</f>
        <v>5342</v>
      </c>
      <c r="AS74" s="16">
        <f>AR74+'Saldo mensal - Brasil'!AR74</f>
        <v>5336</v>
      </c>
      <c r="AT74" s="16">
        <f>AS74+'Saldo mensal - Brasil'!AS74</f>
        <v>5369</v>
      </c>
      <c r="AU74" s="16">
        <f>AT74+'Saldo mensal - Brasil'!AT74</f>
        <v>5451</v>
      </c>
      <c r="AV74" s="16">
        <f>AU74+'Saldo mensal - Brasil'!AU74</f>
        <v>5452</v>
      </c>
      <c r="AW74" s="16">
        <f>AV74+'Saldo mensal - Brasil'!AV74</f>
        <v>5503</v>
      </c>
      <c r="AX74" s="16">
        <f>AW74+'Saldo mensal - Brasil'!AW74</f>
        <v>5562</v>
      </c>
      <c r="AY74" s="16">
        <f>AX74+'Saldo mensal - Brasil'!AX74</f>
        <v>5547</v>
      </c>
      <c r="AZ74" s="16">
        <f>AY74+'Saldo mensal - Brasil'!AY74</f>
        <v>5613</v>
      </c>
      <c r="BA74" s="16">
        <f>AZ74+'Saldo mensal - Brasil'!AZ74</f>
        <v>5625</v>
      </c>
      <c r="BB74" s="16">
        <f>BA74+'Saldo mensal - Brasil'!BA74</f>
        <v>5603</v>
      </c>
      <c r="BC74" s="16">
        <f>BB74+'Saldo mensal - Brasil'!BB74</f>
        <v>5623</v>
      </c>
      <c r="BD74" s="16">
        <f>BC74+'Saldo mensal - Brasil'!BC74</f>
        <v>5620</v>
      </c>
      <c r="BE74" s="16">
        <f>BD74+'Saldo mensal - Brasil'!BD74</f>
        <v>5648</v>
      </c>
      <c r="BF74" s="16">
        <f>BE74+'Saldo mensal - Brasil'!BE74</f>
        <v>5746</v>
      </c>
      <c r="BG74" s="16">
        <f>BF74+'Saldo mensal - Brasil'!BF74</f>
        <v>5766</v>
      </c>
      <c r="BH74" s="16">
        <f>BG74+'Saldo mensal - Brasil'!BG74</f>
        <v>5847</v>
      </c>
      <c r="BI74" s="16">
        <f>BH74+'Saldo mensal - Brasil'!BH74</f>
        <v>5921</v>
      </c>
      <c r="BJ74" s="16">
        <f>BI74+'Saldo mensal - Brasil'!BI74</f>
        <v>5968</v>
      </c>
      <c r="BK74" s="16">
        <f>BJ74+'Saldo mensal - Brasil'!BJ74</f>
        <v>5937</v>
      </c>
      <c r="BL74" s="16">
        <f>BK74+'Saldo mensal - Brasil'!BK74</f>
        <v>6071</v>
      </c>
      <c r="BM74" s="16">
        <f>BL74+'Saldo mensal - Brasil'!BL74</f>
        <v>6124</v>
      </c>
      <c r="BN74" s="16">
        <f>BM74+'Saldo mensal - Brasil'!BM74</f>
        <v>6093</v>
      </c>
      <c r="BO74" s="16">
        <f>BN74+'Saldo mensal - Brasil'!BN74</f>
        <v>6102</v>
      </c>
      <c r="BP74" s="16">
        <f>BO74+'Saldo mensal - Brasil'!BO74</f>
        <v>6139</v>
      </c>
      <c r="BQ74" s="16">
        <f>BP74+'Saldo mensal - Brasil'!BP74</f>
        <v>6144</v>
      </c>
      <c r="BR74" s="16">
        <f>BQ74+'Saldo mensal - Brasil'!BQ74</f>
        <v>6162</v>
      </c>
      <c r="BS74" s="16">
        <f>BR74+'Saldo mensal - Brasil'!BR74</f>
        <v>6172</v>
      </c>
      <c r="BT74" s="16">
        <f>BS74+'Saldo mensal - Brasil'!BS74</f>
        <v>6217</v>
      </c>
      <c r="BU74" s="16">
        <f>BT74+'Saldo mensal - Brasil'!BT74</f>
        <v>6276</v>
      </c>
      <c r="BV74" s="16">
        <f>BU74+'Saldo mensal - Brasil'!BU74</f>
        <v>6352</v>
      </c>
      <c r="BW74" s="16">
        <f>BV74+'Saldo mensal - Brasil'!BV74</f>
        <v>6317</v>
      </c>
      <c r="BX74" s="16">
        <f>BW74+'Saldo mensal - Brasil'!BW74</f>
        <v>6381</v>
      </c>
      <c r="BY74" s="16">
        <f>BX74+'Saldo mensal - Brasil'!BX74</f>
        <v>6424</v>
      </c>
      <c r="BZ74" s="16">
        <f>BY74+'Saldo mensal - Brasil'!BY74</f>
        <v>6493</v>
      </c>
      <c r="CA74" s="16">
        <f>BZ74+'Saldo mensal - Brasil'!BZ74</f>
        <v>6567</v>
      </c>
      <c r="CB74" s="16">
        <f>CA74+'Saldo mensal - Brasil'!CA74</f>
        <v>6595</v>
      </c>
      <c r="CC74" s="16">
        <f>CB74+'Saldo mensal - Brasil'!CB74</f>
        <v>6628</v>
      </c>
      <c r="CD74" s="16">
        <f>CC74+'Saldo mensal - Brasil'!CC74</f>
        <v>6650</v>
      </c>
      <c r="CE74" s="16">
        <f>CD74+'Saldo mensal - Brasil'!CD74</f>
        <v>6671</v>
      </c>
      <c r="CF74" s="16">
        <f>CE74+'Saldo mensal - Brasil'!CE74</f>
        <v>6701</v>
      </c>
      <c r="CG74" s="16">
        <f>CF74+'Saldo mensal - Brasil'!CF74</f>
        <v>6828</v>
      </c>
      <c r="CH74" s="16">
        <f>CG74+'Saldo mensal - Brasil'!CG74</f>
        <v>6908</v>
      </c>
      <c r="CI74" s="16">
        <f>CH74+'Saldo mensal - Brasil'!CH74</f>
        <v>6878</v>
      </c>
      <c r="CJ74" s="16">
        <f>CI74+'Saldo mensal - Brasil'!CI74</f>
        <v>6954</v>
      </c>
      <c r="CK74" s="16">
        <f>CJ74+'Saldo mensal - Brasil'!CJ74</f>
        <v>7038</v>
      </c>
      <c r="CL74" s="16">
        <f>CK74+'Saldo mensal - Brasil'!CK74</f>
        <v>7085</v>
      </c>
      <c r="CM74" s="16">
        <f>CL74+'Saldo mensal - Brasil'!CL74</f>
        <v>7155</v>
      </c>
      <c r="CN74" s="16">
        <f>CM74+'Saldo mensal - Brasil'!CM74</f>
        <v>7190</v>
      </c>
      <c r="CO74" s="16">
        <f>CN74+'Saldo mensal - Brasil'!CN74</f>
        <v>7191</v>
      </c>
      <c r="CP74" s="16">
        <f>CO74+'Saldo mensal - Brasil'!CO74</f>
        <v>7224</v>
      </c>
      <c r="CQ74" s="16">
        <f>CP74+'Saldo mensal - Brasil'!CP74</f>
        <v>7316</v>
      </c>
      <c r="CR74" s="16">
        <f>CQ74+'Saldo mensal - Brasil'!CQ74</f>
        <v>7340</v>
      </c>
      <c r="CS74" s="16">
        <f>CR74+'Saldo mensal - Brasil'!CR74</f>
        <v>7329</v>
      </c>
      <c r="CT74" s="16">
        <f>CS74+'Saldo mensal - Brasil'!CS74</f>
        <v>7311</v>
      </c>
      <c r="CU74" s="16">
        <f>CT74+'Saldo mensal - Brasil'!CT74</f>
        <v>7189</v>
      </c>
      <c r="CV74" s="16">
        <f>CU74+'Saldo mensal - Brasil'!CU74</f>
        <v>7232</v>
      </c>
      <c r="CW74" s="16">
        <f>CV74+'Saldo mensal - Brasil'!CV74</f>
        <v>7263</v>
      </c>
      <c r="CX74" s="16">
        <f>CW74+'Saldo mensal - Brasil'!CW74</f>
        <v>7328</v>
      </c>
      <c r="CY74" s="16">
        <f>CX74+'Saldo mensal - Brasil'!CX74</f>
        <v>7277</v>
      </c>
      <c r="CZ74" s="16">
        <f>CY74+'Saldo mensal - Brasil'!CY74</f>
        <v>7291</v>
      </c>
      <c r="DA74" s="16">
        <f>CZ74+'Saldo mensal - Brasil'!CZ74</f>
        <v>7327</v>
      </c>
      <c r="DB74" s="16">
        <f>DA74+'Saldo mensal - Brasil'!DA74</f>
        <v>7377</v>
      </c>
      <c r="DC74" s="16">
        <f>DB74+'Saldo mensal - Brasil'!DB74</f>
        <v>7402</v>
      </c>
      <c r="DD74" s="16">
        <f>DC74+'Saldo mensal - Brasil'!DC74</f>
        <v>7383</v>
      </c>
      <c r="DE74" s="16">
        <f>DD74+'Saldo mensal - Brasil'!DD74</f>
        <v>7415</v>
      </c>
      <c r="DF74" s="16">
        <f>DE74+'Saldo mensal - Brasil'!DE74</f>
        <v>7471</v>
      </c>
      <c r="DG74" s="16">
        <f>DF74+'Saldo mensal - Brasil'!DF74</f>
        <v>7388</v>
      </c>
      <c r="DH74" s="16">
        <f>DG74+'Saldo mensal - Brasil'!DG74</f>
        <v>7466</v>
      </c>
      <c r="DI74" s="16">
        <f>DH74+'Saldo mensal - Brasil'!DH74</f>
        <v>7472</v>
      </c>
    </row>
    <row r="75" spans="1:113" x14ac:dyDescent="0.2">
      <c r="A75" s="8"/>
      <c r="B75" s="17" t="s">
        <v>63</v>
      </c>
      <c r="C75" s="36">
        <v>2307</v>
      </c>
      <c r="D75" s="36">
        <f>C75+'Saldo mensal - Brasil'!C75</f>
        <v>2279</v>
      </c>
      <c r="E75" s="36">
        <f>D75+'Saldo mensal - Brasil'!D75</f>
        <v>2306</v>
      </c>
      <c r="F75" s="36">
        <f>E75+'Saldo mensal - Brasil'!E75</f>
        <v>2369</v>
      </c>
      <c r="G75" s="36">
        <f>F75+'Saldo mensal - Brasil'!F75</f>
        <v>2855</v>
      </c>
      <c r="H75" s="36">
        <f>G75+'Saldo mensal - Brasil'!G75</f>
        <v>3063</v>
      </c>
      <c r="I75" s="36">
        <f>H75+'Saldo mensal - Brasil'!H75</f>
        <v>3184</v>
      </c>
      <c r="J75" s="36">
        <f>I75+'Saldo mensal - Brasil'!I75</f>
        <v>2993</v>
      </c>
      <c r="K75" s="36">
        <f>J75+'Saldo mensal - Brasil'!J75</f>
        <v>3117</v>
      </c>
      <c r="L75" s="36">
        <f>K75+'Saldo mensal - Brasil'!K75</f>
        <v>3093</v>
      </c>
      <c r="M75" s="36">
        <f>L75+'Saldo mensal - Brasil'!L75</f>
        <v>3141</v>
      </c>
      <c r="N75" s="36">
        <f>M75+'Saldo mensal - Brasil'!M75</f>
        <v>3011</v>
      </c>
      <c r="O75" s="36">
        <f>N75+'Saldo mensal - Brasil'!N75</f>
        <v>2967</v>
      </c>
      <c r="P75" s="36">
        <f>O75+'Saldo mensal - Brasil'!O75</f>
        <v>3000</v>
      </c>
      <c r="Q75" s="36">
        <f>P75+'Saldo mensal - Brasil'!P75</f>
        <v>3136</v>
      </c>
      <c r="R75" s="36">
        <f>Q75+'Saldo mensal - Brasil'!Q75</f>
        <v>3276</v>
      </c>
      <c r="S75" s="36">
        <f>R75+'Saldo mensal - Brasil'!R75</f>
        <v>3556</v>
      </c>
      <c r="T75" s="36">
        <f>S75+'Saldo mensal - Brasil'!S75</f>
        <v>3618</v>
      </c>
      <c r="U75" s="36">
        <f>T75+'Saldo mensal - Brasil'!T75</f>
        <v>3706</v>
      </c>
      <c r="V75" s="36">
        <f>U75+'Saldo mensal - Brasil'!U75</f>
        <v>3702</v>
      </c>
      <c r="W75" s="36">
        <f>V75+'Saldo mensal - Brasil'!V75</f>
        <v>3764</v>
      </c>
      <c r="X75" s="36">
        <f>W75+'Saldo mensal - Brasil'!W75</f>
        <v>3837</v>
      </c>
      <c r="Y75" s="36">
        <f>X75+'Saldo mensal - Brasil'!X75</f>
        <v>3898</v>
      </c>
      <c r="Z75" s="36">
        <f>Y75+'Saldo mensal - Brasil'!Y75</f>
        <v>3743</v>
      </c>
      <c r="AA75" s="36">
        <f>Z75+'Saldo mensal - Brasil'!Z75</f>
        <v>3459</v>
      </c>
      <c r="AB75" s="36">
        <f>AA75+'Saldo mensal - Brasil'!AA75</f>
        <v>3487</v>
      </c>
      <c r="AC75" s="36">
        <f>AB75+'Saldo mensal - Brasil'!AB75</f>
        <v>3541</v>
      </c>
      <c r="AD75" s="36">
        <f>AC75+'Saldo mensal - Brasil'!AC75</f>
        <v>3559</v>
      </c>
      <c r="AE75" s="36">
        <f>AD75+'Saldo mensal - Brasil'!AD75</f>
        <v>3737</v>
      </c>
      <c r="AF75" s="36">
        <f>AE75+'Saldo mensal - Brasil'!AE75</f>
        <v>3634</v>
      </c>
      <c r="AG75" s="36">
        <f>AF75+'Saldo mensal - Brasil'!AF75</f>
        <v>3689</v>
      </c>
      <c r="AH75" s="36">
        <f>AG75+'Saldo mensal - Brasil'!AG75</f>
        <v>4020</v>
      </c>
      <c r="AI75" s="36">
        <f>AH75+'Saldo mensal - Brasil'!AH75</f>
        <v>4025</v>
      </c>
      <c r="AJ75" s="36">
        <f>AI75+'Saldo mensal - Brasil'!AI75</f>
        <v>4097</v>
      </c>
      <c r="AK75" s="36">
        <f>AJ75+'Saldo mensal - Brasil'!AJ75</f>
        <v>4194</v>
      </c>
      <c r="AL75" s="36">
        <f>AK75+'Saldo mensal - Brasil'!AK75</f>
        <v>4149</v>
      </c>
      <c r="AM75" s="36">
        <f>AL75+'Saldo mensal - Brasil'!AL75</f>
        <v>3821</v>
      </c>
      <c r="AN75" s="36">
        <f>AM75+'Saldo mensal - Brasil'!AM75</f>
        <v>3856</v>
      </c>
      <c r="AO75" s="36">
        <f>AN75+'Saldo mensal - Brasil'!AN75</f>
        <v>3860</v>
      </c>
      <c r="AP75" s="36">
        <f>AO75+'Saldo mensal - Brasil'!AO75</f>
        <v>4155</v>
      </c>
      <c r="AQ75" s="36">
        <f>AP75+'Saldo mensal - Brasil'!AP75</f>
        <v>4329</v>
      </c>
      <c r="AR75" s="36">
        <f>AQ75+'Saldo mensal - Brasil'!AQ75</f>
        <v>4479</v>
      </c>
      <c r="AS75" s="36">
        <f>AR75+'Saldo mensal - Brasil'!AR75</f>
        <v>4613</v>
      </c>
      <c r="AT75" s="36">
        <f>AS75+'Saldo mensal - Brasil'!AS75</f>
        <v>4761</v>
      </c>
      <c r="AU75" s="36">
        <f>AT75+'Saldo mensal - Brasil'!AT75</f>
        <v>4927</v>
      </c>
      <c r="AV75" s="36">
        <f>AU75+'Saldo mensal - Brasil'!AU75</f>
        <v>5129</v>
      </c>
      <c r="AW75" s="36">
        <f>AV75+'Saldo mensal - Brasil'!AV75</f>
        <v>5215</v>
      </c>
      <c r="AX75" s="36">
        <f>AW75+'Saldo mensal - Brasil'!AW75</f>
        <v>5051</v>
      </c>
      <c r="AY75" s="36">
        <f>AX75+'Saldo mensal - Brasil'!AX75</f>
        <v>4744</v>
      </c>
      <c r="AZ75" s="36">
        <f>AY75+'Saldo mensal - Brasil'!AY75</f>
        <v>4619</v>
      </c>
      <c r="BA75" s="36">
        <f>AZ75+'Saldo mensal - Brasil'!AZ75</f>
        <v>4663</v>
      </c>
      <c r="BB75" s="36">
        <f>BA75+'Saldo mensal - Brasil'!BA75</f>
        <v>4722</v>
      </c>
      <c r="BC75" s="36">
        <f>BB75+'Saldo mensal - Brasil'!BB75</f>
        <v>4920</v>
      </c>
      <c r="BD75" s="36">
        <f>BC75+'Saldo mensal - Brasil'!BC75</f>
        <v>5132</v>
      </c>
      <c r="BE75" s="36">
        <f>BD75+'Saldo mensal - Brasil'!BD75</f>
        <v>5266</v>
      </c>
      <c r="BF75" s="36">
        <f>BE75+'Saldo mensal - Brasil'!BE75</f>
        <v>5254</v>
      </c>
      <c r="BG75" s="36">
        <f>BF75+'Saldo mensal - Brasil'!BF75</f>
        <v>5409</v>
      </c>
      <c r="BH75" s="36">
        <f>BG75+'Saldo mensal - Brasil'!BG75</f>
        <v>5648</v>
      </c>
      <c r="BI75" s="36">
        <f>BH75+'Saldo mensal - Brasil'!BH75</f>
        <v>5773</v>
      </c>
      <c r="BJ75" s="36">
        <f>BI75+'Saldo mensal - Brasil'!BI75</f>
        <v>5691</v>
      </c>
      <c r="BK75" s="36">
        <f>BJ75+'Saldo mensal - Brasil'!BJ75</f>
        <v>5394</v>
      </c>
      <c r="BL75" s="36">
        <f>BK75+'Saldo mensal - Brasil'!BK75</f>
        <v>5408</v>
      </c>
      <c r="BM75" s="36">
        <f>BL75+'Saldo mensal - Brasil'!BL75</f>
        <v>5455</v>
      </c>
      <c r="BN75" s="36">
        <f>BM75+'Saldo mensal - Brasil'!BM75</f>
        <v>5406</v>
      </c>
      <c r="BO75" s="36">
        <f>BN75+'Saldo mensal - Brasil'!BN75</f>
        <v>5527</v>
      </c>
      <c r="BP75" s="36">
        <f>BO75+'Saldo mensal - Brasil'!BO75</f>
        <v>5936</v>
      </c>
      <c r="BQ75" s="36">
        <f>BP75+'Saldo mensal - Brasil'!BP75</f>
        <v>6085</v>
      </c>
      <c r="BR75" s="36">
        <f>BQ75+'Saldo mensal - Brasil'!BQ75</f>
        <v>6104</v>
      </c>
      <c r="BS75" s="36">
        <f>BR75+'Saldo mensal - Brasil'!BR75</f>
        <v>6257</v>
      </c>
      <c r="BT75" s="36">
        <f>BS75+'Saldo mensal - Brasil'!BS75</f>
        <v>6296</v>
      </c>
      <c r="BU75" s="36">
        <f>BT75+'Saldo mensal - Brasil'!BT75</f>
        <v>6447</v>
      </c>
      <c r="BV75" s="36">
        <f>BU75+'Saldo mensal - Brasil'!BU75</f>
        <v>6455</v>
      </c>
      <c r="BW75" s="36">
        <f>BV75+'Saldo mensal - Brasil'!BV75</f>
        <v>6177</v>
      </c>
      <c r="BX75" s="36">
        <f>BW75+'Saldo mensal - Brasil'!BW75</f>
        <v>6372</v>
      </c>
      <c r="BY75" s="36">
        <f>BX75+'Saldo mensal - Brasil'!BX75</f>
        <v>6540</v>
      </c>
      <c r="BZ75" s="36">
        <f>BY75+'Saldo mensal - Brasil'!BY75</f>
        <v>6710</v>
      </c>
      <c r="CA75" s="36">
        <f>BZ75+'Saldo mensal - Brasil'!BZ75</f>
        <v>6898</v>
      </c>
      <c r="CB75" s="36">
        <f>CA75+'Saldo mensal - Brasil'!CA75</f>
        <v>7050</v>
      </c>
      <c r="CC75" s="36">
        <f>CB75+'Saldo mensal - Brasil'!CB75</f>
        <v>7102</v>
      </c>
      <c r="CD75" s="36">
        <f>CC75+'Saldo mensal - Brasil'!CC75</f>
        <v>7269</v>
      </c>
      <c r="CE75" s="36">
        <f>CD75+'Saldo mensal - Brasil'!CD75</f>
        <v>7167</v>
      </c>
      <c r="CF75" s="36">
        <f>CE75+'Saldo mensal - Brasil'!CE75</f>
        <v>7265</v>
      </c>
      <c r="CG75" s="36">
        <f>CF75+'Saldo mensal - Brasil'!CF75</f>
        <v>7360</v>
      </c>
      <c r="CH75" s="36">
        <f>CG75+'Saldo mensal - Brasil'!CG75</f>
        <v>7265</v>
      </c>
      <c r="CI75" s="36">
        <f>CH75+'Saldo mensal - Brasil'!CH75</f>
        <v>6822</v>
      </c>
      <c r="CJ75" s="36">
        <f>CI75+'Saldo mensal - Brasil'!CI75</f>
        <v>6969</v>
      </c>
      <c r="CK75" s="36">
        <f>CJ75+'Saldo mensal - Brasil'!CJ75</f>
        <v>7204</v>
      </c>
      <c r="CL75" s="36">
        <f>CK75+'Saldo mensal - Brasil'!CK75</f>
        <v>7423</v>
      </c>
      <c r="CM75" s="36">
        <f>CL75+'Saldo mensal - Brasil'!CL75</f>
        <v>7501</v>
      </c>
      <c r="CN75" s="36">
        <f>CM75+'Saldo mensal - Brasil'!CM75</f>
        <v>7758</v>
      </c>
      <c r="CO75" s="36">
        <f>CN75+'Saldo mensal - Brasil'!CN75</f>
        <v>7833</v>
      </c>
      <c r="CP75" s="36">
        <f>CO75+'Saldo mensal - Brasil'!CO75</f>
        <v>8028</v>
      </c>
      <c r="CQ75" s="36">
        <f>CP75+'Saldo mensal - Brasil'!CP75</f>
        <v>8060</v>
      </c>
      <c r="CR75" s="36">
        <f>CQ75+'Saldo mensal - Brasil'!CQ75</f>
        <v>8171</v>
      </c>
      <c r="CS75" s="36">
        <f>CR75+'Saldo mensal - Brasil'!CR75</f>
        <v>8292</v>
      </c>
      <c r="CT75" s="36">
        <f>CS75+'Saldo mensal - Brasil'!CS75</f>
        <v>8182</v>
      </c>
      <c r="CU75" s="36">
        <f>CT75+'Saldo mensal - Brasil'!CT75</f>
        <v>7832</v>
      </c>
      <c r="CV75" s="36">
        <f>CU75+'Saldo mensal - Brasil'!CU75</f>
        <v>7708</v>
      </c>
      <c r="CW75" s="36">
        <f>CV75+'Saldo mensal - Brasil'!CV75</f>
        <v>7716</v>
      </c>
      <c r="CX75" s="36">
        <f>CW75+'Saldo mensal - Brasil'!CW75</f>
        <v>7893</v>
      </c>
      <c r="CY75" s="36">
        <f>CX75+'Saldo mensal - Brasil'!CX75</f>
        <v>7959</v>
      </c>
      <c r="CZ75" s="36">
        <f>CY75+'Saldo mensal - Brasil'!CY75</f>
        <v>7943</v>
      </c>
      <c r="DA75" s="36">
        <f>CZ75+'Saldo mensal - Brasil'!CZ75</f>
        <v>7929</v>
      </c>
      <c r="DB75" s="36">
        <f>DA75+'Saldo mensal - Brasil'!DA75</f>
        <v>7798</v>
      </c>
      <c r="DC75" s="36">
        <f>DB75+'Saldo mensal - Brasil'!DB75</f>
        <v>7615</v>
      </c>
      <c r="DD75" s="36">
        <f>DC75+'Saldo mensal - Brasil'!DC75</f>
        <v>7557</v>
      </c>
      <c r="DE75" s="36">
        <f>DD75+'Saldo mensal - Brasil'!DD75</f>
        <v>7473</v>
      </c>
      <c r="DF75" s="36">
        <f>DE75+'Saldo mensal - Brasil'!DE75</f>
        <v>7322</v>
      </c>
      <c r="DG75" s="36">
        <f>DF75+'Saldo mensal - Brasil'!DF75</f>
        <v>6941</v>
      </c>
      <c r="DH75" s="36">
        <f>DG75+'Saldo mensal - Brasil'!DG75</f>
        <v>6887</v>
      </c>
      <c r="DI75" s="36">
        <f>DH75+'Saldo mensal - Brasil'!DH75</f>
        <v>6920</v>
      </c>
    </row>
    <row r="76" spans="1:113" x14ac:dyDescent="0.2">
      <c r="A76" s="8"/>
      <c r="B76" s="20" t="s">
        <v>64</v>
      </c>
      <c r="C76" s="16">
        <v>2307</v>
      </c>
      <c r="D76" s="16">
        <f>C76+'Saldo mensal - Brasil'!C76</f>
        <v>2279</v>
      </c>
      <c r="E76" s="16">
        <f>D76+'Saldo mensal - Brasil'!D76</f>
        <v>2306</v>
      </c>
      <c r="F76" s="16">
        <f>E76+'Saldo mensal - Brasil'!E76</f>
        <v>2369</v>
      </c>
      <c r="G76" s="16">
        <f>F76+'Saldo mensal - Brasil'!F76</f>
        <v>2855</v>
      </c>
      <c r="H76" s="16">
        <f>G76+'Saldo mensal - Brasil'!G76</f>
        <v>3063</v>
      </c>
      <c r="I76" s="16">
        <f>H76+'Saldo mensal - Brasil'!H76</f>
        <v>3184</v>
      </c>
      <c r="J76" s="16">
        <f>I76+'Saldo mensal - Brasil'!I76</f>
        <v>2993</v>
      </c>
      <c r="K76" s="16">
        <f>J76+'Saldo mensal - Brasil'!J76</f>
        <v>3117</v>
      </c>
      <c r="L76" s="16">
        <f>K76+'Saldo mensal - Brasil'!K76</f>
        <v>3093</v>
      </c>
      <c r="M76" s="16">
        <f>L76+'Saldo mensal - Brasil'!L76</f>
        <v>3141</v>
      </c>
      <c r="N76" s="16">
        <f>M76+'Saldo mensal - Brasil'!M76</f>
        <v>3011</v>
      </c>
      <c r="O76" s="16">
        <f>N76+'Saldo mensal - Brasil'!N76</f>
        <v>2967</v>
      </c>
      <c r="P76" s="16">
        <f>O76+'Saldo mensal - Brasil'!O76</f>
        <v>3000</v>
      </c>
      <c r="Q76" s="16">
        <f>P76+'Saldo mensal - Brasil'!P76</f>
        <v>3136</v>
      </c>
      <c r="R76" s="16">
        <f>Q76+'Saldo mensal - Brasil'!Q76</f>
        <v>3276</v>
      </c>
      <c r="S76" s="16">
        <f>R76+'Saldo mensal - Brasil'!R76</f>
        <v>3556</v>
      </c>
      <c r="T76" s="16">
        <f>S76+'Saldo mensal - Brasil'!S76</f>
        <v>3618</v>
      </c>
      <c r="U76" s="16">
        <f>T76+'Saldo mensal - Brasil'!T76</f>
        <v>3706</v>
      </c>
      <c r="V76" s="16">
        <f>U76+'Saldo mensal - Brasil'!U76</f>
        <v>3702</v>
      </c>
      <c r="W76" s="16">
        <f>V76+'Saldo mensal - Brasil'!V76</f>
        <v>3764</v>
      </c>
      <c r="X76" s="16">
        <f>W76+'Saldo mensal - Brasil'!W76</f>
        <v>3837</v>
      </c>
      <c r="Y76" s="16">
        <f>X76+'Saldo mensal - Brasil'!X76</f>
        <v>3898</v>
      </c>
      <c r="Z76" s="16">
        <f>Y76+'Saldo mensal - Brasil'!Y76</f>
        <v>3743</v>
      </c>
      <c r="AA76" s="16">
        <f>Z76+'Saldo mensal - Brasil'!Z76</f>
        <v>3459</v>
      </c>
      <c r="AB76" s="16">
        <f>AA76+'Saldo mensal - Brasil'!AA76</f>
        <v>3487</v>
      </c>
      <c r="AC76" s="16">
        <f>AB76+'Saldo mensal - Brasil'!AB76</f>
        <v>3541</v>
      </c>
      <c r="AD76" s="16">
        <f>AC76+'Saldo mensal - Brasil'!AC76</f>
        <v>3559</v>
      </c>
      <c r="AE76" s="16">
        <f>AD76+'Saldo mensal - Brasil'!AD76</f>
        <v>3737</v>
      </c>
      <c r="AF76" s="16">
        <f>AE76+'Saldo mensal - Brasil'!AE76</f>
        <v>3634</v>
      </c>
      <c r="AG76" s="16">
        <f>AF76+'Saldo mensal - Brasil'!AF76</f>
        <v>3689</v>
      </c>
      <c r="AH76" s="16">
        <f>AG76+'Saldo mensal - Brasil'!AG76</f>
        <v>4020</v>
      </c>
      <c r="AI76" s="16">
        <f>AH76+'Saldo mensal - Brasil'!AH76</f>
        <v>4025</v>
      </c>
      <c r="AJ76" s="16">
        <f>AI76+'Saldo mensal - Brasil'!AI76</f>
        <v>4097</v>
      </c>
      <c r="AK76" s="16">
        <f>AJ76+'Saldo mensal - Brasil'!AJ76</f>
        <v>4194</v>
      </c>
      <c r="AL76" s="16">
        <f>AK76+'Saldo mensal - Brasil'!AK76</f>
        <v>4149</v>
      </c>
      <c r="AM76" s="16">
        <f>AL76+'Saldo mensal - Brasil'!AL76</f>
        <v>3821</v>
      </c>
      <c r="AN76" s="16">
        <f>AM76+'Saldo mensal - Brasil'!AM76</f>
        <v>3856</v>
      </c>
      <c r="AO76" s="16">
        <f>AN76+'Saldo mensal - Brasil'!AN76</f>
        <v>3860</v>
      </c>
      <c r="AP76" s="16">
        <f>AO76+'Saldo mensal - Brasil'!AO76</f>
        <v>4155</v>
      </c>
      <c r="AQ76" s="16">
        <f>AP76+'Saldo mensal - Brasil'!AP76</f>
        <v>4329</v>
      </c>
      <c r="AR76" s="16">
        <f>AQ76+'Saldo mensal - Brasil'!AQ76</f>
        <v>4479</v>
      </c>
      <c r="AS76" s="16">
        <f>AR76+'Saldo mensal - Brasil'!AR76</f>
        <v>4613</v>
      </c>
      <c r="AT76" s="16">
        <f>AS76+'Saldo mensal - Brasil'!AS76</f>
        <v>4761</v>
      </c>
      <c r="AU76" s="16">
        <f>AT76+'Saldo mensal - Brasil'!AT76</f>
        <v>4927</v>
      </c>
      <c r="AV76" s="16">
        <f>AU76+'Saldo mensal - Brasil'!AU76</f>
        <v>5129</v>
      </c>
      <c r="AW76" s="16">
        <f>AV76+'Saldo mensal - Brasil'!AV76</f>
        <v>5215</v>
      </c>
      <c r="AX76" s="16">
        <f>AW76+'Saldo mensal - Brasil'!AW76</f>
        <v>5051</v>
      </c>
      <c r="AY76" s="16">
        <f>AX76+'Saldo mensal - Brasil'!AX76</f>
        <v>4744</v>
      </c>
      <c r="AZ76" s="16">
        <f>AY76+'Saldo mensal - Brasil'!AY76</f>
        <v>4619</v>
      </c>
      <c r="BA76" s="16">
        <f>AZ76+'Saldo mensal - Brasil'!AZ76</f>
        <v>4663</v>
      </c>
      <c r="BB76" s="16">
        <f>BA76+'Saldo mensal - Brasil'!BA76</f>
        <v>4722</v>
      </c>
      <c r="BC76" s="16">
        <f>BB76+'Saldo mensal - Brasil'!BB76</f>
        <v>4920</v>
      </c>
      <c r="BD76" s="16">
        <f>BC76+'Saldo mensal - Brasil'!BC76</f>
        <v>5132</v>
      </c>
      <c r="BE76" s="16">
        <f>BD76+'Saldo mensal - Brasil'!BD76</f>
        <v>5266</v>
      </c>
      <c r="BF76" s="16">
        <f>BE76+'Saldo mensal - Brasil'!BE76</f>
        <v>5254</v>
      </c>
      <c r="BG76" s="16">
        <f>BF76+'Saldo mensal - Brasil'!BF76</f>
        <v>5409</v>
      </c>
      <c r="BH76" s="16">
        <f>BG76+'Saldo mensal - Brasil'!BG76</f>
        <v>5648</v>
      </c>
      <c r="BI76" s="16">
        <f>BH76+'Saldo mensal - Brasil'!BH76</f>
        <v>5773</v>
      </c>
      <c r="BJ76" s="16">
        <f>BI76+'Saldo mensal - Brasil'!BI76</f>
        <v>5691</v>
      </c>
      <c r="BK76" s="16">
        <f>BJ76+'Saldo mensal - Brasil'!BJ76</f>
        <v>5394</v>
      </c>
      <c r="BL76" s="16">
        <f>BK76+'Saldo mensal - Brasil'!BK76</f>
        <v>5408</v>
      </c>
      <c r="BM76" s="16">
        <f>BL76+'Saldo mensal - Brasil'!BL76</f>
        <v>5455</v>
      </c>
      <c r="BN76" s="16">
        <f>BM76+'Saldo mensal - Brasil'!BM76</f>
        <v>5406</v>
      </c>
      <c r="BO76" s="16">
        <f>BN76+'Saldo mensal - Brasil'!BN76</f>
        <v>5527</v>
      </c>
      <c r="BP76" s="16">
        <f>BO76+'Saldo mensal - Brasil'!BO76</f>
        <v>5936</v>
      </c>
      <c r="BQ76" s="16">
        <f>BP76+'Saldo mensal - Brasil'!BP76</f>
        <v>6085</v>
      </c>
      <c r="BR76" s="16">
        <f>BQ76+'Saldo mensal - Brasil'!BQ76</f>
        <v>6104</v>
      </c>
      <c r="BS76" s="16">
        <f>BR76+'Saldo mensal - Brasil'!BR76</f>
        <v>6257</v>
      </c>
      <c r="BT76" s="16">
        <f>BS76+'Saldo mensal - Brasil'!BS76</f>
        <v>6296</v>
      </c>
      <c r="BU76" s="16">
        <f>BT76+'Saldo mensal - Brasil'!BT76</f>
        <v>6447</v>
      </c>
      <c r="BV76" s="16">
        <f>BU76+'Saldo mensal - Brasil'!BU76</f>
        <v>6455</v>
      </c>
      <c r="BW76" s="16">
        <f>BV76+'Saldo mensal - Brasil'!BV76</f>
        <v>6177</v>
      </c>
      <c r="BX76" s="16">
        <f>BW76+'Saldo mensal - Brasil'!BW76</f>
        <v>6372</v>
      </c>
      <c r="BY76" s="16">
        <f>BX76+'Saldo mensal - Brasil'!BX76</f>
        <v>6540</v>
      </c>
      <c r="BZ76" s="16">
        <f>BY76+'Saldo mensal - Brasil'!BY76</f>
        <v>6710</v>
      </c>
      <c r="CA76" s="16">
        <f>BZ76+'Saldo mensal - Brasil'!BZ76</f>
        <v>6898</v>
      </c>
      <c r="CB76" s="16">
        <f>CA76+'Saldo mensal - Brasil'!CA76</f>
        <v>7050</v>
      </c>
      <c r="CC76" s="16">
        <f>CB76+'Saldo mensal - Brasil'!CB76</f>
        <v>7102</v>
      </c>
      <c r="CD76" s="16">
        <f>CC76+'Saldo mensal - Brasil'!CC76</f>
        <v>7269</v>
      </c>
      <c r="CE76" s="16">
        <f>CD76+'Saldo mensal - Brasil'!CD76</f>
        <v>7167</v>
      </c>
      <c r="CF76" s="16">
        <f>CE76+'Saldo mensal - Brasil'!CE76</f>
        <v>7265</v>
      </c>
      <c r="CG76" s="16">
        <f>CF76+'Saldo mensal - Brasil'!CF76</f>
        <v>7360</v>
      </c>
      <c r="CH76" s="16">
        <f>CG76+'Saldo mensal - Brasil'!CG76</f>
        <v>7265</v>
      </c>
      <c r="CI76" s="16">
        <f>CH76+'Saldo mensal - Brasil'!CH76</f>
        <v>6822</v>
      </c>
      <c r="CJ76" s="16">
        <f>CI76+'Saldo mensal - Brasil'!CI76</f>
        <v>6969</v>
      </c>
      <c r="CK76" s="16">
        <f>CJ76+'Saldo mensal - Brasil'!CJ76</f>
        <v>7204</v>
      </c>
      <c r="CL76" s="16">
        <f>CK76+'Saldo mensal - Brasil'!CK76</f>
        <v>7423</v>
      </c>
      <c r="CM76" s="16">
        <f>CL76+'Saldo mensal - Brasil'!CL76</f>
        <v>7501</v>
      </c>
      <c r="CN76" s="16">
        <f>CM76+'Saldo mensal - Brasil'!CM76</f>
        <v>7758</v>
      </c>
      <c r="CO76" s="16">
        <f>CN76+'Saldo mensal - Brasil'!CN76</f>
        <v>7833</v>
      </c>
      <c r="CP76" s="16">
        <f>CO76+'Saldo mensal - Brasil'!CO76</f>
        <v>8028</v>
      </c>
      <c r="CQ76" s="16">
        <f>CP76+'Saldo mensal - Brasil'!CP76</f>
        <v>8060</v>
      </c>
      <c r="CR76" s="16">
        <f>CQ76+'Saldo mensal - Brasil'!CQ76</f>
        <v>8171</v>
      </c>
      <c r="CS76" s="16">
        <f>CR76+'Saldo mensal - Brasil'!CR76</f>
        <v>8292</v>
      </c>
      <c r="CT76" s="16">
        <f>CS76+'Saldo mensal - Brasil'!CS76</f>
        <v>8182</v>
      </c>
      <c r="CU76" s="16">
        <f>CT76+'Saldo mensal - Brasil'!CT76</f>
        <v>7832</v>
      </c>
      <c r="CV76" s="16">
        <f>CU76+'Saldo mensal - Brasil'!CU76</f>
        <v>7708</v>
      </c>
      <c r="CW76" s="16">
        <f>CV76+'Saldo mensal - Brasil'!CV76</f>
        <v>7716</v>
      </c>
      <c r="CX76" s="16">
        <f>CW76+'Saldo mensal - Brasil'!CW76</f>
        <v>7893</v>
      </c>
      <c r="CY76" s="16">
        <f>CX76+'Saldo mensal - Brasil'!CX76</f>
        <v>7959</v>
      </c>
      <c r="CZ76" s="16">
        <f>CY76+'Saldo mensal - Brasil'!CY76</f>
        <v>7943</v>
      </c>
      <c r="DA76" s="16">
        <f>CZ76+'Saldo mensal - Brasil'!CZ76</f>
        <v>7929</v>
      </c>
      <c r="DB76" s="16">
        <f>DA76+'Saldo mensal - Brasil'!DA76</f>
        <v>7798</v>
      </c>
      <c r="DC76" s="16">
        <f>DB76+'Saldo mensal - Brasil'!DB76</f>
        <v>7615</v>
      </c>
      <c r="DD76" s="16">
        <f>DC76+'Saldo mensal - Brasil'!DC76</f>
        <v>7557</v>
      </c>
      <c r="DE76" s="16">
        <f>DD76+'Saldo mensal - Brasil'!DD76</f>
        <v>7473</v>
      </c>
      <c r="DF76" s="16">
        <f>DE76+'Saldo mensal - Brasil'!DE76</f>
        <v>7322</v>
      </c>
      <c r="DG76" s="16">
        <f>DF76+'Saldo mensal - Brasil'!DF76</f>
        <v>6941</v>
      </c>
      <c r="DH76" s="16">
        <f>DG76+'Saldo mensal - Brasil'!DG76</f>
        <v>6887</v>
      </c>
      <c r="DI76" s="16">
        <f>DH76+'Saldo mensal - Brasil'!DH76</f>
        <v>6920</v>
      </c>
    </row>
    <row r="77" spans="1:113" x14ac:dyDescent="0.2">
      <c r="A77" s="8"/>
      <c r="B77" s="13" t="s">
        <v>65</v>
      </c>
      <c r="C77" s="56">
        <v>1934429</v>
      </c>
      <c r="D77" s="56">
        <f>C77+'Saldo mensal - Brasil'!C77</f>
        <v>1947795</v>
      </c>
      <c r="E77" s="56">
        <f>D77+'Saldo mensal - Brasil'!D77</f>
        <v>1955189</v>
      </c>
      <c r="F77" s="56">
        <f>E77+'Saldo mensal - Brasil'!E77</f>
        <v>1968503</v>
      </c>
      <c r="G77" s="56">
        <f>F77+'Saldo mensal - Brasil'!F77</f>
        <v>2033544</v>
      </c>
      <c r="H77" s="56">
        <f>G77+'Saldo mensal - Brasil'!G77</f>
        <v>2065814</v>
      </c>
      <c r="I77" s="56">
        <f>H77+'Saldo mensal - Brasil'!H77</f>
        <v>2072573</v>
      </c>
      <c r="J77" s="56">
        <f>I77+'Saldo mensal - Brasil'!I77</f>
        <v>2075100</v>
      </c>
      <c r="K77" s="56">
        <f>J77+'Saldo mensal - Brasil'!J77</f>
        <v>2087482</v>
      </c>
      <c r="L77" s="56">
        <f>K77+'Saldo mensal - Brasil'!K77</f>
        <v>2155601</v>
      </c>
      <c r="M77" s="56">
        <f>L77+'Saldo mensal - Brasil'!L77</f>
        <v>2164474</v>
      </c>
      <c r="N77" s="56">
        <f>M77+'Saldo mensal - Brasil'!M77</f>
        <v>2137503</v>
      </c>
      <c r="O77" s="56">
        <f>N77+'Saldo mensal - Brasil'!N77</f>
        <v>2049559</v>
      </c>
      <c r="P77" s="56">
        <f>O77+'Saldo mensal - Brasil'!O77</f>
        <v>2069294</v>
      </c>
      <c r="Q77" s="56">
        <f>P77+'Saldo mensal - Brasil'!P77</f>
        <v>2092165</v>
      </c>
      <c r="R77" s="56">
        <f>Q77+'Saldo mensal - Brasil'!Q77</f>
        <v>2096959</v>
      </c>
      <c r="S77" s="56">
        <f>R77+'Saldo mensal - Brasil'!R77</f>
        <v>2142092</v>
      </c>
      <c r="T77" s="56">
        <f>S77+'Saldo mensal - Brasil'!S77</f>
        <v>2148702</v>
      </c>
      <c r="U77" s="56">
        <f>T77+'Saldo mensal - Brasil'!T77</f>
        <v>2157238</v>
      </c>
      <c r="V77" s="56">
        <f>U77+'Saldo mensal - Brasil'!U77</f>
        <v>2154157</v>
      </c>
      <c r="W77" s="56">
        <f>V77+'Saldo mensal - Brasil'!V77</f>
        <v>2162957</v>
      </c>
      <c r="X77" s="56">
        <f>W77+'Saldo mensal - Brasil'!W77</f>
        <v>2229262</v>
      </c>
      <c r="Y77" s="56">
        <f>X77+'Saldo mensal - Brasil'!X77</f>
        <v>2234147</v>
      </c>
      <c r="Z77" s="56">
        <f>Y77+'Saldo mensal - Brasil'!Y77</f>
        <v>2213926</v>
      </c>
      <c r="AA77" s="56">
        <f>Z77+'Saldo mensal - Brasil'!Z77</f>
        <v>2090650</v>
      </c>
      <c r="AB77" s="56">
        <f>AA77+'Saldo mensal - Brasil'!AA77</f>
        <v>2086395</v>
      </c>
      <c r="AC77" s="56">
        <f>AB77+'Saldo mensal - Brasil'!AB77</f>
        <v>2084935</v>
      </c>
      <c r="AD77" s="56">
        <f>AC77+'Saldo mensal - Brasil'!AC77</f>
        <v>2090633</v>
      </c>
      <c r="AE77" s="56">
        <f>AD77+'Saldo mensal - Brasil'!AD77</f>
        <v>2111347</v>
      </c>
      <c r="AF77" s="56">
        <f>AE77+'Saldo mensal - Brasil'!AE77</f>
        <v>2122059</v>
      </c>
      <c r="AG77" s="56">
        <f>AF77+'Saldo mensal - Brasil'!AF77</f>
        <v>2126138</v>
      </c>
      <c r="AH77" s="56">
        <f>AG77+'Saldo mensal - Brasil'!AG77</f>
        <v>2128882</v>
      </c>
      <c r="AI77" s="56">
        <f>AH77+'Saldo mensal - Brasil'!AH77</f>
        <v>2149294</v>
      </c>
      <c r="AJ77" s="56">
        <f>AI77+'Saldo mensal - Brasil'!AI77</f>
        <v>2213836</v>
      </c>
      <c r="AK77" s="56">
        <f>AJ77+'Saldo mensal - Brasil'!AJ77</f>
        <v>2237140</v>
      </c>
      <c r="AL77" s="56">
        <f>AK77+'Saldo mensal - Brasil'!AK77</f>
        <v>2243436</v>
      </c>
      <c r="AM77" s="56">
        <f>AL77+'Saldo mensal - Brasil'!AL77</f>
        <v>2144336</v>
      </c>
      <c r="AN77" s="56">
        <f>AM77+'Saldo mensal - Brasil'!AM77</f>
        <v>2150312</v>
      </c>
      <c r="AO77" s="56">
        <f>AN77+'Saldo mensal - Brasil'!AN77</f>
        <v>2163210</v>
      </c>
      <c r="AP77" s="56">
        <f>AO77+'Saldo mensal - Brasil'!AO77</f>
        <v>2177928</v>
      </c>
      <c r="AQ77" s="56">
        <f>AP77+'Saldo mensal - Brasil'!AP77</f>
        <v>2201786</v>
      </c>
      <c r="AR77" s="56">
        <f>AQ77+'Saldo mensal - Brasil'!AQ77</f>
        <v>2215906</v>
      </c>
      <c r="AS77" s="56">
        <f>AR77+'Saldo mensal - Brasil'!AR77</f>
        <v>2228724</v>
      </c>
      <c r="AT77" s="56">
        <f>AS77+'Saldo mensal - Brasil'!AS77</f>
        <v>2235296</v>
      </c>
      <c r="AU77" s="56">
        <f>AT77+'Saldo mensal - Brasil'!AT77</f>
        <v>2252778</v>
      </c>
      <c r="AV77" s="56">
        <f>AU77+'Saldo mensal - Brasil'!AU77</f>
        <v>2306675</v>
      </c>
      <c r="AW77" s="56">
        <f>AV77+'Saldo mensal - Brasil'!AV77</f>
        <v>2311349</v>
      </c>
      <c r="AX77" s="56">
        <f>AW77+'Saldo mensal - Brasil'!AW77</f>
        <v>2293866</v>
      </c>
      <c r="AY77" s="56">
        <f>AX77+'Saldo mensal - Brasil'!AX77</f>
        <v>2225722</v>
      </c>
      <c r="AZ77" s="56">
        <f>AY77+'Saldo mensal - Brasil'!AY77</f>
        <v>2233673</v>
      </c>
      <c r="BA77" s="56">
        <f>AZ77+'Saldo mensal - Brasil'!AZ77</f>
        <v>2259878</v>
      </c>
      <c r="BB77" s="56">
        <f>BA77+'Saldo mensal - Brasil'!BA77</f>
        <v>2263560</v>
      </c>
      <c r="BC77" s="56">
        <f>BB77+'Saldo mensal - Brasil'!BB77</f>
        <v>2285450</v>
      </c>
      <c r="BD77" s="56">
        <f>BC77+'Saldo mensal - Brasil'!BC77</f>
        <v>2307313</v>
      </c>
      <c r="BE77" s="56">
        <f>BD77+'Saldo mensal - Brasil'!BD77</f>
        <v>2322059</v>
      </c>
      <c r="BF77" s="56">
        <f>BE77+'Saldo mensal - Brasil'!BE77</f>
        <v>2327846</v>
      </c>
      <c r="BG77" s="56">
        <f>BF77+'Saldo mensal - Brasil'!BF77</f>
        <v>2345292</v>
      </c>
      <c r="BH77" s="56">
        <f>BG77+'Saldo mensal - Brasil'!BG77</f>
        <v>2390026</v>
      </c>
      <c r="BI77" s="56">
        <f>BH77+'Saldo mensal - Brasil'!BH77</f>
        <v>2383198</v>
      </c>
      <c r="BJ77" s="56">
        <f>BI77+'Saldo mensal - Brasil'!BI77</f>
        <v>2349221</v>
      </c>
      <c r="BK77" s="56">
        <f>BJ77+'Saldo mensal - Brasil'!BJ77</f>
        <v>2308405</v>
      </c>
      <c r="BL77" s="56">
        <f>BK77+'Saldo mensal - Brasil'!BK77</f>
        <v>2318798</v>
      </c>
      <c r="BM77" s="56">
        <f>BL77+'Saldo mensal - Brasil'!BL77</f>
        <v>2330478</v>
      </c>
      <c r="BN77" s="56">
        <f>BM77+'Saldo mensal - Brasil'!BM77</f>
        <v>2315414</v>
      </c>
      <c r="BO77" s="56">
        <f>BN77+'Saldo mensal - Brasil'!BN77</f>
        <v>2330585</v>
      </c>
      <c r="BP77" s="56">
        <f>BO77+'Saldo mensal - Brasil'!BO77</f>
        <v>2356131</v>
      </c>
      <c r="BQ77" s="56">
        <f>BP77+'Saldo mensal - Brasil'!BP77</f>
        <v>2370219</v>
      </c>
      <c r="BR77" s="56">
        <f>BQ77+'Saldo mensal - Brasil'!BQ77</f>
        <v>2379117</v>
      </c>
      <c r="BS77" s="56">
        <f>BR77+'Saldo mensal - Brasil'!BR77</f>
        <v>2388603</v>
      </c>
      <c r="BT77" s="56">
        <f>BS77+'Saldo mensal - Brasil'!BS77</f>
        <v>2432001</v>
      </c>
      <c r="BU77" s="56">
        <f>BT77+'Saldo mensal - Brasil'!BT77</f>
        <v>2440734</v>
      </c>
      <c r="BV77" s="56">
        <f>BU77+'Saldo mensal - Brasil'!BU77</f>
        <v>2427588</v>
      </c>
      <c r="BW77" s="56">
        <f>BV77+'Saldo mensal - Brasil'!BV77</f>
        <v>2355972</v>
      </c>
      <c r="BX77" s="56">
        <f>BW77+'Saldo mensal - Brasil'!BW77</f>
        <v>2355595</v>
      </c>
      <c r="BY77" s="56">
        <f>BX77+'Saldo mensal - Brasil'!BX77</f>
        <v>2363097</v>
      </c>
      <c r="BZ77" s="56">
        <f>BY77+'Saldo mensal - Brasil'!BY77</f>
        <v>2368830</v>
      </c>
      <c r="CA77" s="56">
        <f>BZ77+'Saldo mensal - Brasil'!BZ77</f>
        <v>2389015</v>
      </c>
      <c r="CB77" s="56">
        <f>CA77+'Saldo mensal - Brasil'!CA77</f>
        <v>2398534</v>
      </c>
      <c r="CC77" s="56">
        <f>CB77+'Saldo mensal - Brasil'!CB77</f>
        <v>2404472</v>
      </c>
      <c r="CD77" s="56">
        <f>CC77+'Saldo mensal - Brasil'!CC77</f>
        <v>2411463</v>
      </c>
      <c r="CE77" s="56">
        <f>CD77+'Saldo mensal - Brasil'!CD77</f>
        <v>2418772</v>
      </c>
      <c r="CF77" s="56">
        <f>CE77+'Saldo mensal - Brasil'!CE77</f>
        <v>2463495</v>
      </c>
      <c r="CG77" s="56">
        <f>CF77+'Saldo mensal - Brasil'!CF77</f>
        <v>2484792</v>
      </c>
      <c r="CH77" s="56">
        <f>CG77+'Saldo mensal - Brasil'!CG77</f>
        <v>2476060</v>
      </c>
      <c r="CI77" s="56">
        <f>CH77+'Saldo mensal - Brasil'!CH77</f>
        <v>2416033</v>
      </c>
      <c r="CJ77" s="56">
        <f>CI77+'Saldo mensal - Brasil'!CI77</f>
        <v>2419273</v>
      </c>
      <c r="CK77" s="56">
        <f>CJ77+'Saldo mensal - Brasil'!CJ77</f>
        <v>2443898</v>
      </c>
      <c r="CL77" s="56">
        <f>CK77+'Saldo mensal - Brasil'!CK77</f>
        <v>2445162</v>
      </c>
      <c r="CM77" s="56">
        <f>CL77+'Saldo mensal - Brasil'!CL77</f>
        <v>2445618</v>
      </c>
      <c r="CN77" s="56">
        <f>CM77+'Saldo mensal - Brasil'!CM77</f>
        <v>2443593</v>
      </c>
      <c r="CO77" s="56">
        <f>CN77+'Saldo mensal - Brasil'!CN77</f>
        <v>2446112</v>
      </c>
      <c r="CP77" s="56">
        <f>CO77+'Saldo mensal - Brasil'!CO77</f>
        <v>2451853</v>
      </c>
      <c r="CQ77" s="56">
        <f>CP77+'Saldo mensal - Brasil'!CP77</f>
        <v>2466383</v>
      </c>
      <c r="CR77" s="56">
        <f>CQ77+'Saldo mensal - Brasil'!CQ77</f>
        <v>2494096</v>
      </c>
      <c r="CS77" s="56">
        <f>CR77+'Saldo mensal - Brasil'!CR77</f>
        <v>2493458</v>
      </c>
      <c r="CT77" s="56">
        <f>CS77+'Saldo mensal - Brasil'!CS77</f>
        <v>2479457</v>
      </c>
      <c r="CU77" s="56">
        <f>CT77+'Saldo mensal - Brasil'!CT77</f>
        <v>2430887</v>
      </c>
      <c r="CV77" s="56">
        <f>CU77+'Saldo mensal - Brasil'!CU77</f>
        <v>2434573</v>
      </c>
      <c r="CW77" s="56">
        <f>CV77+'Saldo mensal - Brasil'!CV77</f>
        <v>2442726</v>
      </c>
      <c r="CX77" s="56">
        <f>CW77+'Saldo mensal - Brasil'!CW77</f>
        <v>2450194</v>
      </c>
      <c r="CY77" s="56">
        <f>CX77+'Saldo mensal - Brasil'!CX77</f>
        <v>2444169</v>
      </c>
      <c r="CZ77" s="56">
        <f>CY77+'Saldo mensal - Brasil'!CY77</f>
        <v>2434099</v>
      </c>
      <c r="DA77" s="56">
        <f>CZ77+'Saldo mensal - Brasil'!CZ77</f>
        <v>2432323</v>
      </c>
      <c r="DB77" s="56">
        <f>DA77+'Saldo mensal - Brasil'!DA77</f>
        <v>2424433</v>
      </c>
      <c r="DC77" s="56">
        <f>DB77+'Saldo mensal - Brasil'!DB77</f>
        <v>2429061</v>
      </c>
      <c r="DD77" s="56">
        <f>DC77+'Saldo mensal - Brasil'!DC77</f>
        <v>2456328</v>
      </c>
      <c r="DE77" s="56">
        <f>DD77+'Saldo mensal - Brasil'!DD77</f>
        <v>2456564</v>
      </c>
      <c r="DF77" s="56">
        <f>DE77+'Saldo mensal - Brasil'!DE77</f>
        <v>2442432</v>
      </c>
      <c r="DG77" s="56">
        <f>DF77+'Saldo mensal - Brasil'!DF77</f>
        <v>2383258</v>
      </c>
      <c r="DH77" s="56">
        <f>DG77+'Saldo mensal - Brasil'!DG77</f>
        <v>2374980</v>
      </c>
      <c r="DI77" s="56">
        <f>DH77+'Saldo mensal - Brasil'!DH77</f>
        <v>2368328</v>
      </c>
    </row>
    <row r="78" spans="1:113" x14ac:dyDescent="0.2">
      <c r="A78" s="8"/>
      <c r="B78" s="14" t="s">
        <v>66</v>
      </c>
      <c r="C78" s="35">
        <v>353148</v>
      </c>
      <c r="D78" s="35">
        <f>C78+'Saldo mensal - Brasil'!C78</f>
        <v>355230</v>
      </c>
      <c r="E78" s="35">
        <f>D78+'Saldo mensal - Brasil'!D78</f>
        <v>359377</v>
      </c>
      <c r="F78" s="35">
        <f>E78+'Saldo mensal - Brasil'!E78</f>
        <v>363206</v>
      </c>
      <c r="G78" s="35">
        <f>F78+'Saldo mensal - Brasil'!F78</f>
        <v>367346</v>
      </c>
      <c r="H78" s="35">
        <f>G78+'Saldo mensal - Brasil'!G78</f>
        <v>369634</v>
      </c>
      <c r="I78" s="35">
        <f>H78+'Saldo mensal - Brasil'!H78</f>
        <v>372939</v>
      </c>
      <c r="J78" s="35">
        <f>I78+'Saldo mensal - Brasil'!I78</f>
        <v>375362</v>
      </c>
      <c r="K78" s="35">
        <f>J78+'Saldo mensal - Brasil'!J78</f>
        <v>377456</v>
      </c>
      <c r="L78" s="35">
        <f>K78+'Saldo mensal - Brasil'!K78</f>
        <v>381731</v>
      </c>
      <c r="M78" s="35">
        <f>L78+'Saldo mensal - Brasil'!L78</f>
        <v>384295</v>
      </c>
      <c r="N78" s="35">
        <f>M78+'Saldo mensal - Brasil'!M78</f>
        <v>387320</v>
      </c>
      <c r="O78" s="35">
        <f>N78+'Saldo mensal - Brasil'!N78</f>
        <v>389466</v>
      </c>
      <c r="P78" s="35">
        <f>O78+'Saldo mensal - Brasil'!O78</f>
        <v>392510</v>
      </c>
      <c r="Q78" s="35">
        <f>P78+'Saldo mensal - Brasil'!P78</f>
        <v>394652</v>
      </c>
      <c r="R78" s="35">
        <f>Q78+'Saldo mensal - Brasil'!Q78</f>
        <v>397081</v>
      </c>
      <c r="S78" s="35">
        <f>R78+'Saldo mensal - Brasil'!R78</f>
        <v>398444</v>
      </c>
      <c r="T78" s="35">
        <f>S78+'Saldo mensal - Brasil'!S78</f>
        <v>401987</v>
      </c>
      <c r="U78" s="35">
        <f>T78+'Saldo mensal - Brasil'!T78</f>
        <v>405232</v>
      </c>
      <c r="V78" s="35">
        <f>U78+'Saldo mensal - Brasil'!U78</f>
        <v>406138</v>
      </c>
      <c r="W78" s="35">
        <f>V78+'Saldo mensal - Brasil'!V78</f>
        <v>405284</v>
      </c>
      <c r="X78" s="35">
        <f>W78+'Saldo mensal - Brasil'!W78</f>
        <v>405795</v>
      </c>
      <c r="Y78" s="35">
        <f>X78+'Saldo mensal - Brasil'!X78</f>
        <v>404339</v>
      </c>
      <c r="Z78" s="35">
        <f>Y78+'Saldo mensal - Brasil'!Y78</f>
        <v>402949</v>
      </c>
      <c r="AA78" s="35">
        <f>Z78+'Saldo mensal - Brasil'!Z78</f>
        <v>398866</v>
      </c>
      <c r="AB78" s="35">
        <f>AA78+'Saldo mensal - Brasil'!AA78</f>
        <v>396113</v>
      </c>
      <c r="AC78" s="35">
        <f>AB78+'Saldo mensal - Brasil'!AB78</f>
        <v>396013</v>
      </c>
      <c r="AD78" s="35">
        <f>AC78+'Saldo mensal - Brasil'!AC78</f>
        <v>393034</v>
      </c>
      <c r="AE78" s="35">
        <f>AD78+'Saldo mensal - Brasil'!AD78</f>
        <v>391481</v>
      </c>
      <c r="AF78" s="35">
        <f>AE78+'Saldo mensal - Brasil'!AE78</f>
        <v>393102</v>
      </c>
      <c r="AG78" s="35">
        <f>AF78+'Saldo mensal - Brasil'!AF78</f>
        <v>394173</v>
      </c>
      <c r="AH78" s="35">
        <f>AG78+'Saldo mensal - Brasil'!AG78</f>
        <v>393761</v>
      </c>
      <c r="AI78" s="35">
        <f>AH78+'Saldo mensal - Brasil'!AH78</f>
        <v>395363</v>
      </c>
      <c r="AJ78" s="35">
        <f>AI78+'Saldo mensal - Brasil'!AI78</f>
        <v>397180</v>
      </c>
      <c r="AK78" s="35">
        <f>AJ78+'Saldo mensal - Brasil'!AJ78</f>
        <v>399225</v>
      </c>
      <c r="AL78" s="35">
        <f>AK78+'Saldo mensal - Brasil'!AK78</f>
        <v>401098</v>
      </c>
      <c r="AM78" s="35">
        <f>AL78+'Saldo mensal - Brasil'!AL78</f>
        <v>399631</v>
      </c>
      <c r="AN78" s="35">
        <f>AM78+'Saldo mensal - Brasil'!AM78</f>
        <v>400934</v>
      </c>
      <c r="AO78" s="35">
        <f>AN78+'Saldo mensal - Brasil'!AN78</f>
        <v>404016</v>
      </c>
      <c r="AP78" s="35">
        <f>AO78+'Saldo mensal - Brasil'!AO78</f>
        <v>407051</v>
      </c>
      <c r="AQ78" s="35">
        <f>AP78+'Saldo mensal - Brasil'!AP78</f>
        <v>410135</v>
      </c>
      <c r="AR78" s="35">
        <f>AQ78+'Saldo mensal - Brasil'!AQ78</f>
        <v>409285</v>
      </c>
      <c r="AS78" s="35">
        <f>AR78+'Saldo mensal - Brasil'!AR78</f>
        <v>410370</v>
      </c>
      <c r="AT78" s="35">
        <f>AS78+'Saldo mensal - Brasil'!AS78</f>
        <v>410422</v>
      </c>
      <c r="AU78" s="35">
        <f>AT78+'Saldo mensal - Brasil'!AT78</f>
        <v>409946</v>
      </c>
      <c r="AV78" s="35">
        <f>AU78+'Saldo mensal - Brasil'!AU78</f>
        <v>409155</v>
      </c>
      <c r="AW78" s="35">
        <f>AV78+'Saldo mensal - Brasil'!AV78</f>
        <v>408890</v>
      </c>
      <c r="AX78" s="35">
        <f>AW78+'Saldo mensal - Brasil'!AW78</f>
        <v>410530</v>
      </c>
      <c r="AY78" s="35">
        <f>AX78+'Saldo mensal - Brasil'!AX78</f>
        <v>409359</v>
      </c>
      <c r="AZ78" s="35">
        <f>AY78+'Saldo mensal - Brasil'!AY78</f>
        <v>410891</v>
      </c>
      <c r="BA78" s="35">
        <f>AZ78+'Saldo mensal - Brasil'!AZ78</f>
        <v>416205</v>
      </c>
      <c r="BB78" s="35">
        <f>BA78+'Saldo mensal - Brasil'!BA78</f>
        <v>417256</v>
      </c>
      <c r="BC78" s="35">
        <f>BB78+'Saldo mensal - Brasil'!BB78</f>
        <v>420994</v>
      </c>
      <c r="BD78" s="35">
        <f>BC78+'Saldo mensal - Brasil'!BC78</f>
        <v>423142</v>
      </c>
      <c r="BE78" s="35">
        <f>BD78+'Saldo mensal - Brasil'!BD78</f>
        <v>425186</v>
      </c>
      <c r="BF78" s="35">
        <f>BE78+'Saldo mensal - Brasil'!BE78</f>
        <v>423843</v>
      </c>
      <c r="BG78" s="35">
        <f>BF78+'Saldo mensal - Brasil'!BF78</f>
        <v>424056</v>
      </c>
      <c r="BH78" s="35">
        <f>BG78+'Saldo mensal - Brasil'!BG78</f>
        <v>421721</v>
      </c>
      <c r="BI78" s="35">
        <f>BH78+'Saldo mensal - Brasil'!BH78</f>
        <v>422678</v>
      </c>
      <c r="BJ78" s="35">
        <f>BI78+'Saldo mensal - Brasil'!BI78</f>
        <v>424021</v>
      </c>
      <c r="BK78" s="35">
        <f>BJ78+'Saldo mensal - Brasil'!BJ78</f>
        <v>421638</v>
      </c>
      <c r="BL78" s="35">
        <f>BK78+'Saldo mensal - Brasil'!BK78</f>
        <v>423427</v>
      </c>
      <c r="BM78" s="35">
        <f>BL78+'Saldo mensal - Brasil'!BL78</f>
        <v>424689</v>
      </c>
      <c r="BN78" s="35">
        <f>BM78+'Saldo mensal - Brasil'!BM78</f>
        <v>426563</v>
      </c>
      <c r="BO78" s="35">
        <f>BN78+'Saldo mensal - Brasil'!BN78</f>
        <v>427770</v>
      </c>
      <c r="BP78" s="35">
        <f>BO78+'Saldo mensal - Brasil'!BO78</f>
        <v>428472</v>
      </c>
      <c r="BQ78" s="35">
        <f>BP78+'Saldo mensal - Brasil'!BP78</f>
        <v>431028</v>
      </c>
      <c r="BR78" s="35">
        <f>BQ78+'Saldo mensal - Brasil'!BQ78</f>
        <v>432907</v>
      </c>
      <c r="BS78" s="35">
        <f>BR78+'Saldo mensal - Brasil'!BR78</f>
        <v>433218</v>
      </c>
      <c r="BT78" s="35">
        <f>BS78+'Saldo mensal - Brasil'!BS78</f>
        <v>432957</v>
      </c>
      <c r="BU78" s="35">
        <f>BT78+'Saldo mensal - Brasil'!BT78</f>
        <v>434757</v>
      </c>
      <c r="BV78" s="35">
        <f>BU78+'Saldo mensal - Brasil'!BU78</f>
        <v>437499</v>
      </c>
      <c r="BW78" s="35">
        <f>BV78+'Saldo mensal - Brasil'!BV78</f>
        <v>434879</v>
      </c>
      <c r="BX78" s="35">
        <f>BW78+'Saldo mensal - Brasil'!BW78</f>
        <v>435990</v>
      </c>
      <c r="BY78" s="35">
        <f>BX78+'Saldo mensal - Brasil'!BX78</f>
        <v>439661</v>
      </c>
      <c r="BZ78" s="35">
        <f>BY78+'Saldo mensal - Brasil'!BY78</f>
        <v>442083</v>
      </c>
      <c r="CA78" s="35">
        <f>BZ78+'Saldo mensal - Brasil'!BZ78</f>
        <v>444556</v>
      </c>
      <c r="CB78" s="35">
        <f>CA78+'Saldo mensal - Brasil'!CA78</f>
        <v>445866</v>
      </c>
      <c r="CC78" s="35">
        <f>CB78+'Saldo mensal - Brasil'!CB78</f>
        <v>447039</v>
      </c>
      <c r="CD78" s="35">
        <f>CC78+'Saldo mensal - Brasil'!CC78</f>
        <v>448842</v>
      </c>
      <c r="CE78" s="35">
        <f>CD78+'Saldo mensal - Brasil'!CD78</f>
        <v>450851</v>
      </c>
      <c r="CF78" s="35">
        <f>CE78+'Saldo mensal - Brasil'!CE78</f>
        <v>452065</v>
      </c>
      <c r="CG78" s="35">
        <f>CF78+'Saldo mensal - Brasil'!CF78</f>
        <v>452869</v>
      </c>
      <c r="CH78" s="35">
        <f>CG78+'Saldo mensal - Brasil'!CG78</f>
        <v>453263</v>
      </c>
      <c r="CI78" s="35">
        <f>CH78+'Saldo mensal - Brasil'!CH78</f>
        <v>449750</v>
      </c>
      <c r="CJ78" s="35">
        <f>CI78+'Saldo mensal - Brasil'!CI78</f>
        <v>453603</v>
      </c>
      <c r="CK78" s="35">
        <f>CJ78+'Saldo mensal - Brasil'!CJ78</f>
        <v>458633</v>
      </c>
      <c r="CL78" s="35">
        <f>CK78+'Saldo mensal - Brasil'!CK78</f>
        <v>460222</v>
      </c>
      <c r="CM78" s="35">
        <f>CL78+'Saldo mensal - Brasil'!CL78</f>
        <v>462264</v>
      </c>
      <c r="CN78" s="35">
        <f>CM78+'Saldo mensal - Brasil'!CM78</f>
        <v>463850</v>
      </c>
      <c r="CO78" s="35">
        <f>CN78+'Saldo mensal - Brasil'!CN78</f>
        <v>465628</v>
      </c>
      <c r="CP78" s="35">
        <f>CO78+'Saldo mensal - Brasil'!CO78</f>
        <v>468625</v>
      </c>
      <c r="CQ78" s="35">
        <f>CP78+'Saldo mensal - Brasil'!CP78</f>
        <v>469726</v>
      </c>
      <c r="CR78" s="35">
        <f>CQ78+'Saldo mensal - Brasil'!CQ78</f>
        <v>470999</v>
      </c>
      <c r="CS78" s="35">
        <f>CR78+'Saldo mensal - Brasil'!CR78</f>
        <v>470752</v>
      </c>
      <c r="CT78" s="35">
        <f>CS78+'Saldo mensal - Brasil'!CS78</f>
        <v>471704</v>
      </c>
      <c r="CU78" s="35">
        <f>CT78+'Saldo mensal - Brasil'!CT78</f>
        <v>469233</v>
      </c>
      <c r="CV78" s="35">
        <f>CU78+'Saldo mensal - Brasil'!CU78</f>
        <v>470289</v>
      </c>
      <c r="CW78" s="35">
        <f>CV78+'Saldo mensal - Brasil'!CV78</f>
        <v>474933</v>
      </c>
      <c r="CX78" s="35">
        <f>CW78+'Saldo mensal - Brasil'!CW78</f>
        <v>477572</v>
      </c>
      <c r="CY78" s="35">
        <f>CX78+'Saldo mensal - Brasil'!CX78</f>
        <v>476035</v>
      </c>
      <c r="CZ78" s="35">
        <f>CY78+'Saldo mensal - Brasil'!CY78</f>
        <v>476305</v>
      </c>
      <c r="DA78" s="35">
        <f>CZ78+'Saldo mensal - Brasil'!CZ78</f>
        <v>476421</v>
      </c>
      <c r="DB78" s="35">
        <f>DA78+'Saldo mensal - Brasil'!DA78</f>
        <v>472352</v>
      </c>
      <c r="DC78" s="35">
        <f>DB78+'Saldo mensal - Brasil'!DB78</f>
        <v>470808</v>
      </c>
      <c r="DD78" s="35">
        <f>DC78+'Saldo mensal - Brasil'!DC78</f>
        <v>471480</v>
      </c>
      <c r="DE78" s="35">
        <f>DD78+'Saldo mensal - Brasil'!DD78</f>
        <v>473059</v>
      </c>
      <c r="DF78" s="35">
        <f>DE78+'Saldo mensal - Brasil'!DE78</f>
        <v>474420</v>
      </c>
      <c r="DG78" s="35">
        <f>DF78+'Saldo mensal - Brasil'!DF78</f>
        <v>472344</v>
      </c>
      <c r="DH78" s="35">
        <f>DG78+'Saldo mensal - Brasil'!DG78</f>
        <v>473353</v>
      </c>
      <c r="DI78" s="35">
        <f>DH78+'Saldo mensal - Brasil'!DH78</f>
        <v>475332</v>
      </c>
    </row>
    <row r="79" spans="1:113" x14ac:dyDescent="0.2">
      <c r="A79" s="8"/>
      <c r="B79" s="15" t="s">
        <v>67</v>
      </c>
      <c r="C79" s="16">
        <v>111288</v>
      </c>
      <c r="D79" s="16">
        <f>C79+'Saldo mensal - Brasil'!C79</f>
        <v>112931</v>
      </c>
      <c r="E79" s="16">
        <f>D79+'Saldo mensal - Brasil'!D79</f>
        <v>115471</v>
      </c>
      <c r="F79" s="16">
        <f>E79+'Saldo mensal - Brasil'!E79</f>
        <v>117781</v>
      </c>
      <c r="G79" s="16">
        <f>F79+'Saldo mensal - Brasil'!F79</f>
        <v>119080</v>
      </c>
      <c r="H79" s="16">
        <f>G79+'Saldo mensal - Brasil'!G79</f>
        <v>119033</v>
      </c>
      <c r="I79" s="16">
        <f>H79+'Saldo mensal - Brasil'!H79</f>
        <v>119841</v>
      </c>
      <c r="J79" s="16">
        <f>I79+'Saldo mensal - Brasil'!I79</f>
        <v>120636</v>
      </c>
      <c r="K79" s="16">
        <f>J79+'Saldo mensal - Brasil'!J79</f>
        <v>121237</v>
      </c>
      <c r="L79" s="16">
        <f>K79+'Saldo mensal - Brasil'!K79</f>
        <v>122631</v>
      </c>
      <c r="M79" s="16">
        <f>L79+'Saldo mensal - Brasil'!L79</f>
        <v>123113</v>
      </c>
      <c r="N79" s="16">
        <f>M79+'Saldo mensal - Brasil'!M79</f>
        <v>123494</v>
      </c>
      <c r="O79" s="16">
        <f>N79+'Saldo mensal - Brasil'!N79</f>
        <v>124199</v>
      </c>
      <c r="P79" s="16">
        <f>O79+'Saldo mensal - Brasil'!O79</f>
        <v>125773</v>
      </c>
      <c r="Q79" s="16">
        <f>P79+'Saldo mensal - Brasil'!P79</f>
        <v>125646</v>
      </c>
      <c r="R79" s="16">
        <f>Q79+'Saldo mensal - Brasil'!Q79</f>
        <v>125427</v>
      </c>
      <c r="S79" s="16">
        <f>R79+'Saldo mensal - Brasil'!R79</f>
        <v>124107</v>
      </c>
      <c r="T79" s="16">
        <f>S79+'Saldo mensal - Brasil'!S79</f>
        <v>124535</v>
      </c>
      <c r="U79" s="16">
        <f>T79+'Saldo mensal - Brasil'!T79</f>
        <v>125253</v>
      </c>
      <c r="V79" s="16">
        <f>U79+'Saldo mensal - Brasil'!U79</f>
        <v>124202</v>
      </c>
      <c r="W79" s="16">
        <f>V79+'Saldo mensal - Brasil'!V79</f>
        <v>122322</v>
      </c>
      <c r="X79" s="16">
        <f>W79+'Saldo mensal - Brasil'!W79</f>
        <v>120526</v>
      </c>
      <c r="Y79" s="16">
        <f>X79+'Saldo mensal - Brasil'!X79</f>
        <v>117739</v>
      </c>
      <c r="Z79" s="16">
        <f>Y79+'Saldo mensal - Brasil'!Y79</f>
        <v>116161</v>
      </c>
      <c r="AA79" s="16">
        <f>Z79+'Saldo mensal - Brasil'!Z79</f>
        <v>115287</v>
      </c>
      <c r="AB79" s="16">
        <f>AA79+'Saldo mensal - Brasil'!AA79</f>
        <v>115628</v>
      </c>
      <c r="AC79" s="16">
        <f>AB79+'Saldo mensal - Brasil'!AB79</f>
        <v>116472</v>
      </c>
      <c r="AD79" s="16">
        <f>AC79+'Saldo mensal - Brasil'!AC79</f>
        <v>112937</v>
      </c>
      <c r="AE79" s="16">
        <f>AD79+'Saldo mensal - Brasil'!AD79</f>
        <v>111456</v>
      </c>
      <c r="AF79" s="16">
        <f>AE79+'Saldo mensal - Brasil'!AE79</f>
        <v>113486</v>
      </c>
      <c r="AG79" s="16">
        <f>AF79+'Saldo mensal - Brasil'!AF79</f>
        <v>112950</v>
      </c>
      <c r="AH79" s="16">
        <f>AG79+'Saldo mensal - Brasil'!AG79</f>
        <v>110868</v>
      </c>
      <c r="AI79" s="16">
        <f>AH79+'Saldo mensal - Brasil'!AH79</f>
        <v>111545</v>
      </c>
      <c r="AJ79" s="16">
        <f>AI79+'Saldo mensal - Brasil'!AI79</f>
        <v>111931</v>
      </c>
      <c r="AK79" s="16">
        <f>AJ79+'Saldo mensal - Brasil'!AJ79</f>
        <v>112858</v>
      </c>
      <c r="AL79" s="16">
        <f>AK79+'Saldo mensal - Brasil'!AK79</f>
        <v>113281</v>
      </c>
      <c r="AM79" s="16">
        <f>AL79+'Saldo mensal - Brasil'!AL79</f>
        <v>114240</v>
      </c>
      <c r="AN79" s="16">
        <f>AM79+'Saldo mensal - Brasil'!AM79</f>
        <v>115808</v>
      </c>
      <c r="AO79" s="16">
        <f>AN79+'Saldo mensal - Brasil'!AN79</f>
        <v>117375</v>
      </c>
      <c r="AP79" s="16">
        <f>AO79+'Saldo mensal - Brasil'!AO79</f>
        <v>118468</v>
      </c>
      <c r="AQ79" s="16">
        <f>AP79+'Saldo mensal - Brasil'!AP79</f>
        <v>119308</v>
      </c>
      <c r="AR79" s="16">
        <f>AQ79+'Saldo mensal - Brasil'!AQ79</f>
        <v>117587</v>
      </c>
      <c r="AS79" s="16">
        <f>AR79+'Saldo mensal - Brasil'!AR79</f>
        <v>117596</v>
      </c>
      <c r="AT79" s="16">
        <f>AS79+'Saldo mensal - Brasil'!AS79</f>
        <v>116832</v>
      </c>
      <c r="AU79" s="16">
        <f>AT79+'Saldo mensal - Brasil'!AT79</f>
        <v>114977</v>
      </c>
      <c r="AV79" s="16">
        <f>AU79+'Saldo mensal - Brasil'!AU79</f>
        <v>113743</v>
      </c>
      <c r="AW79" s="16">
        <f>AV79+'Saldo mensal - Brasil'!AV79</f>
        <v>113012</v>
      </c>
      <c r="AX79" s="16">
        <f>AW79+'Saldo mensal - Brasil'!AW79</f>
        <v>113214</v>
      </c>
      <c r="AY79" s="16">
        <f>AX79+'Saldo mensal - Brasil'!AX79</f>
        <v>112895</v>
      </c>
      <c r="AZ79" s="16">
        <f>AY79+'Saldo mensal - Brasil'!AY79</f>
        <v>113733</v>
      </c>
      <c r="BA79" s="16">
        <f>AZ79+'Saldo mensal - Brasil'!AZ79</f>
        <v>115443</v>
      </c>
      <c r="BB79" s="16">
        <f>BA79+'Saldo mensal - Brasil'!BA79</f>
        <v>115031</v>
      </c>
      <c r="BC79" s="16">
        <f>BB79+'Saldo mensal - Brasil'!BB79</f>
        <v>116221</v>
      </c>
      <c r="BD79" s="16">
        <f>BC79+'Saldo mensal - Brasil'!BC79</f>
        <v>116769</v>
      </c>
      <c r="BE79" s="16">
        <f>BD79+'Saldo mensal - Brasil'!BD79</f>
        <v>117173</v>
      </c>
      <c r="BF79" s="16">
        <f>BE79+'Saldo mensal - Brasil'!BE79</f>
        <v>115496</v>
      </c>
      <c r="BG79" s="16">
        <f>BF79+'Saldo mensal - Brasil'!BF79</f>
        <v>115736</v>
      </c>
      <c r="BH79" s="16">
        <f>BG79+'Saldo mensal - Brasil'!BG79</f>
        <v>114349</v>
      </c>
      <c r="BI79" s="16">
        <f>BH79+'Saldo mensal - Brasil'!BH79</f>
        <v>114913</v>
      </c>
      <c r="BJ79" s="16">
        <f>BI79+'Saldo mensal - Brasil'!BI79</f>
        <v>115695</v>
      </c>
      <c r="BK79" s="16">
        <f>BJ79+'Saldo mensal - Brasil'!BJ79</f>
        <v>114542</v>
      </c>
      <c r="BL79" s="16">
        <f>BK79+'Saldo mensal - Brasil'!BK79</f>
        <v>115853</v>
      </c>
      <c r="BM79" s="16">
        <f>BL79+'Saldo mensal - Brasil'!BL79</f>
        <v>115702</v>
      </c>
      <c r="BN79" s="16">
        <f>BM79+'Saldo mensal - Brasil'!BM79</f>
        <v>116007</v>
      </c>
      <c r="BO79" s="16">
        <f>BN79+'Saldo mensal - Brasil'!BN79</f>
        <v>116527</v>
      </c>
      <c r="BP79" s="16">
        <f>BO79+'Saldo mensal - Brasil'!BO79</f>
        <v>117438</v>
      </c>
      <c r="BQ79" s="16">
        <f>BP79+'Saldo mensal - Brasil'!BP79</f>
        <v>118809</v>
      </c>
      <c r="BR79" s="16">
        <f>BQ79+'Saldo mensal - Brasil'!BQ79</f>
        <v>119859</v>
      </c>
      <c r="BS79" s="16">
        <f>BR79+'Saldo mensal - Brasil'!BR79</f>
        <v>120982</v>
      </c>
      <c r="BT79" s="16">
        <f>BS79+'Saldo mensal - Brasil'!BS79</f>
        <v>122054</v>
      </c>
      <c r="BU79" s="16">
        <f>BT79+'Saldo mensal - Brasil'!BT79</f>
        <v>123559</v>
      </c>
      <c r="BV79" s="16">
        <f>BU79+'Saldo mensal - Brasil'!BU79</f>
        <v>125285</v>
      </c>
      <c r="BW79" s="16">
        <f>BV79+'Saldo mensal - Brasil'!BV79</f>
        <v>125150</v>
      </c>
      <c r="BX79" s="16">
        <f>BW79+'Saldo mensal - Brasil'!BW79</f>
        <v>126807</v>
      </c>
      <c r="BY79" s="16">
        <f>BX79+'Saldo mensal - Brasil'!BX79</f>
        <v>128266</v>
      </c>
      <c r="BZ79" s="16">
        <f>BY79+'Saldo mensal - Brasil'!BY79</f>
        <v>128802</v>
      </c>
      <c r="CA79" s="16">
        <f>BZ79+'Saldo mensal - Brasil'!BZ79</f>
        <v>129402</v>
      </c>
      <c r="CB79" s="16">
        <f>CA79+'Saldo mensal - Brasil'!CA79</f>
        <v>129340</v>
      </c>
      <c r="CC79" s="16">
        <f>CB79+'Saldo mensal - Brasil'!CB79</f>
        <v>129388</v>
      </c>
      <c r="CD79" s="16">
        <f>CC79+'Saldo mensal - Brasil'!CC79</f>
        <v>129812</v>
      </c>
      <c r="CE79" s="16">
        <f>CD79+'Saldo mensal - Brasil'!CD79</f>
        <v>130493</v>
      </c>
      <c r="CF79" s="16">
        <f>CE79+'Saldo mensal - Brasil'!CE79</f>
        <v>131078</v>
      </c>
      <c r="CG79" s="16">
        <f>CF79+'Saldo mensal - Brasil'!CF79</f>
        <v>131947</v>
      </c>
      <c r="CH79" s="16">
        <f>CG79+'Saldo mensal - Brasil'!CG79</f>
        <v>133326</v>
      </c>
      <c r="CI79" s="16">
        <f>CH79+'Saldo mensal - Brasil'!CH79</f>
        <v>133603</v>
      </c>
      <c r="CJ79" s="16">
        <f>CI79+'Saldo mensal - Brasil'!CI79</f>
        <v>134745</v>
      </c>
      <c r="CK79" s="16">
        <f>CJ79+'Saldo mensal - Brasil'!CJ79</f>
        <v>136022</v>
      </c>
      <c r="CL79" s="16">
        <f>CK79+'Saldo mensal - Brasil'!CK79</f>
        <v>136454</v>
      </c>
      <c r="CM79" s="16">
        <f>CL79+'Saldo mensal - Brasil'!CL79</f>
        <v>136337</v>
      </c>
      <c r="CN79" s="16">
        <f>CM79+'Saldo mensal - Brasil'!CM79</f>
        <v>137077</v>
      </c>
      <c r="CO79" s="16">
        <f>CN79+'Saldo mensal - Brasil'!CN79</f>
        <v>137653</v>
      </c>
      <c r="CP79" s="16">
        <f>CO79+'Saldo mensal - Brasil'!CO79</f>
        <v>138129</v>
      </c>
      <c r="CQ79" s="16">
        <f>CP79+'Saldo mensal - Brasil'!CP79</f>
        <v>137355</v>
      </c>
      <c r="CR79" s="16">
        <f>CQ79+'Saldo mensal - Brasil'!CQ79</f>
        <v>137302</v>
      </c>
      <c r="CS79" s="16">
        <f>CR79+'Saldo mensal - Brasil'!CR79</f>
        <v>136270</v>
      </c>
      <c r="CT79" s="16">
        <f>CS79+'Saldo mensal - Brasil'!CS79</f>
        <v>136612</v>
      </c>
      <c r="CU79" s="16">
        <f>CT79+'Saldo mensal - Brasil'!CT79</f>
        <v>135640</v>
      </c>
      <c r="CV79" s="16">
        <f>CU79+'Saldo mensal - Brasil'!CU79</f>
        <v>134878</v>
      </c>
      <c r="CW79" s="16">
        <f>CV79+'Saldo mensal - Brasil'!CV79</f>
        <v>135664</v>
      </c>
      <c r="CX79" s="16">
        <f>CW79+'Saldo mensal - Brasil'!CW79</f>
        <v>135009</v>
      </c>
      <c r="CY79" s="16">
        <f>CX79+'Saldo mensal - Brasil'!CX79</f>
        <v>133220</v>
      </c>
      <c r="CZ79" s="16">
        <f>CY79+'Saldo mensal - Brasil'!CY79</f>
        <v>131556</v>
      </c>
      <c r="DA79" s="16">
        <f>CZ79+'Saldo mensal - Brasil'!CZ79</f>
        <v>130549</v>
      </c>
      <c r="DB79" s="16">
        <f>DA79+'Saldo mensal - Brasil'!DA79</f>
        <v>126900</v>
      </c>
      <c r="DC79" s="16">
        <f>DB79+'Saldo mensal - Brasil'!DB79</f>
        <v>126201</v>
      </c>
      <c r="DD79" s="16">
        <f>DC79+'Saldo mensal - Brasil'!DC79</f>
        <v>127018</v>
      </c>
      <c r="DE79" s="16">
        <f>DD79+'Saldo mensal - Brasil'!DD79</f>
        <v>128356</v>
      </c>
      <c r="DF79" s="16">
        <f>DE79+'Saldo mensal - Brasil'!DE79</f>
        <v>129534</v>
      </c>
      <c r="DG79" s="16">
        <f>DF79+'Saldo mensal - Brasil'!DF79</f>
        <v>129383</v>
      </c>
      <c r="DH79" s="16">
        <f>DG79+'Saldo mensal - Brasil'!DG79</f>
        <v>130215</v>
      </c>
      <c r="DI79" s="16">
        <f>DH79+'Saldo mensal - Brasil'!DH79</f>
        <v>130810</v>
      </c>
    </row>
    <row r="80" spans="1:113" x14ac:dyDescent="0.2">
      <c r="A80" s="8"/>
      <c r="B80" s="15" t="s">
        <v>68</v>
      </c>
      <c r="C80" s="16">
        <v>193013</v>
      </c>
      <c r="D80" s="16">
        <f>C80+'Saldo mensal - Brasil'!C80</f>
        <v>193853</v>
      </c>
      <c r="E80" s="16">
        <f>D80+'Saldo mensal - Brasil'!D80</f>
        <v>195170</v>
      </c>
      <c r="F80" s="16">
        <f>E80+'Saldo mensal - Brasil'!E80</f>
        <v>196533</v>
      </c>
      <c r="G80" s="16">
        <f>F80+'Saldo mensal - Brasil'!F80</f>
        <v>198675</v>
      </c>
      <c r="H80" s="16">
        <f>G80+'Saldo mensal - Brasil'!G80</f>
        <v>200627</v>
      </c>
      <c r="I80" s="16">
        <f>H80+'Saldo mensal - Brasil'!H80</f>
        <v>202398</v>
      </c>
      <c r="J80" s="16">
        <f>I80+'Saldo mensal - Brasil'!I80</f>
        <v>204051</v>
      </c>
      <c r="K80" s="16">
        <f>J80+'Saldo mensal - Brasil'!J80</f>
        <v>205483</v>
      </c>
      <c r="L80" s="16">
        <f>K80+'Saldo mensal - Brasil'!K80</f>
        <v>207866</v>
      </c>
      <c r="M80" s="16">
        <f>L80+'Saldo mensal - Brasil'!L80</f>
        <v>209852</v>
      </c>
      <c r="N80" s="16">
        <f>M80+'Saldo mensal - Brasil'!M80</f>
        <v>211770</v>
      </c>
      <c r="O80" s="16">
        <f>N80+'Saldo mensal - Brasil'!N80</f>
        <v>213335</v>
      </c>
      <c r="P80" s="16">
        <f>O80+'Saldo mensal - Brasil'!O80</f>
        <v>214521</v>
      </c>
      <c r="Q80" s="16">
        <f>P80+'Saldo mensal - Brasil'!P80</f>
        <v>216528</v>
      </c>
      <c r="R80" s="16">
        <f>Q80+'Saldo mensal - Brasil'!Q80</f>
        <v>218939</v>
      </c>
      <c r="S80" s="16">
        <f>R80+'Saldo mensal - Brasil'!R80</f>
        <v>221387</v>
      </c>
      <c r="T80" s="16">
        <f>S80+'Saldo mensal - Brasil'!S80</f>
        <v>223653</v>
      </c>
      <c r="U80" s="16">
        <f>T80+'Saldo mensal - Brasil'!T80</f>
        <v>225877</v>
      </c>
      <c r="V80" s="16">
        <f>U80+'Saldo mensal - Brasil'!U80</f>
        <v>227909</v>
      </c>
      <c r="W80" s="16">
        <f>V80+'Saldo mensal - Brasil'!V80</f>
        <v>228967</v>
      </c>
      <c r="X80" s="16">
        <f>W80+'Saldo mensal - Brasil'!W80</f>
        <v>231473</v>
      </c>
      <c r="Y80" s="16">
        <f>X80+'Saldo mensal - Brasil'!X80</f>
        <v>232655</v>
      </c>
      <c r="Z80" s="16">
        <f>Y80+'Saldo mensal - Brasil'!Y80</f>
        <v>233745</v>
      </c>
      <c r="AA80" s="16">
        <f>Z80+'Saldo mensal - Brasil'!Z80</f>
        <v>230905</v>
      </c>
      <c r="AB80" s="16">
        <f>AA80+'Saldo mensal - Brasil'!AA80</f>
        <v>228127</v>
      </c>
      <c r="AC80" s="16">
        <f>AB80+'Saldo mensal - Brasil'!AB80</f>
        <v>226923</v>
      </c>
      <c r="AD80" s="16">
        <f>AC80+'Saldo mensal - Brasil'!AC80</f>
        <v>226974</v>
      </c>
      <c r="AE80" s="16">
        <f>AD80+'Saldo mensal - Brasil'!AD80</f>
        <v>226428</v>
      </c>
      <c r="AF80" s="16">
        <f>AE80+'Saldo mensal - Brasil'!AE80</f>
        <v>225561</v>
      </c>
      <c r="AG80" s="16">
        <f>AF80+'Saldo mensal - Brasil'!AF80</f>
        <v>226670</v>
      </c>
      <c r="AH80" s="16">
        <f>AG80+'Saldo mensal - Brasil'!AG80</f>
        <v>228986</v>
      </c>
      <c r="AI80" s="16">
        <f>AH80+'Saldo mensal - Brasil'!AH80</f>
        <v>229687</v>
      </c>
      <c r="AJ80" s="16">
        <f>AI80+'Saldo mensal - Brasil'!AI80</f>
        <v>230980</v>
      </c>
      <c r="AK80" s="16">
        <f>AJ80+'Saldo mensal - Brasil'!AJ80</f>
        <v>231491</v>
      </c>
      <c r="AL80" s="16">
        <f>AK80+'Saldo mensal - Brasil'!AK80</f>
        <v>232558</v>
      </c>
      <c r="AM80" s="16">
        <f>AL80+'Saldo mensal - Brasil'!AL80</f>
        <v>230638</v>
      </c>
      <c r="AN80" s="16">
        <f>AM80+'Saldo mensal - Brasil'!AM80</f>
        <v>230112</v>
      </c>
      <c r="AO80" s="16">
        <f>AN80+'Saldo mensal - Brasil'!AN80</f>
        <v>231195</v>
      </c>
      <c r="AP80" s="16">
        <f>AO80+'Saldo mensal - Brasil'!AO80</f>
        <v>232568</v>
      </c>
      <c r="AQ80" s="16">
        <f>AP80+'Saldo mensal - Brasil'!AP80</f>
        <v>234235</v>
      </c>
      <c r="AR80" s="16">
        <f>AQ80+'Saldo mensal - Brasil'!AQ80</f>
        <v>234860</v>
      </c>
      <c r="AS80" s="16">
        <f>AR80+'Saldo mensal - Brasil'!AR80</f>
        <v>235891</v>
      </c>
      <c r="AT80" s="16">
        <f>AS80+'Saldo mensal - Brasil'!AS80</f>
        <v>236714</v>
      </c>
      <c r="AU80" s="16">
        <f>AT80+'Saldo mensal - Brasil'!AT80</f>
        <v>238264</v>
      </c>
      <c r="AV80" s="16">
        <f>AU80+'Saldo mensal - Brasil'!AU80</f>
        <v>238717</v>
      </c>
      <c r="AW80" s="16">
        <f>AV80+'Saldo mensal - Brasil'!AV80</f>
        <v>239535</v>
      </c>
      <c r="AX80" s="16">
        <f>AW80+'Saldo mensal - Brasil'!AW80</f>
        <v>241040</v>
      </c>
      <c r="AY80" s="16">
        <f>AX80+'Saldo mensal - Brasil'!AX80</f>
        <v>240814</v>
      </c>
      <c r="AZ80" s="16">
        <f>AY80+'Saldo mensal - Brasil'!AY80</f>
        <v>241485</v>
      </c>
      <c r="BA80" s="16">
        <f>AZ80+'Saldo mensal - Brasil'!AZ80</f>
        <v>245083</v>
      </c>
      <c r="BB80" s="16">
        <f>BA80+'Saldo mensal - Brasil'!BA80</f>
        <v>246925</v>
      </c>
      <c r="BC80" s="16">
        <f>BB80+'Saldo mensal - Brasil'!BB80</f>
        <v>249160</v>
      </c>
      <c r="BD80" s="16">
        <f>BC80+'Saldo mensal - Brasil'!BC80</f>
        <v>250723</v>
      </c>
      <c r="BE80" s="16">
        <f>BD80+'Saldo mensal - Brasil'!BD80</f>
        <v>252587</v>
      </c>
      <c r="BF80" s="16">
        <f>BE80+'Saldo mensal - Brasil'!BE80</f>
        <v>253772</v>
      </c>
      <c r="BG80" s="16">
        <f>BF80+'Saldo mensal - Brasil'!BF80</f>
        <v>253858</v>
      </c>
      <c r="BH80" s="16">
        <f>BG80+'Saldo mensal - Brasil'!BG80</f>
        <v>253921</v>
      </c>
      <c r="BI80" s="16">
        <f>BH80+'Saldo mensal - Brasil'!BH80</f>
        <v>254430</v>
      </c>
      <c r="BJ80" s="16">
        <f>BI80+'Saldo mensal - Brasil'!BI80</f>
        <v>254761</v>
      </c>
      <c r="BK80" s="16">
        <f>BJ80+'Saldo mensal - Brasil'!BJ80</f>
        <v>254002</v>
      </c>
      <c r="BL80" s="16">
        <f>BK80+'Saldo mensal - Brasil'!BK80</f>
        <v>254327</v>
      </c>
      <c r="BM80" s="16">
        <f>BL80+'Saldo mensal - Brasil'!BL80</f>
        <v>256052</v>
      </c>
      <c r="BN80" s="16">
        <f>BM80+'Saldo mensal - Brasil'!BM80</f>
        <v>257451</v>
      </c>
      <c r="BO80" s="16">
        <f>BN80+'Saldo mensal - Brasil'!BN80</f>
        <v>257802</v>
      </c>
      <c r="BP80" s="16">
        <f>BO80+'Saldo mensal - Brasil'!BO80</f>
        <v>257047</v>
      </c>
      <c r="BQ80" s="16">
        <f>BP80+'Saldo mensal - Brasil'!BP80</f>
        <v>257148</v>
      </c>
      <c r="BR80" s="16">
        <f>BQ80+'Saldo mensal - Brasil'!BQ80</f>
        <v>257352</v>
      </c>
      <c r="BS80" s="16">
        <f>BR80+'Saldo mensal - Brasil'!BR80</f>
        <v>255939</v>
      </c>
      <c r="BT80" s="16">
        <f>BS80+'Saldo mensal - Brasil'!BS80</f>
        <v>255083</v>
      </c>
      <c r="BU80" s="16">
        <f>BT80+'Saldo mensal - Brasil'!BT80</f>
        <v>254895</v>
      </c>
      <c r="BV80" s="16">
        <f>BU80+'Saldo mensal - Brasil'!BU80</f>
        <v>255484</v>
      </c>
      <c r="BW80" s="16">
        <f>BV80+'Saldo mensal - Brasil'!BV80</f>
        <v>253344</v>
      </c>
      <c r="BX80" s="16">
        <f>BW80+'Saldo mensal - Brasil'!BW80</f>
        <v>252339</v>
      </c>
      <c r="BY80" s="16">
        <f>BX80+'Saldo mensal - Brasil'!BX80</f>
        <v>254363</v>
      </c>
      <c r="BZ80" s="16">
        <f>BY80+'Saldo mensal - Brasil'!BY80</f>
        <v>255667</v>
      </c>
      <c r="CA80" s="16">
        <f>BZ80+'Saldo mensal - Brasil'!BZ80</f>
        <v>257193</v>
      </c>
      <c r="CB80" s="16">
        <f>CA80+'Saldo mensal - Brasil'!CA80</f>
        <v>258404</v>
      </c>
      <c r="CC80" s="16">
        <f>CB80+'Saldo mensal - Brasil'!CB80</f>
        <v>259063</v>
      </c>
      <c r="CD80" s="16">
        <f>CC80+'Saldo mensal - Brasil'!CC80</f>
        <v>260054</v>
      </c>
      <c r="CE80" s="16">
        <f>CD80+'Saldo mensal - Brasil'!CD80</f>
        <v>261136</v>
      </c>
      <c r="CF80" s="16">
        <f>CE80+'Saldo mensal - Brasil'!CE80</f>
        <v>261740</v>
      </c>
      <c r="CG80" s="16">
        <f>CF80+'Saldo mensal - Brasil'!CF80</f>
        <v>261950</v>
      </c>
      <c r="CH80" s="16">
        <f>CG80+'Saldo mensal - Brasil'!CG80</f>
        <v>261122</v>
      </c>
      <c r="CI80" s="16">
        <f>CH80+'Saldo mensal - Brasil'!CH80</f>
        <v>258008</v>
      </c>
      <c r="CJ80" s="16">
        <f>CI80+'Saldo mensal - Brasil'!CI80</f>
        <v>260431</v>
      </c>
      <c r="CK80" s="16">
        <f>CJ80+'Saldo mensal - Brasil'!CJ80</f>
        <v>263776</v>
      </c>
      <c r="CL80" s="16">
        <f>CK80+'Saldo mensal - Brasil'!CK80</f>
        <v>265169</v>
      </c>
      <c r="CM80" s="16">
        <f>CL80+'Saldo mensal - Brasil'!CL80</f>
        <v>266808</v>
      </c>
      <c r="CN80" s="16">
        <f>CM80+'Saldo mensal - Brasil'!CM80</f>
        <v>267317</v>
      </c>
      <c r="CO80" s="16">
        <f>CN80+'Saldo mensal - Brasil'!CN80</f>
        <v>268223</v>
      </c>
      <c r="CP80" s="16">
        <f>CO80+'Saldo mensal - Brasil'!CO80</f>
        <v>270862</v>
      </c>
      <c r="CQ80" s="16">
        <f>CP80+'Saldo mensal - Brasil'!CP80</f>
        <v>272543</v>
      </c>
      <c r="CR80" s="16">
        <f>CQ80+'Saldo mensal - Brasil'!CQ80</f>
        <v>273890</v>
      </c>
      <c r="CS80" s="16">
        <f>CR80+'Saldo mensal - Brasil'!CR80</f>
        <v>274801</v>
      </c>
      <c r="CT80" s="16">
        <f>CS80+'Saldo mensal - Brasil'!CS80</f>
        <v>275542</v>
      </c>
      <c r="CU80" s="16">
        <f>CT80+'Saldo mensal - Brasil'!CT80</f>
        <v>274528</v>
      </c>
      <c r="CV80" s="16">
        <f>CU80+'Saldo mensal - Brasil'!CU80</f>
        <v>276206</v>
      </c>
      <c r="CW80" s="16">
        <f>CV80+'Saldo mensal - Brasil'!CV80</f>
        <v>279959</v>
      </c>
      <c r="CX80" s="16">
        <f>CW80+'Saldo mensal - Brasil'!CW80</f>
        <v>283027</v>
      </c>
      <c r="CY80" s="16">
        <f>CX80+'Saldo mensal - Brasil'!CX80</f>
        <v>283674</v>
      </c>
      <c r="CZ80" s="16">
        <f>CY80+'Saldo mensal - Brasil'!CY80</f>
        <v>285421</v>
      </c>
      <c r="DA80" s="16">
        <f>CZ80+'Saldo mensal - Brasil'!CZ80</f>
        <v>286269</v>
      </c>
      <c r="DB80" s="16">
        <f>DA80+'Saldo mensal - Brasil'!DA80</f>
        <v>286083</v>
      </c>
      <c r="DC80" s="16">
        <f>DB80+'Saldo mensal - Brasil'!DB80</f>
        <v>285649</v>
      </c>
      <c r="DD80" s="16">
        <f>DC80+'Saldo mensal - Brasil'!DC80</f>
        <v>285735</v>
      </c>
      <c r="DE80" s="16">
        <f>DD80+'Saldo mensal - Brasil'!DD80</f>
        <v>286054</v>
      </c>
      <c r="DF80" s="16">
        <f>DE80+'Saldo mensal - Brasil'!DE80</f>
        <v>286344</v>
      </c>
      <c r="DG80" s="16">
        <f>DF80+'Saldo mensal - Brasil'!DF80</f>
        <v>284977</v>
      </c>
      <c r="DH80" s="16">
        <f>DG80+'Saldo mensal - Brasil'!DG80</f>
        <v>285511</v>
      </c>
      <c r="DI80" s="16">
        <f>DH80+'Saldo mensal - Brasil'!DH80</f>
        <v>287085</v>
      </c>
    </row>
    <row r="81" spans="1:113" x14ac:dyDescent="0.2">
      <c r="A81" s="8"/>
      <c r="B81" s="15" t="s">
        <v>69</v>
      </c>
      <c r="C81" s="16">
        <v>48847</v>
      </c>
      <c r="D81" s="16">
        <f>C81+'Saldo mensal - Brasil'!C81</f>
        <v>48446</v>
      </c>
      <c r="E81" s="16">
        <f>D81+'Saldo mensal - Brasil'!D81</f>
        <v>48736</v>
      </c>
      <c r="F81" s="16">
        <f>E81+'Saldo mensal - Brasil'!E81</f>
        <v>48892</v>
      </c>
      <c r="G81" s="16">
        <f>F81+'Saldo mensal - Brasil'!F81</f>
        <v>49591</v>
      </c>
      <c r="H81" s="16">
        <f>G81+'Saldo mensal - Brasil'!G81</f>
        <v>49974</v>
      </c>
      <c r="I81" s="16">
        <f>H81+'Saldo mensal - Brasil'!H81</f>
        <v>50700</v>
      </c>
      <c r="J81" s="16">
        <f>I81+'Saldo mensal - Brasil'!I81</f>
        <v>50675</v>
      </c>
      <c r="K81" s="16">
        <f>J81+'Saldo mensal - Brasil'!J81</f>
        <v>50736</v>
      </c>
      <c r="L81" s="16">
        <f>K81+'Saldo mensal - Brasil'!K81</f>
        <v>51234</v>
      </c>
      <c r="M81" s="16">
        <f>L81+'Saldo mensal - Brasil'!L81</f>
        <v>51330</v>
      </c>
      <c r="N81" s="16">
        <f>M81+'Saldo mensal - Brasil'!M81</f>
        <v>52056</v>
      </c>
      <c r="O81" s="16">
        <f>N81+'Saldo mensal - Brasil'!N81</f>
        <v>51932</v>
      </c>
      <c r="P81" s="16">
        <f>O81+'Saldo mensal - Brasil'!O81</f>
        <v>52216</v>
      </c>
      <c r="Q81" s="16">
        <f>P81+'Saldo mensal - Brasil'!P81</f>
        <v>52478</v>
      </c>
      <c r="R81" s="16">
        <f>Q81+'Saldo mensal - Brasil'!Q81</f>
        <v>52715</v>
      </c>
      <c r="S81" s="16">
        <f>R81+'Saldo mensal - Brasil'!R81</f>
        <v>52950</v>
      </c>
      <c r="T81" s="16">
        <f>S81+'Saldo mensal - Brasil'!S81</f>
        <v>53799</v>
      </c>
      <c r="U81" s="16">
        <f>T81+'Saldo mensal - Brasil'!T81</f>
        <v>54102</v>
      </c>
      <c r="V81" s="16">
        <f>U81+'Saldo mensal - Brasil'!U81</f>
        <v>54027</v>
      </c>
      <c r="W81" s="16">
        <f>V81+'Saldo mensal - Brasil'!V81</f>
        <v>53995</v>
      </c>
      <c r="X81" s="16">
        <f>W81+'Saldo mensal - Brasil'!W81</f>
        <v>53796</v>
      </c>
      <c r="Y81" s="16">
        <f>X81+'Saldo mensal - Brasil'!X81</f>
        <v>53945</v>
      </c>
      <c r="Z81" s="16">
        <f>Y81+'Saldo mensal - Brasil'!Y81</f>
        <v>53043</v>
      </c>
      <c r="AA81" s="16">
        <f>Z81+'Saldo mensal - Brasil'!Z81</f>
        <v>52674</v>
      </c>
      <c r="AB81" s="16">
        <f>AA81+'Saldo mensal - Brasil'!AA81</f>
        <v>52358</v>
      </c>
      <c r="AC81" s="16">
        <f>AB81+'Saldo mensal - Brasil'!AB81</f>
        <v>52618</v>
      </c>
      <c r="AD81" s="16">
        <f>AC81+'Saldo mensal - Brasil'!AC81</f>
        <v>53123</v>
      </c>
      <c r="AE81" s="16">
        <f>AD81+'Saldo mensal - Brasil'!AD81</f>
        <v>53597</v>
      </c>
      <c r="AF81" s="16">
        <f>AE81+'Saldo mensal - Brasil'!AE81</f>
        <v>54055</v>
      </c>
      <c r="AG81" s="16">
        <f>AF81+'Saldo mensal - Brasil'!AF81</f>
        <v>54553</v>
      </c>
      <c r="AH81" s="16">
        <f>AG81+'Saldo mensal - Brasil'!AG81</f>
        <v>53907</v>
      </c>
      <c r="AI81" s="16">
        <f>AH81+'Saldo mensal - Brasil'!AH81</f>
        <v>54131</v>
      </c>
      <c r="AJ81" s="16">
        <f>AI81+'Saldo mensal - Brasil'!AI81</f>
        <v>54269</v>
      </c>
      <c r="AK81" s="16">
        <f>AJ81+'Saldo mensal - Brasil'!AJ81</f>
        <v>54876</v>
      </c>
      <c r="AL81" s="16">
        <f>AK81+'Saldo mensal - Brasil'!AK81</f>
        <v>55259</v>
      </c>
      <c r="AM81" s="16">
        <f>AL81+'Saldo mensal - Brasil'!AL81</f>
        <v>54753</v>
      </c>
      <c r="AN81" s="16">
        <f>AM81+'Saldo mensal - Brasil'!AM81</f>
        <v>55014</v>
      </c>
      <c r="AO81" s="16">
        <f>AN81+'Saldo mensal - Brasil'!AN81</f>
        <v>55446</v>
      </c>
      <c r="AP81" s="16">
        <f>AO81+'Saldo mensal - Brasil'!AO81</f>
        <v>56015</v>
      </c>
      <c r="AQ81" s="16">
        <f>AP81+'Saldo mensal - Brasil'!AP81</f>
        <v>56592</v>
      </c>
      <c r="AR81" s="16">
        <f>AQ81+'Saldo mensal - Brasil'!AQ81</f>
        <v>56838</v>
      </c>
      <c r="AS81" s="16">
        <f>AR81+'Saldo mensal - Brasil'!AR81</f>
        <v>56883</v>
      </c>
      <c r="AT81" s="16">
        <f>AS81+'Saldo mensal - Brasil'!AS81</f>
        <v>56876</v>
      </c>
      <c r="AU81" s="16">
        <f>AT81+'Saldo mensal - Brasil'!AT81</f>
        <v>56705</v>
      </c>
      <c r="AV81" s="16">
        <f>AU81+'Saldo mensal - Brasil'!AU81</f>
        <v>56695</v>
      </c>
      <c r="AW81" s="16">
        <f>AV81+'Saldo mensal - Brasil'!AV81</f>
        <v>56343</v>
      </c>
      <c r="AX81" s="16">
        <f>AW81+'Saldo mensal - Brasil'!AW81</f>
        <v>56276</v>
      </c>
      <c r="AY81" s="16">
        <f>AX81+'Saldo mensal - Brasil'!AX81</f>
        <v>55650</v>
      </c>
      <c r="AZ81" s="16">
        <f>AY81+'Saldo mensal - Brasil'!AY81</f>
        <v>55673</v>
      </c>
      <c r="BA81" s="16">
        <f>AZ81+'Saldo mensal - Brasil'!AZ81</f>
        <v>55679</v>
      </c>
      <c r="BB81" s="16">
        <f>BA81+'Saldo mensal - Brasil'!BA81</f>
        <v>55300</v>
      </c>
      <c r="BC81" s="16">
        <f>BB81+'Saldo mensal - Brasil'!BB81</f>
        <v>55613</v>
      </c>
      <c r="BD81" s="16">
        <f>BC81+'Saldo mensal - Brasil'!BC81</f>
        <v>55650</v>
      </c>
      <c r="BE81" s="16">
        <f>BD81+'Saldo mensal - Brasil'!BD81</f>
        <v>55426</v>
      </c>
      <c r="BF81" s="16">
        <f>BE81+'Saldo mensal - Brasil'!BE81</f>
        <v>54575</v>
      </c>
      <c r="BG81" s="16">
        <f>BF81+'Saldo mensal - Brasil'!BF81</f>
        <v>54462</v>
      </c>
      <c r="BH81" s="16">
        <f>BG81+'Saldo mensal - Brasil'!BG81</f>
        <v>53451</v>
      </c>
      <c r="BI81" s="16">
        <f>BH81+'Saldo mensal - Brasil'!BH81</f>
        <v>53335</v>
      </c>
      <c r="BJ81" s="16">
        <f>BI81+'Saldo mensal - Brasil'!BI81</f>
        <v>53565</v>
      </c>
      <c r="BK81" s="16">
        <f>BJ81+'Saldo mensal - Brasil'!BJ81</f>
        <v>53094</v>
      </c>
      <c r="BL81" s="16">
        <f>BK81+'Saldo mensal - Brasil'!BK81</f>
        <v>53247</v>
      </c>
      <c r="BM81" s="16">
        <f>BL81+'Saldo mensal - Brasil'!BL81</f>
        <v>52935</v>
      </c>
      <c r="BN81" s="16">
        <f>BM81+'Saldo mensal - Brasil'!BM81</f>
        <v>53105</v>
      </c>
      <c r="BO81" s="16">
        <f>BN81+'Saldo mensal - Brasil'!BN81</f>
        <v>53441</v>
      </c>
      <c r="BP81" s="16">
        <f>BO81+'Saldo mensal - Brasil'!BO81</f>
        <v>53987</v>
      </c>
      <c r="BQ81" s="16">
        <f>BP81+'Saldo mensal - Brasil'!BP81</f>
        <v>55071</v>
      </c>
      <c r="BR81" s="16">
        <f>BQ81+'Saldo mensal - Brasil'!BQ81</f>
        <v>55696</v>
      </c>
      <c r="BS81" s="16">
        <f>BR81+'Saldo mensal - Brasil'!BR81</f>
        <v>56297</v>
      </c>
      <c r="BT81" s="16">
        <f>BS81+'Saldo mensal - Brasil'!BS81</f>
        <v>55820</v>
      </c>
      <c r="BU81" s="16">
        <f>BT81+'Saldo mensal - Brasil'!BT81</f>
        <v>56303</v>
      </c>
      <c r="BV81" s="16">
        <f>BU81+'Saldo mensal - Brasil'!BU81</f>
        <v>56730</v>
      </c>
      <c r="BW81" s="16">
        <f>BV81+'Saldo mensal - Brasil'!BV81</f>
        <v>56385</v>
      </c>
      <c r="BX81" s="16">
        <f>BW81+'Saldo mensal - Brasil'!BW81</f>
        <v>56844</v>
      </c>
      <c r="BY81" s="16">
        <f>BX81+'Saldo mensal - Brasil'!BX81</f>
        <v>57032</v>
      </c>
      <c r="BZ81" s="16">
        <f>BY81+'Saldo mensal - Brasil'!BY81</f>
        <v>57614</v>
      </c>
      <c r="CA81" s="16">
        <f>BZ81+'Saldo mensal - Brasil'!BZ81</f>
        <v>57961</v>
      </c>
      <c r="CB81" s="16">
        <f>CA81+'Saldo mensal - Brasil'!CA81</f>
        <v>58122</v>
      </c>
      <c r="CC81" s="16">
        <f>CB81+'Saldo mensal - Brasil'!CB81</f>
        <v>58588</v>
      </c>
      <c r="CD81" s="16">
        <f>CC81+'Saldo mensal - Brasil'!CC81</f>
        <v>58976</v>
      </c>
      <c r="CE81" s="16">
        <f>CD81+'Saldo mensal - Brasil'!CD81</f>
        <v>59222</v>
      </c>
      <c r="CF81" s="16">
        <f>CE81+'Saldo mensal - Brasil'!CE81</f>
        <v>59247</v>
      </c>
      <c r="CG81" s="16">
        <f>CF81+'Saldo mensal - Brasil'!CF81</f>
        <v>58972</v>
      </c>
      <c r="CH81" s="16">
        <f>CG81+'Saldo mensal - Brasil'!CG81</f>
        <v>58815</v>
      </c>
      <c r="CI81" s="16">
        <f>CH81+'Saldo mensal - Brasil'!CH81</f>
        <v>58139</v>
      </c>
      <c r="CJ81" s="16">
        <f>CI81+'Saldo mensal - Brasil'!CI81</f>
        <v>58427</v>
      </c>
      <c r="CK81" s="16">
        <f>CJ81+'Saldo mensal - Brasil'!CJ81</f>
        <v>58835</v>
      </c>
      <c r="CL81" s="16">
        <f>CK81+'Saldo mensal - Brasil'!CK81</f>
        <v>58599</v>
      </c>
      <c r="CM81" s="16">
        <f>CL81+'Saldo mensal - Brasil'!CL81</f>
        <v>59119</v>
      </c>
      <c r="CN81" s="16">
        <f>CM81+'Saldo mensal - Brasil'!CM81</f>
        <v>59456</v>
      </c>
      <c r="CO81" s="16">
        <f>CN81+'Saldo mensal - Brasil'!CN81</f>
        <v>59752</v>
      </c>
      <c r="CP81" s="16">
        <f>CO81+'Saldo mensal - Brasil'!CO81</f>
        <v>59634</v>
      </c>
      <c r="CQ81" s="16">
        <f>CP81+'Saldo mensal - Brasil'!CP81</f>
        <v>59828</v>
      </c>
      <c r="CR81" s="16">
        <f>CQ81+'Saldo mensal - Brasil'!CQ81</f>
        <v>59807</v>
      </c>
      <c r="CS81" s="16">
        <f>CR81+'Saldo mensal - Brasil'!CR81</f>
        <v>59681</v>
      </c>
      <c r="CT81" s="16">
        <f>CS81+'Saldo mensal - Brasil'!CS81</f>
        <v>59550</v>
      </c>
      <c r="CU81" s="16">
        <f>CT81+'Saldo mensal - Brasil'!CT81</f>
        <v>59065</v>
      </c>
      <c r="CV81" s="16">
        <f>CU81+'Saldo mensal - Brasil'!CU81</f>
        <v>59205</v>
      </c>
      <c r="CW81" s="16">
        <f>CV81+'Saldo mensal - Brasil'!CV81</f>
        <v>59310</v>
      </c>
      <c r="CX81" s="16">
        <f>CW81+'Saldo mensal - Brasil'!CW81</f>
        <v>59536</v>
      </c>
      <c r="CY81" s="16">
        <f>CX81+'Saldo mensal - Brasil'!CX81</f>
        <v>59141</v>
      </c>
      <c r="CZ81" s="16">
        <f>CY81+'Saldo mensal - Brasil'!CY81</f>
        <v>59328</v>
      </c>
      <c r="DA81" s="16">
        <f>CZ81+'Saldo mensal - Brasil'!CZ81</f>
        <v>59603</v>
      </c>
      <c r="DB81" s="16">
        <f>DA81+'Saldo mensal - Brasil'!DA81</f>
        <v>59369</v>
      </c>
      <c r="DC81" s="16">
        <f>DB81+'Saldo mensal - Brasil'!DB81</f>
        <v>58958</v>
      </c>
      <c r="DD81" s="16">
        <f>DC81+'Saldo mensal - Brasil'!DC81</f>
        <v>58727</v>
      </c>
      <c r="DE81" s="16">
        <f>DD81+'Saldo mensal - Brasil'!DD81</f>
        <v>58649</v>
      </c>
      <c r="DF81" s="16">
        <f>DE81+'Saldo mensal - Brasil'!DE81</f>
        <v>58542</v>
      </c>
      <c r="DG81" s="16">
        <f>DF81+'Saldo mensal - Brasil'!DF81</f>
        <v>57984</v>
      </c>
      <c r="DH81" s="16">
        <f>DG81+'Saldo mensal - Brasil'!DG81</f>
        <v>57627</v>
      </c>
      <c r="DI81" s="16">
        <f>DH81+'Saldo mensal - Brasil'!DH81</f>
        <v>57437</v>
      </c>
    </row>
    <row r="82" spans="1:113" x14ac:dyDescent="0.2">
      <c r="A82" s="8"/>
      <c r="B82" s="14" t="s">
        <v>70</v>
      </c>
      <c r="C82" s="36">
        <v>12511</v>
      </c>
      <c r="D82" s="36">
        <f>C82+'Saldo mensal - Brasil'!C82</f>
        <v>12420</v>
      </c>
      <c r="E82" s="36">
        <f>D82+'Saldo mensal - Brasil'!D82</f>
        <v>12422</v>
      </c>
      <c r="F82" s="36">
        <f>E82+'Saldo mensal - Brasil'!E82</f>
        <v>12533</v>
      </c>
      <c r="G82" s="36">
        <f>F82+'Saldo mensal - Brasil'!F82</f>
        <v>12530</v>
      </c>
      <c r="H82" s="36">
        <f>G82+'Saldo mensal - Brasil'!G82</f>
        <v>12583</v>
      </c>
      <c r="I82" s="36">
        <f>H82+'Saldo mensal - Brasil'!H82</f>
        <v>12463</v>
      </c>
      <c r="J82" s="36">
        <f>I82+'Saldo mensal - Brasil'!I82</f>
        <v>12648</v>
      </c>
      <c r="K82" s="36">
        <f>J82+'Saldo mensal - Brasil'!J82</f>
        <v>12807</v>
      </c>
      <c r="L82" s="36">
        <f>K82+'Saldo mensal - Brasil'!K82</f>
        <v>13023</v>
      </c>
      <c r="M82" s="36">
        <f>L82+'Saldo mensal - Brasil'!L82</f>
        <v>13605</v>
      </c>
      <c r="N82" s="36">
        <f>M82+'Saldo mensal - Brasil'!M82</f>
        <v>13395</v>
      </c>
      <c r="O82" s="36">
        <f>N82+'Saldo mensal - Brasil'!N82</f>
        <v>13284</v>
      </c>
      <c r="P82" s="36">
        <f>O82+'Saldo mensal - Brasil'!O82</f>
        <v>13282</v>
      </c>
      <c r="Q82" s="36">
        <f>P82+'Saldo mensal - Brasil'!P82</f>
        <v>13424</v>
      </c>
      <c r="R82" s="36">
        <f>Q82+'Saldo mensal - Brasil'!Q82</f>
        <v>13416</v>
      </c>
      <c r="S82" s="36">
        <f>R82+'Saldo mensal - Brasil'!R82</f>
        <v>13539</v>
      </c>
      <c r="T82" s="36">
        <f>S82+'Saldo mensal - Brasil'!S82</f>
        <v>13813</v>
      </c>
      <c r="U82" s="36">
        <f>T82+'Saldo mensal - Brasil'!T82</f>
        <v>14052</v>
      </c>
      <c r="V82" s="36">
        <f>U82+'Saldo mensal - Brasil'!U82</f>
        <v>13995</v>
      </c>
      <c r="W82" s="36">
        <f>V82+'Saldo mensal - Brasil'!V82</f>
        <v>14037</v>
      </c>
      <c r="X82" s="36">
        <f>W82+'Saldo mensal - Brasil'!W82</f>
        <v>14241</v>
      </c>
      <c r="Y82" s="36">
        <f>X82+'Saldo mensal - Brasil'!X82</f>
        <v>14128</v>
      </c>
      <c r="Z82" s="36">
        <f>Y82+'Saldo mensal - Brasil'!Y82</f>
        <v>13882</v>
      </c>
      <c r="AA82" s="36">
        <f>Z82+'Saldo mensal - Brasil'!Z82</f>
        <v>13617</v>
      </c>
      <c r="AB82" s="36">
        <f>AA82+'Saldo mensal - Brasil'!AA82</f>
        <v>13594</v>
      </c>
      <c r="AC82" s="36">
        <f>AB82+'Saldo mensal - Brasil'!AB82</f>
        <v>13724</v>
      </c>
      <c r="AD82" s="36">
        <f>AC82+'Saldo mensal - Brasil'!AC82</f>
        <v>13683</v>
      </c>
      <c r="AE82" s="36">
        <f>AD82+'Saldo mensal - Brasil'!AD82</f>
        <v>13786</v>
      </c>
      <c r="AF82" s="36">
        <f>AE82+'Saldo mensal - Brasil'!AE82</f>
        <v>13933</v>
      </c>
      <c r="AG82" s="36">
        <f>AF82+'Saldo mensal - Brasil'!AF82</f>
        <v>14192</v>
      </c>
      <c r="AH82" s="36">
        <f>AG82+'Saldo mensal - Brasil'!AG82</f>
        <v>14253</v>
      </c>
      <c r="AI82" s="36">
        <f>AH82+'Saldo mensal - Brasil'!AH82</f>
        <v>14448</v>
      </c>
      <c r="AJ82" s="36">
        <f>AI82+'Saldo mensal - Brasil'!AI82</f>
        <v>14402</v>
      </c>
      <c r="AK82" s="36">
        <f>AJ82+'Saldo mensal - Brasil'!AJ82</f>
        <v>14301</v>
      </c>
      <c r="AL82" s="36">
        <f>AK82+'Saldo mensal - Brasil'!AK82</f>
        <v>14107</v>
      </c>
      <c r="AM82" s="36">
        <f>AL82+'Saldo mensal - Brasil'!AL82</f>
        <v>14093</v>
      </c>
      <c r="AN82" s="36">
        <f>AM82+'Saldo mensal - Brasil'!AM82</f>
        <v>14022</v>
      </c>
      <c r="AO82" s="36">
        <f>AN82+'Saldo mensal - Brasil'!AN82</f>
        <v>13990</v>
      </c>
      <c r="AP82" s="36">
        <f>AO82+'Saldo mensal - Brasil'!AO82</f>
        <v>13955</v>
      </c>
      <c r="AQ82" s="36">
        <f>AP82+'Saldo mensal - Brasil'!AP82</f>
        <v>14258</v>
      </c>
      <c r="AR82" s="36">
        <f>AQ82+'Saldo mensal - Brasil'!AQ82</f>
        <v>14692</v>
      </c>
      <c r="AS82" s="36">
        <f>AR82+'Saldo mensal - Brasil'!AR82</f>
        <v>14714</v>
      </c>
      <c r="AT82" s="36">
        <f>AS82+'Saldo mensal - Brasil'!AS82</f>
        <v>14890</v>
      </c>
      <c r="AU82" s="36">
        <f>AT82+'Saldo mensal - Brasil'!AT82</f>
        <v>15197</v>
      </c>
      <c r="AV82" s="36">
        <f>AU82+'Saldo mensal - Brasil'!AU82</f>
        <v>15326</v>
      </c>
      <c r="AW82" s="36">
        <f>AV82+'Saldo mensal - Brasil'!AV82</f>
        <v>15351</v>
      </c>
      <c r="AX82" s="36">
        <f>AW82+'Saldo mensal - Brasil'!AW82</f>
        <v>15203</v>
      </c>
      <c r="AY82" s="36">
        <f>AX82+'Saldo mensal - Brasil'!AX82</f>
        <v>15135</v>
      </c>
      <c r="AZ82" s="36">
        <f>AY82+'Saldo mensal - Brasil'!AY82</f>
        <v>15203</v>
      </c>
      <c r="BA82" s="36">
        <f>AZ82+'Saldo mensal - Brasil'!AZ82</f>
        <v>15169</v>
      </c>
      <c r="BB82" s="36">
        <f>BA82+'Saldo mensal - Brasil'!BA82</f>
        <v>15870</v>
      </c>
      <c r="BC82" s="36">
        <f>BB82+'Saldo mensal - Brasil'!BB82</f>
        <v>15945</v>
      </c>
      <c r="BD82" s="36">
        <f>BC82+'Saldo mensal - Brasil'!BC82</f>
        <v>15915</v>
      </c>
      <c r="BE82" s="36">
        <f>BD82+'Saldo mensal - Brasil'!BD82</f>
        <v>15728</v>
      </c>
      <c r="BF82" s="36">
        <f>BE82+'Saldo mensal - Brasil'!BE82</f>
        <v>15855</v>
      </c>
      <c r="BG82" s="36">
        <f>BF82+'Saldo mensal - Brasil'!BF82</f>
        <v>16075</v>
      </c>
      <c r="BH82" s="36">
        <f>BG82+'Saldo mensal - Brasil'!BG82</f>
        <v>16085</v>
      </c>
      <c r="BI82" s="36">
        <f>BH82+'Saldo mensal - Brasil'!BH82</f>
        <v>16116</v>
      </c>
      <c r="BJ82" s="36">
        <f>BI82+'Saldo mensal - Brasil'!BI82</f>
        <v>15853</v>
      </c>
      <c r="BK82" s="36">
        <f>BJ82+'Saldo mensal - Brasil'!BJ82</f>
        <v>15530</v>
      </c>
      <c r="BL82" s="36">
        <f>BK82+'Saldo mensal - Brasil'!BK82</f>
        <v>15723</v>
      </c>
      <c r="BM82" s="36">
        <f>BL82+'Saldo mensal - Brasil'!BL82</f>
        <v>15770</v>
      </c>
      <c r="BN82" s="36">
        <f>BM82+'Saldo mensal - Brasil'!BM82</f>
        <v>16080</v>
      </c>
      <c r="BO82" s="36">
        <f>BN82+'Saldo mensal - Brasil'!BN82</f>
        <v>16017</v>
      </c>
      <c r="BP82" s="36">
        <f>BO82+'Saldo mensal - Brasil'!BO82</f>
        <v>16445</v>
      </c>
      <c r="BQ82" s="36">
        <f>BP82+'Saldo mensal - Brasil'!BP82</f>
        <v>16725</v>
      </c>
      <c r="BR82" s="36">
        <f>BQ82+'Saldo mensal - Brasil'!BQ82</f>
        <v>16682</v>
      </c>
      <c r="BS82" s="36">
        <f>BR82+'Saldo mensal - Brasil'!BR82</f>
        <v>16638</v>
      </c>
      <c r="BT82" s="36">
        <f>BS82+'Saldo mensal - Brasil'!BS82</f>
        <v>16637</v>
      </c>
      <c r="BU82" s="36">
        <f>BT82+'Saldo mensal - Brasil'!BT82</f>
        <v>16480</v>
      </c>
      <c r="BV82" s="36">
        <f>BU82+'Saldo mensal - Brasil'!BU82</f>
        <v>16328</v>
      </c>
      <c r="BW82" s="36">
        <f>BV82+'Saldo mensal - Brasil'!BV82</f>
        <v>15890</v>
      </c>
      <c r="BX82" s="36">
        <f>BW82+'Saldo mensal - Brasil'!BW82</f>
        <v>16017</v>
      </c>
      <c r="BY82" s="36">
        <f>BX82+'Saldo mensal - Brasil'!BX82</f>
        <v>16429</v>
      </c>
      <c r="BZ82" s="36">
        <f>BY82+'Saldo mensal - Brasil'!BY82</f>
        <v>16661</v>
      </c>
      <c r="CA82" s="36">
        <f>BZ82+'Saldo mensal - Brasil'!BZ82</f>
        <v>16762</v>
      </c>
      <c r="CB82" s="36">
        <f>CA82+'Saldo mensal - Brasil'!CA82</f>
        <v>17001</v>
      </c>
      <c r="CC82" s="36">
        <f>CB82+'Saldo mensal - Brasil'!CB82</f>
        <v>17176</v>
      </c>
      <c r="CD82" s="36">
        <f>CC82+'Saldo mensal - Brasil'!CC82</f>
        <v>17032</v>
      </c>
      <c r="CE82" s="36">
        <f>CD82+'Saldo mensal - Brasil'!CD82</f>
        <v>17138</v>
      </c>
      <c r="CF82" s="36">
        <f>CE82+'Saldo mensal - Brasil'!CE82</f>
        <v>17447</v>
      </c>
      <c r="CG82" s="36">
        <f>CF82+'Saldo mensal - Brasil'!CF82</f>
        <v>17208</v>
      </c>
      <c r="CH82" s="36">
        <f>CG82+'Saldo mensal - Brasil'!CG82</f>
        <v>17122</v>
      </c>
      <c r="CI82" s="36">
        <f>CH82+'Saldo mensal - Brasil'!CH82</f>
        <v>16599</v>
      </c>
      <c r="CJ82" s="36">
        <f>CI82+'Saldo mensal - Brasil'!CI82</f>
        <v>16765</v>
      </c>
      <c r="CK82" s="36">
        <f>CJ82+'Saldo mensal - Brasil'!CJ82</f>
        <v>17177</v>
      </c>
      <c r="CL82" s="36">
        <f>CK82+'Saldo mensal - Brasil'!CK82</f>
        <v>17220</v>
      </c>
      <c r="CM82" s="36">
        <f>CL82+'Saldo mensal - Brasil'!CL82</f>
        <v>17174</v>
      </c>
      <c r="CN82" s="36">
        <f>CM82+'Saldo mensal - Brasil'!CM82</f>
        <v>17253</v>
      </c>
      <c r="CO82" s="36">
        <f>CN82+'Saldo mensal - Brasil'!CN82</f>
        <v>17069</v>
      </c>
      <c r="CP82" s="36">
        <f>CO82+'Saldo mensal - Brasil'!CO82</f>
        <v>16814</v>
      </c>
      <c r="CQ82" s="36">
        <f>CP82+'Saldo mensal - Brasil'!CP82</f>
        <v>17043</v>
      </c>
      <c r="CR82" s="36">
        <f>CQ82+'Saldo mensal - Brasil'!CQ82</f>
        <v>17336</v>
      </c>
      <c r="CS82" s="36">
        <f>CR82+'Saldo mensal - Brasil'!CR82</f>
        <v>17393</v>
      </c>
      <c r="CT82" s="36">
        <f>CS82+'Saldo mensal - Brasil'!CS82</f>
        <v>17179</v>
      </c>
      <c r="CU82" s="36">
        <f>CT82+'Saldo mensal - Brasil'!CT82</f>
        <v>16768</v>
      </c>
      <c r="CV82" s="36">
        <f>CU82+'Saldo mensal - Brasil'!CU82</f>
        <v>16984</v>
      </c>
      <c r="CW82" s="36">
        <f>CV82+'Saldo mensal - Brasil'!CV82</f>
        <v>17542</v>
      </c>
      <c r="CX82" s="36">
        <f>CW82+'Saldo mensal - Brasil'!CW82</f>
        <v>17695</v>
      </c>
      <c r="CY82" s="36">
        <f>CX82+'Saldo mensal - Brasil'!CX82</f>
        <v>17581</v>
      </c>
      <c r="CZ82" s="36">
        <f>CY82+'Saldo mensal - Brasil'!CY82</f>
        <v>17455</v>
      </c>
      <c r="DA82" s="36">
        <f>CZ82+'Saldo mensal - Brasil'!CZ82</f>
        <v>17251</v>
      </c>
      <c r="DB82" s="36">
        <f>DA82+'Saldo mensal - Brasil'!DA82</f>
        <v>16969</v>
      </c>
      <c r="DC82" s="36">
        <f>DB82+'Saldo mensal - Brasil'!DB82</f>
        <v>16998</v>
      </c>
      <c r="DD82" s="36">
        <f>DC82+'Saldo mensal - Brasil'!DC82</f>
        <v>17198</v>
      </c>
      <c r="DE82" s="36">
        <f>DD82+'Saldo mensal - Brasil'!DD82</f>
        <v>17147</v>
      </c>
      <c r="DF82" s="36">
        <f>DE82+'Saldo mensal - Brasil'!DE82</f>
        <v>17211</v>
      </c>
      <c r="DG82" s="36">
        <f>DF82+'Saldo mensal - Brasil'!DF82</f>
        <v>16698</v>
      </c>
      <c r="DH82" s="36">
        <f>DG82+'Saldo mensal - Brasil'!DG82</f>
        <v>16719</v>
      </c>
      <c r="DI82" s="36">
        <f>DH82+'Saldo mensal - Brasil'!DH82</f>
        <v>17342</v>
      </c>
    </row>
    <row r="83" spans="1:113" x14ac:dyDescent="0.2">
      <c r="A83" s="8"/>
      <c r="B83" s="15" t="s">
        <v>71</v>
      </c>
      <c r="C83" s="16">
        <v>12511</v>
      </c>
      <c r="D83" s="16">
        <f>C83+'Saldo mensal - Brasil'!C83</f>
        <v>12420</v>
      </c>
      <c r="E83" s="16">
        <f>D83+'Saldo mensal - Brasil'!D83</f>
        <v>12422</v>
      </c>
      <c r="F83" s="16">
        <f>E83+'Saldo mensal - Brasil'!E83</f>
        <v>12533</v>
      </c>
      <c r="G83" s="16">
        <f>F83+'Saldo mensal - Brasil'!F83</f>
        <v>12530</v>
      </c>
      <c r="H83" s="16">
        <f>G83+'Saldo mensal - Brasil'!G83</f>
        <v>12583</v>
      </c>
      <c r="I83" s="16">
        <f>H83+'Saldo mensal - Brasil'!H83</f>
        <v>12463</v>
      </c>
      <c r="J83" s="16">
        <f>I83+'Saldo mensal - Brasil'!I83</f>
        <v>12648</v>
      </c>
      <c r="K83" s="16">
        <f>J83+'Saldo mensal - Brasil'!J83</f>
        <v>12807</v>
      </c>
      <c r="L83" s="16">
        <f>K83+'Saldo mensal - Brasil'!K83</f>
        <v>13023</v>
      </c>
      <c r="M83" s="16">
        <f>L83+'Saldo mensal - Brasil'!L83</f>
        <v>13605</v>
      </c>
      <c r="N83" s="16">
        <f>M83+'Saldo mensal - Brasil'!M83</f>
        <v>13395</v>
      </c>
      <c r="O83" s="16">
        <f>N83+'Saldo mensal - Brasil'!N83</f>
        <v>13284</v>
      </c>
      <c r="P83" s="16">
        <f>O83+'Saldo mensal - Brasil'!O83</f>
        <v>13282</v>
      </c>
      <c r="Q83" s="16">
        <f>P83+'Saldo mensal - Brasil'!P83</f>
        <v>13424</v>
      </c>
      <c r="R83" s="16">
        <f>Q83+'Saldo mensal - Brasil'!Q83</f>
        <v>13416</v>
      </c>
      <c r="S83" s="16">
        <f>R83+'Saldo mensal - Brasil'!R83</f>
        <v>13539</v>
      </c>
      <c r="T83" s="16">
        <f>S83+'Saldo mensal - Brasil'!S83</f>
        <v>13813</v>
      </c>
      <c r="U83" s="16">
        <f>T83+'Saldo mensal - Brasil'!T83</f>
        <v>14052</v>
      </c>
      <c r="V83" s="16">
        <f>U83+'Saldo mensal - Brasil'!U83</f>
        <v>13995</v>
      </c>
      <c r="W83" s="16">
        <f>V83+'Saldo mensal - Brasil'!V83</f>
        <v>14037</v>
      </c>
      <c r="X83" s="16">
        <f>W83+'Saldo mensal - Brasil'!W83</f>
        <v>14241</v>
      </c>
      <c r="Y83" s="16">
        <f>X83+'Saldo mensal - Brasil'!X83</f>
        <v>14128</v>
      </c>
      <c r="Z83" s="16">
        <f>Y83+'Saldo mensal - Brasil'!Y83</f>
        <v>13882</v>
      </c>
      <c r="AA83" s="16">
        <f>Z83+'Saldo mensal - Brasil'!Z83</f>
        <v>13617</v>
      </c>
      <c r="AB83" s="16">
        <f>AA83+'Saldo mensal - Brasil'!AA83</f>
        <v>13594</v>
      </c>
      <c r="AC83" s="16">
        <f>AB83+'Saldo mensal - Brasil'!AB83</f>
        <v>13724</v>
      </c>
      <c r="AD83" s="16">
        <f>AC83+'Saldo mensal - Brasil'!AC83</f>
        <v>13683</v>
      </c>
      <c r="AE83" s="16">
        <f>AD83+'Saldo mensal - Brasil'!AD83</f>
        <v>13786</v>
      </c>
      <c r="AF83" s="16">
        <f>AE83+'Saldo mensal - Brasil'!AE83</f>
        <v>13933</v>
      </c>
      <c r="AG83" s="16">
        <f>AF83+'Saldo mensal - Brasil'!AF83</f>
        <v>14192</v>
      </c>
      <c r="AH83" s="16">
        <f>AG83+'Saldo mensal - Brasil'!AG83</f>
        <v>14253</v>
      </c>
      <c r="AI83" s="16">
        <f>AH83+'Saldo mensal - Brasil'!AH83</f>
        <v>14448</v>
      </c>
      <c r="AJ83" s="16">
        <f>AI83+'Saldo mensal - Brasil'!AI83</f>
        <v>14402</v>
      </c>
      <c r="AK83" s="16">
        <f>AJ83+'Saldo mensal - Brasil'!AJ83</f>
        <v>14301</v>
      </c>
      <c r="AL83" s="16">
        <f>AK83+'Saldo mensal - Brasil'!AK83</f>
        <v>14107</v>
      </c>
      <c r="AM83" s="16">
        <f>AL83+'Saldo mensal - Brasil'!AL83</f>
        <v>14093</v>
      </c>
      <c r="AN83" s="16">
        <f>AM83+'Saldo mensal - Brasil'!AM83</f>
        <v>14022</v>
      </c>
      <c r="AO83" s="16">
        <f>AN83+'Saldo mensal - Brasil'!AN83</f>
        <v>13990</v>
      </c>
      <c r="AP83" s="16">
        <f>AO83+'Saldo mensal - Brasil'!AO83</f>
        <v>13955</v>
      </c>
      <c r="AQ83" s="16">
        <f>AP83+'Saldo mensal - Brasil'!AP83</f>
        <v>14258</v>
      </c>
      <c r="AR83" s="16">
        <f>AQ83+'Saldo mensal - Brasil'!AQ83</f>
        <v>14692</v>
      </c>
      <c r="AS83" s="16">
        <f>AR83+'Saldo mensal - Brasil'!AR83</f>
        <v>14714</v>
      </c>
      <c r="AT83" s="16">
        <f>AS83+'Saldo mensal - Brasil'!AS83</f>
        <v>14890</v>
      </c>
      <c r="AU83" s="16">
        <f>AT83+'Saldo mensal - Brasil'!AT83</f>
        <v>15197</v>
      </c>
      <c r="AV83" s="16">
        <f>AU83+'Saldo mensal - Brasil'!AU83</f>
        <v>15326</v>
      </c>
      <c r="AW83" s="16">
        <f>AV83+'Saldo mensal - Brasil'!AV83</f>
        <v>15351</v>
      </c>
      <c r="AX83" s="16">
        <f>AW83+'Saldo mensal - Brasil'!AW83</f>
        <v>15203</v>
      </c>
      <c r="AY83" s="16">
        <f>AX83+'Saldo mensal - Brasil'!AX83</f>
        <v>15135</v>
      </c>
      <c r="AZ83" s="16">
        <f>AY83+'Saldo mensal - Brasil'!AY83</f>
        <v>15203</v>
      </c>
      <c r="BA83" s="16">
        <f>AZ83+'Saldo mensal - Brasil'!AZ83</f>
        <v>15169</v>
      </c>
      <c r="BB83" s="16">
        <f>BA83+'Saldo mensal - Brasil'!BA83</f>
        <v>15870</v>
      </c>
      <c r="BC83" s="16">
        <f>BB83+'Saldo mensal - Brasil'!BB83</f>
        <v>15945</v>
      </c>
      <c r="BD83" s="16">
        <f>BC83+'Saldo mensal - Brasil'!BC83</f>
        <v>15915</v>
      </c>
      <c r="BE83" s="16">
        <f>BD83+'Saldo mensal - Brasil'!BD83</f>
        <v>15728</v>
      </c>
      <c r="BF83" s="16">
        <f>BE83+'Saldo mensal - Brasil'!BE83</f>
        <v>15855</v>
      </c>
      <c r="BG83" s="16">
        <f>BF83+'Saldo mensal - Brasil'!BF83</f>
        <v>16075</v>
      </c>
      <c r="BH83" s="16">
        <f>BG83+'Saldo mensal - Brasil'!BG83</f>
        <v>16085</v>
      </c>
      <c r="BI83" s="16">
        <f>BH83+'Saldo mensal - Brasil'!BH83</f>
        <v>16116</v>
      </c>
      <c r="BJ83" s="16">
        <f>BI83+'Saldo mensal - Brasil'!BI83</f>
        <v>15853</v>
      </c>
      <c r="BK83" s="16">
        <f>BJ83+'Saldo mensal - Brasil'!BJ83</f>
        <v>15530</v>
      </c>
      <c r="BL83" s="16">
        <f>BK83+'Saldo mensal - Brasil'!BK83</f>
        <v>15723</v>
      </c>
      <c r="BM83" s="16">
        <f>BL83+'Saldo mensal - Brasil'!BL83</f>
        <v>15770</v>
      </c>
      <c r="BN83" s="16">
        <f>BM83+'Saldo mensal - Brasil'!BM83</f>
        <v>16080</v>
      </c>
      <c r="BO83" s="16">
        <f>BN83+'Saldo mensal - Brasil'!BN83</f>
        <v>16017</v>
      </c>
      <c r="BP83" s="16">
        <f>BO83+'Saldo mensal - Brasil'!BO83</f>
        <v>16445</v>
      </c>
      <c r="BQ83" s="16">
        <f>BP83+'Saldo mensal - Brasil'!BP83</f>
        <v>16725</v>
      </c>
      <c r="BR83" s="16">
        <f>BQ83+'Saldo mensal - Brasil'!BQ83</f>
        <v>16682</v>
      </c>
      <c r="BS83" s="16">
        <f>BR83+'Saldo mensal - Brasil'!BR83</f>
        <v>16638</v>
      </c>
      <c r="BT83" s="16">
        <f>BS83+'Saldo mensal - Brasil'!BS83</f>
        <v>16637</v>
      </c>
      <c r="BU83" s="16">
        <f>BT83+'Saldo mensal - Brasil'!BT83</f>
        <v>16480</v>
      </c>
      <c r="BV83" s="16">
        <f>BU83+'Saldo mensal - Brasil'!BU83</f>
        <v>16328</v>
      </c>
      <c r="BW83" s="16">
        <f>BV83+'Saldo mensal - Brasil'!BV83</f>
        <v>15890</v>
      </c>
      <c r="BX83" s="16">
        <f>BW83+'Saldo mensal - Brasil'!BW83</f>
        <v>16017</v>
      </c>
      <c r="BY83" s="16">
        <f>BX83+'Saldo mensal - Brasil'!BX83</f>
        <v>16429</v>
      </c>
      <c r="BZ83" s="16">
        <f>BY83+'Saldo mensal - Brasil'!BY83</f>
        <v>16661</v>
      </c>
      <c r="CA83" s="16">
        <f>BZ83+'Saldo mensal - Brasil'!BZ83</f>
        <v>16762</v>
      </c>
      <c r="CB83" s="16">
        <f>CA83+'Saldo mensal - Brasil'!CA83</f>
        <v>17001</v>
      </c>
      <c r="CC83" s="16">
        <f>CB83+'Saldo mensal - Brasil'!CB83</f>
        <v>17176</v>
      </c>
      <c r="CD83" s="16">
        <f>CC83+'Saldo mensal - Brasil'!CC83</f>
        <v>17032</v>
      </c>
      <c r="CE83" s="16">
        <f>CD83+'Saldo mensal - Brasil'!CD83</f>
        <v>17138</v>
      </c>
      <c r="CF83" s="16">
        <f>CE83+'Saldo mensal - Brasil'!CE83</f>
        <v>17447</v>
      </c>
      <c r="CG83" s="16">
        <f>CF83+'Saldo mensal - Brasil'!CF83</f>
        <v>17208</v>
      </c>
      <c r="CH83" s="16">
        <f>CG83+'Saldo mensal - Brasil'!CG83</f>
        <v>17122</v>
      </c>
      <c r="CI83" s="16">
        <f>CH83+'Saldo mensal - Brasil'!CH83</f>
        <v>16599</v>
      </c>
      <c r="CJ83" s="16">
        <f>CI83+'Saldo mensal - Brasil'!CI83</f>
        <v>16765</v>
      </c>
      <c r="CK83" s="16">
        <f>CJ83+'Saldo mensal - Brasil'!CJ83</f>
        <v>17177</v>
      </c>
      <c r="CL83" s="16">
        <f>CK83+'Saldo mensal - Brasil'!CK83</f>
        <v>17220</v>
      </c>
      <c r="CM83" s="16">
        <f>CL83+'Saldo mensal - Brasil'!CL83</f>
        <v>17174</v>
      </c>
      <c r="CN83" s="16">
        <f>CM83+'Saldo mensal - Brasil'!CM83</f>
        <v>17253</v>
      </c>
      <c r="CO83" s="16">
        <f>CN83+'Saldo mensal - Brasil'!CN83</f>
        <v>17069</v>
      </c>
      <c r="CP83" s="16">
        <f>CO83+'Saldo mensal - Brasil'!CO83</f>
        <v>16814</v>
      </c>
      <c r="CQ83" s="16">
        <f>CP83+'Saldo mensal - Brasil'!CP83</f>
        <v>17043</v>
      </c>
      <c r="CR83" s="16">
        <f>CQ83+'Saldo mensal - Brasil'!CQ83</f>
        <v>17336</v>
      </c>
      <c r="CS83" s="16">
        <f>CR83+'Saldo mensal - Brasil'!CR83</f>
        <v>17393</v>
      </c>
      <c r="CT83" s="16">
        <f>CS83+'Saldo mensal - Brasil'!CS83</f>
        <v>17179</v>
      </c>
      <c r="CU83" s="16">
        <f>CT83+'Saldo mensal - Brasil'!CT83</f>
        <v>16768</v>
      </c>
      <c r="CV83" s="16">
        <f>CU83+'Saldo mensal - Brasil'!CU83</f>
        <v>16984</v>
      </c>
      <c r="CW83" s="16">
        <f>CV83+'Saldo mensal - Brasil'!CV83</f>
        <v>17542</v>
      </c>
      <c r="CX83" s="16">
        <f>CW83+'Saldo mensal - Brasil'!CW83</f>
        <v>17695</v>
      </c>
      <c r="CY83" s="16">
        <f>CX83+'Saldo mensal - Brasil'!CX83</f>
        <v>17581</v>
      </c>
      <c r="CZ83" s="16">
        <f>CY83+'Saldo mensal - Brasil'!CY83</f>
        <v>17455</v>
      </c>
      <c r="DA83" s="16">
        <f>CZ83+'Saldo mensal - Brasil'!CZ83</f>
        <v>17251</v>
      </c>
      <c r="DB83" s="16">
        <f>DA83+'Saldo mensal - Brasil'!DA83</f>
        <v>16969</v>
      </c>
      <c r="DC83" s="16">
        <f>DB83+'Saldo mensal - Brasil'!DB83</f>
        <v>16998</v>
      </c>
      <c r="DD83" s="16">
        <f>DC83+'Saldo mensal - Brasil'!DC83</f>
        <v>17198</v>
      </c>
      <c r="DE83" s="16">
        <f>DD83+'Saldo mensal - Brasil'!DD83</f>
        <v>17147</v>
      </c>
      <c r="DF83" s="16">
        <f>DE83+'Saldo mensal - Brasil'!DE83</f>
        <v>17211</v>
      </c>
      <c r="DG83" s="16">
        <f>DF83+'Saldo mensal - Brasil'!DF83</f>
        <v>16698</v>
      </c>
      <c r="DH83" s="16">
        <f>DG83+'Saldo mensal - Brasil'!DG83</f>
        <v>16719</v>
      </c>
      <c r="DI83" s="16">
        <f>DH83+'Saldo mensal - Brasil'!DH83</f>
        <v>17342</v>
      </c>
    </row>
    <row r="84" spans="1:113" x14ac:dyDescent="0.2">
      <c r="A84" s="8"/>
      <c r="B84" s="17" t="s">
        <v>72</v>
      </c>
      <c r="C84" s="36">
        <v>28209</v>
      </c>
      <c r="D84" s="36">
        <f>C84+'Saldo mensal - Brasil'!C84</f>
        <v>27663</v>
      </c>
      <c r="E84" s="36">
        <f>D84+'Saldo mensal - Brasil'!D84</f>
        <v>27490</v>
      </c>
      <c r="F84" s="36">
        <f>E84+'Saldo mensal - Brasil'!E84</f>
        <v>27491</v>
      </c>
      <c r="G84" s="36">
        <f>F84+'Saldo mensal - Brasil'!F84</f>
        <v>27343</v>
      </c>
      <c r="H84" s="36">
        <f>G84+'Saldo mensal - Brasil'!G84</f>
        <v>27818</v>
      </c>
      <c r="I84" s="36">
        <f>H84+'Saldo mensal - Brasil'!H84</f>
        <v>28270</v>
      </c>
      <c r="J84" s="36">
        <f>I84+'Saldo mensal - Brasil'!I84</f>
        <v>28648</v>
      </c>
      <c r="K84" s="36">
        <f>J84+'Saldo mensal - Brasil'!J84</f>
        <v>29016</v>
      </c>
      <c r="L84" s="36">
        <f>K84+'Saldo mensal - Brasil'!K84</f>
        <v>29248</v>
      </c>
      <c r="M84" s="36">
        <f>L84+'Saldo mensal - Brasil'!L84</f>
        <v>29333</v>
      </c>
      <c r="N84" s="36">
        <f>M84+'Saldo mensal - Brasil'!M84</f>
        <v>31557</v>
      </c>
      <c r="O84" s="36">
        <f>N84+'Saldo mensal - Brasil'!N84</f>
        <v>30973</v>
      </c>
      <c r="P84" s="36">
        <f>O84+'Saldo mensal - Brasil'!O84</f>
        <v>27927</v>
      </c>
      <c r="Q84" s="36">
        <f>P84+'Saldo mensal - Brasil'!P84</f>
        <v>27514</v>
      </c>
      <c r="R84" s="36">
        <f>Q84+'Saldo mensal - Brasil'!Q84</f>
        <v>27171</v>
      </c>
      <c r="S84" s="36">
        <f>R84+'Saldo mensal - Brasil'!R84</f>
        <v>26946</v>
      </c>
      <c r="T84" s="36">
        <f>S84+'Saldo mensal - Brasil'!S84</f>
        <v>26785</v>
      </c>
      <c r="U84" s="36">
        <f>T84+'Saldo mensal - Brasil'!T84</f>
        <v>27937</v>
      </c>
      <c r="V84" s="36">
        <f>U84+'Saldo mensal - Brasil'!U84</f>
        <v>28212</v>
      </c>
      <c r="W84" s="36">
        <f>V84+'Saldo mensal - Brasil'!V84</f>
        <v>28876</v>
      </c>
      <c r="X84" s="36">
        <f>W84+'Saldo mensal - Brasil'!W84</f>
        <v>29060</v>
      </c>
      <c r="Y84" s="36">
        <f>X84+'Saldo mensal - Brasil'!X84</f>
        <v>29831</v>
      </c>
      <c r="Z84" s="36">
        <f>Y84+'Saldo mensal - Brasil'!Y84</f>
        <v>32332</v>
      </c>
      <c r="AA84" s="36">
        <f>Z84+'Saldo mensal - Brasil'!Z84</f>
        <v>30745</v>
      </c>
      <c r="AB84" s="36">
        <f>AA84+'Saldo mensal - Brasil'!AA84</f>
        <v>28527</v>
      </c>
      <c r="AC84" s="36">
        <f>AB84+'Saldo mensal - Brasil'!AB84</f>
        <v>28738</v>
      </c>
      <c r="AD84" s="36">
        <f>AC84+'Saldo mensal - Brasil'!AC84</f>
        <v>28725</v>
      </c>
      <c r="AE84" s="36">
        <f>AD84+'Saldo mensal - Brasil'!AD84</f>
        <v>28917</v>
      </c>
      <c r="AF84" s="36">
        <f>AE84+'Saldo mensal - Brasil'!AE84</f>
        <v>28850</v>
      </c>
      <c r="AG84" s="36">
        <f>AF84+'Saldo mensal - Brasil'!AF84</f>
        <v>29611</v>
      </c>
      <c r="AH84" s="36">
        <f>AG84+'Saldo mensal - Brasil'!AG84</f>
        <v>30490</v>
      </c>
      <c r="AI84" s="36">
        <f>AH84+'Saldo mensal - Brasil'!AH84</f>
        <v>31151</v>
      </c>
      <c r="AJ84" s="36">
        <f>AI84+'Saldo mensal - Brasil'!AI84</f>
        <v>31458</v>
      </c>
      <c r="AK84" s="36">
        <f>AJ84+'Saldo mensal - Brasil'!AJ84</f>
        <v>31579</v>
      </c>
      <c r="AL84" s="36">
        <f>AK84+'Saldo mensal - Brasil'!AK84</f>
        <v>34361</v>
      </c>
      <c r="AM84" s="36">
        <f>AL84+'Saldo mensal - Brasil'!AL84</f>
        <v>33408</v>
      </c>
      <c r="AN84" s="36">
        <f>AM84+'Saldo mensal - Brasil'!AM84</f>
        <v>31136</v>
      </c>
      <c r="AO84" s="36">
        <f>AN84+'Saldo mensal - Brasil'!AN84</f>
        <v>31009</v>
      </c>
      <c r="AP84" s="36">
        <f>AO84+'Saldo mensal - Brasil'!AO84</f>
        <v>30959</v>
      </c>
      <c r="AQ84" s="36">
        <f>AP84+'Saldo mensal - Brasil'!AP84</f>
        <v>30694</v>
      </c>
      <c r="AR84" s="36">
        <f>AQ84+'Saldo mensal - Brasil'!AQ84</f>
        <v>30898</v>
      </c>
      <c r="AS84" s="36">
        <f>AR84+'Saldo mensal - Brasil'!AR84</f>
        <v>31202</v>
      </c>
      <c r="AT84" s="36">
        <f>AS84+'Saldo mensal - Brasil'!AS84</f>
        <v>31504</v>
      </c>
      <c r="AU84" s="36">
        <f>AT84+'Saldo mensal - Brasil'!AT84</f>
        <v>31895</v>
      </c>
      <c r="AV84" s="36">
        <f>AU84+'Saldo mensal - Brasil'!AU84</f>
        <v>32326</v>
      </c>
      <c r="AW84" s="36">
        <f>AV84+'Saldo mensal - Brasil'!AV84</f>
        <v>32535</v>
      </c>
      <c r="AX84" s="36">
        <f>AW84+'Saldo mensal - Brasil'!AW84</f>
        <v>33815</v>
      </c>
      <c r="AY84" s="36">
        <f>AX84+'Saldo mensal - Brasil'!AX84</f>
        <v>32716</v>
      </c>
      <c r="AZ84" s="36">
        <f>AY84+'Saldo mensal - Brasil'!AY84</f>
        <v>31273</v>
      </c>
      <c r="BA84" s="36">
        <f>AZ84+'Saldo mensal - Brasil'!AZ84</f>
        <v>31442</v>
      </c>
      <c r="BB84" s="36">
        <f>BA84+'Saldo mensal - Brasil'!BA84</f>
        <v>31059</v>
      </c>
      <c r="BC84" s="36">
        <f>BB84+'Saldo mensal - Brasil'!BB84</f>
        <v>31163</v>
      </c>
      <c r="BD84" s="36">
        <f>BC84+'Saldo mensal - Brasil'!BC84</f>
        <v>31462</v>
      </c>
      <c r="BE84" s="36">
        <f>BD84+'Saldo mensal - Brasil'!BD84</f>
        <v>31690</v>
      </c>
      <c r="BF84" s="36">
        <f>BE84+'Saldo mensal - Brasil'!BE84</f>
        <v>31824</v>
      </c>
      <c r="BG84" s="36">
        <f>BF84+'Saldo mensal - Brasil'!BF84</f>
        <v>31960</v>
      </c>
      <c r="BH84" s="36">
        <f>BG84+'Saldo mensal - Brasil'!BG84</f>
        <v>32426</v>
      </c>
      <c r="BI84" s="36">
        <f>BH84+'Saldo mensal - Brasil'!BH84</f>
        <v>32577</v>
      </c>
      <c r="BJ84" s="36">
        <f>BI84+'Saldo mensal - Brasil'!BI84</f>
        <v>35387</v>
      </c>
      <c r="BK84" s="36">
        <f>BJ84+'Saldo mensal - Brasil'!BJ84</f>
        <v>35544</v>
      </c>
      <c r="BL84" s="36">
        <f>BK84+'Saldo mensal - Brasil'!BK84</f>
        <v>32693</v>
      </c>
      <c r="BM84" s="36">
        <f>BL84+'Saldo mensal - Brasil'!BL84</f>
        <v>32130</v>
      </c>
      <c r="BN84" s="36">
        <f>BM84+'Saldo mensal - Brasil'!BM84</f>
        <v>31761</v>
      </c>
      <c r="BO84" s="36">
        <f>BN84+'Saldo mensal - Brasil'!BN84</f>
        <v>32017</v>
      </c>
      <c r="BP84" s="36">
        <f>BO84+'Saldo mensal - Brasil'!BO84</f>
        <v>32414</v>
      </c>
      <c r="BQ84" s="36">
        <f>BP84+'Saldo mensal - Brasil'!BP84</f>
        <v>32642</v>
      </c>
      <c r="BR84" s="36">
        <f>BQ84+'Saldo mensal - Brasil'!BQ84</f>
        <v>32951</v>
      </c>
      <c r="BS84" s="36">
        <f>BR84+'Saldo mensal - Brasil'!BR84</f>
        <v>33099</v>
      </c>
      <c r="BT84" s="36">
        <f>BS84+'Saldo mensal - Brasil'!BS84</f>
        <v>33439</v>
      </c>
      <c r="BU84" s="36">
        <f>BT84+'Saldo mensal - Brasil'!BT84</f>
        <v>33347</v>
      </c>
      <c r="BV84" s="36">
        <f>BU84+'Saldo mensal - Brasil'!BU84</f>
        <v>36453</v>
      </c>
      <c r="BW84" s="36">
        <f>BV84+'Saldo mensal - Brasil'!BV84</f>
        <v>34192</v>
      </c>
      <c r="BX84" s="36">
        <f>BW84+'Saldo mensal - Brasil'!BW84</f>
        <v>32629</v>
      </c>
      <c r="BY84" s="36">
        <f>BX84+'Saldo mensal - Brasil'!BX84</f>
        <v>32426</v>
      </c>
      <c r="BZ84" s="36">
        <f>BY84+'Saldo mensal - Brasil'!BY84</f>
        <v>32581</v>
      </c>
      <c r="CA84" s="36">
        <f>BZ84+'Saldo mensal - Brasil'!BZ84</f>
        <v>32675</v>
      </c>
      <c r="CB84" s="36">
        <f>CA84+'Saldo mensal - Brasil'!CA84</f>
        <v>32519</v>
      </c>
      <c r="CC84" s="36">
        <f>CB84+'Saldo mensal - Brasil'!CB84</f>
        <v>32790</v>
      </c>
      <c r="CD84" s="36">
        <f>CC84+'Saldo mensal - Brasil'!CC84</f>
        <v>31837</v>
      </c>
      <c r="CE84" s="36">
        <f>CD84+'Saldo mensal - Brasil'!CD84</f>
        <v>32058</v>
      </c>
      <c r="CF84" s="36">
        <f>CE84+'Saldo mensal - Brasil'!CE84</f>
        <v>32723</v>
      </c>
      <c r="CG84" s="36">
        <f>CF84+'Saldo mensal - Brasil'!CF84</f>
        <v>32772</v>
      </c>
      <c r="CH84" s="36">
        <f>CG84+'Saldo mensal - Brasil'!CG84</f>
        <v>35400</v>
      </c>
      <c r="CI84" s="36">
        <f>CH84+'Saldo mensal - Brasil'!CH84</f>
        <v>33082</v>
      </c>
      <c r="CJ84" s="36">
        <f>CI84+'Saldo mensal - Brasil'!CI84</f>
        <v>31095</v>
      </c>
      <c r="CK84" s="36">
        <f>CJ84+'Saldo mensal - Brasil'!CJ84</f>
        <v>31214</v>
      </c>
      <c r="CL84" s="36">
        <f>CK84+'Saldo mensal - Brasil'!CK84</f>
        <v>31231</v>
      </c>
      <c r="CM84" s="36">
        <f>CL84+'Saldo mensal - Brasil'!CL84</f>
        <v>31154</v>
      </c>
      <c r="CN84" s="36">
        <f>CM84+'Saldo mensal - Brasil'!CM84</f>
        <v>31171</v>
      </c>
      <c r="CO84" s="36">
        <f>CN84+'Saldo mensal - Brasil'!CN84</f>
        <v>31343</v>
      </c>
      <c r="CP84" s="36">
        <f>CO84+'Saldo mensal - Brasil'!CO84</f>
        <v>31609</v>
      </c>
      <c r="CQ84" s="36">
        <f>CP84+'Saldo mensal - Brasil'!CP84</f>
        <v>32092</v>
      </c>
      <c r="CR84" s="36">
        <f>CQ84+'Saldo mensal - Brasil'!CQ84</f>
        <v>32413</v>
      </c>
      <c r="CS84" s="36">
        <f>CR84+'Saldo mensal - Brasil'!CR84</f>
        <v>32379</v>
      </c>
      <c r="CT84" s="36">
        <f>CS84+'Saldo mensal - Brasil'!CS84</f>
        <v>33977</v>
      </c>
      <c r="CU84" s="36">
        <f>CT84+'Saldo mensal - Brasil'!CT84</f>
        <v>31359</v>
      </c>
      <c r="CV84" s="36">
        <f>CU84+'Saldo mensal - Brasil'!CU84</f>
        <v>30541</v>
      </c>
      <c r="CW84" s="36">
        <f>CV84+'Saldo mensal - Brasil'!CV84</f>
        <v>30332</v>
      </c>
      <c r="CX84" s="36">
        <f>CW84+'Saldo mensal - Brasil'!CW84</f>
        <v>30301</v>
      </c>
      <c r="CY84" s="36">
        <f>CX84+'Saldo mensal - Brasil'!CX84</f>
        <v>30235</v>
      </c>
      <c r="CZ84" s="36">
        <f>CY84+'Saldo mensal - Brasil'!CY84</f>
        <v>30139</v>
      </c>
      <c r="DA84" s="36">
        <f>CZ84+'Saldo mensal - Brasil'!CZ84</f>
        <v>30515</v>
      </c>
      <c r="DB84" s="36">
        <f>DA84+'Saldo mensal - Brasil'!DA84</f>
        <v>31016</v>
      </c>
      <c r="DC84" s="36">
        <f>DB84+'Saldo mensal - Brasil'!DB84</f>
        <v>31522</v>
      </c>
      <c r="DD84" s="36">
        <f>DC84+'Saldo mensal - Brasil'!DC84</f>
        <v>31813</v>
      </c>
      <c r="DE84" s="36">
        <f>DD84+'Saldo mensal - Brasil'!DD84</f>
        <v>31231</v>
      </c>
      <c r="DF84" s="36">
        <f>DE84+'Saldo mensal - Brasil'!DE84</f>
        <v>31592</v>
      </c>
      <c r="DG84" s="36">
        <f>DF84+'Saldo mensal - Brasil'!DF84</f>
        <v>29715</v>
      </c>
      <c r="DH84" s="36">
        <f>DG84+'Saldo mensal - Brasil'!DG84</f>
        <v>29500</v>
      </c>
      <c r="DI84" s="36">
        <f>DH84+'Saldo mensal - Brasil'!DH84</f>
        <v>29077</v>
      </c>
    </row>
    <row r="85" spans="1:113" x14ac:dyDescent="0.2">
      <c r="A85" s="8"/>
      <c r="B85" s="15" t="s">
        <v>73</v>
      </c>
      <c r="C85" s="16">
        <v>16075</v>
      </c>
      <c r="D85" s="16">
        <f>C85+'Saldo mensal - Brasil'!C85</f>
        <v>15428</v>
      </c>
      <c r="E85" s="16">
        <f>D85+'Saldo mensal - Brasil'!D85</f>
        <v>15243</v>
      </c>
      <c r="F85" s="16">
        <f>E85+'Saldo mensal - Brasil'!E85</f>
        <v>15227</v>
      </c>
      <c r="G85" s="16">
        <f>F85+'Saldo mensal - Brasil'!F85</f>
        <v>15010</v>
      </c>
      <c r="H85" s="16">
        <f>G85+'Saldo mensal - Brasil'!G85</f>
        <v>15242</v>
      </c>
      <c r="I85" s="16">
        <f>H85+'Saldo mensal - Brasil'!H85</f>
        <v>15407</v>
      </c>
      <c r="J85" s="16">
        <f>I85+'Saldo mensal - Brasil'!I85</f>
        <v>15657</v>
      </c>
      <c r="K85" s="16">
        <f>J85+'Saldo mensal - Brasil'!J85</f>
        <v>15934</v>
      </c>
      <c r="L85" s="16">
        <f>K85+'Saldo mensal - Brasil'!K85</f>
        <v>16128</v>
      </c>
      <c r="M85" s="16">
        <f>L85+'Saldo mensal - Brasil'!L85</f>
        <v>16411</v>
      </c>
      <c r="N85" s="16">
        <f>M85+'Saldo mensal - Brasil'!M85</f>
        <v>18840</v>
      </c>
      <c r="O85" s="16">
        <f>N85+'Saldo mensal - Brasil'!N85</f>
        <v>18177</v>
      </c>
      <c r="P85" s="16">
        <f>O85+'Saldo mensal - Brasil'!O85</f>
        <v>15835</v>
      </c>
      <c r="Q85" s="16">
        <f>P85+'Saldo mensal - Brasil'!P85</f>
        <v>15459</v>
      </c>
      <c r="R85" s="16">
        <f>Q85+'Saldo mensal - Brasil'!Q85</f>
        <v>15164</v>
      </c>
      <c r="S85" s="16">
        <f>R85+'Saldo mensal - Brasil'!R85</f>
        <v>15031</v>
      </c>
      <c r="T85" s="16">
        <f>S85+'Saldo mensal - Brasil'!S85</f>
        <v>14664</v>
      </c>
      <c r="U85" s="16">
        <f>T85+'Saldo mensal - Brasil'!T85</f>
        <v>15250</v>
      </c>
      <c r="V85" s="16">
        <f>U85+'Saldo mensal - Brasil'!U85</f>
        <v>15456</v>
      </c>
      <c r="W85" s="16">
        <f>V85+'Saldo mensal - Brasil'!V85</f>
        <v>15949</v>
      </c>
      <c r="X85" s="16">
        <f>W85+'Saldo mensal - Brasil'!W85</f>
        <v>15929</v>
      </c>
      <c r="Y85" s="16">
        <f>X85+'Saldo mensal - Brasil'!X85</f>
        <v>16742</v>
      </c>
      <c r="Z85" s="16">
        <f>Y85+'Saldo mensal - Brasil'!Y85</f>
        <v>19260</v>
      </c>
      <c r="AA85" s="16">
        <f>Z85+'Saldo mensal - Brasil'!Z85</f>
        <v>18088</v>
      </c>
      <c r="AB85" s="16">
        <f>AA85+'Saldo mensal - Brasil'!AA85</f>
        <v>16304</v>
      </c>
      <c r="AC85" s="16">
        <f>AB85+'Saldo mensal - Brasil'!AB85</f>
        <v>16316</v>
      </c>
      <c r="AD85" s="16">
        <f>AC85+'Saldo mensal - Brasil'!AC85</f>
        <v>16402</v>
      </c>
      <c r="AE85" s="16">
        <f>AD85+'Saldo mensal - Brasil'!AD85</f>
        <v>16536</v>
      </c>
      <c r="AF85" s="16">
        <f>AE85+'Saldo mensal - Brasil'!AE85</f>
        <v>16451</v>
      </c>
      <c r="AG85" s="16">
        <f>AF85+'Saldo mensal - Brasil'!AF85</f>
        <v>16652</v>
      </c>
      <c r="AH85" s="16">
        <f>AG85+'Saldo mensal - Brasil'!AG85</f>
        <v>17358</v>
      </c>
      <c r="AI85" s="16">
        <f>AH85+'Saldo mensal - Brasil'!AH85</f>
        <v>17904</v>
      </c>
      <c r="AJ85" s="16">
        <f>AI85+'Saldo mensal - Brasil'!AI85</f>
        <v>18195</v>
      </c>
      <c r="AK85" s="16">
        <f>AJ85+'Saldo mensal - Brasil'!AJ85</f>
        <v>18426</v>
      </c>
      <c r="AL85" s="16">
        <f>AK85+'Saldo mensal - Brasil'!AK85</f>
        <v>20627</v>
      </c>
      <c r="AM85" s="16">
        <f>AL85+'Saldo mensal - Brasil'!AL85</f>
        <v>20002</v>
      </c>
      <c r="AN85" s="16">
        <f>AM85+'Saldo mensal - Brasil'!AM85</f>
        <v>17756</v>
      </c>
      <c r="AO85" s="16">
        <f>AN85+'Saldo mensal - Brasil'!AN85</f>
        <v>17564</v>
      </c>
      <c r="AP85" s="16">
        <f>AO85+'Saldo mensal - Brasil'!AO85</f>
        <v>17537</v>
      </c>
      <c r="AQ85" s="16">
        <f>AP85+'Saldo mensal - Brasil'!AP85</f>
        <v>17302</v>
      </c>
      <c r="AR85" s="16">
        <f>AQ85+'Saldo mensal - Brasil'!AQ85</f>
        <v>17238</v>
      </c>
      <c r="AS85" s="16">
        <f>AR85+'Saldo mensal - Brasil'!AR85</f>
        <v>17225</v>
      </c>
      <c r="AT85" s="16">
        <f>AS85+'Saldo mensal - Brasil'!AS85</f>
        <v>17387</v>
      </c>
      <c r="AU85" s="16">
        <f>AT85+'Saldo mensal - Brasil'!AT85</f>
        <v>17552</v>
      </c>
      <c r="AV85" s="16">
        <f>AU85+'Saldo mensal - Brasil'!AU85</f>
        <v>17981</v>
      </c>
      <c r="AW85" s="16">
        <f>AV85+'Saldo mensal - Brasil'!AV85</f>
        <v>18368</v>
      </c>
      <c r="AX85" s="16">
        <f>AW85+'Saldo mensal - Brasil'!AW85</f>
        <v>19404</v>
      </c>
      <c r="AY85" s="16">
        <f>AX85+'Saldo mensal - Brasil'!AX85</f>
        <v>18571</v>
      </c>
      <c r="AZ85" s="16">
        <f>AY85+'Saldo mensal - Brasil'!AY85</f>
        <v>17332</v>
      </c>
      <c r="BA85" s="16">
        <f>AZ85+'Saldo mensal - Brasil'!AZ85</f>
        <v>17493</v>
      </c>
      <c r="BB85" s="16">
        <f>BA85+'Saldo mensal - Brasil'!BA85</f>
        <v>17276</v>
      </c>
      <c r="BC85" s="16">
        <f>BB85+'Saldo mensal - Brasil'!BB85</f>
        <v>17322</v>
      </c>
      <c r="BD85" s="16">
        <f>BC85+'Saldo mensal - Brasil'!BC85</f>
        <v>17504</v>
      </c>
      <c r="BE85" s="16">
        <f>BD85+'Saldo mensal - Brasil'!BD85</f>
        <v>17512</v>
      </c>
      <c r="BF85" s="16">
        <f>BE85+'Saldo mensal - Brasil'!BE85</f>
        <v>17504</v>
      </c>
      <c r="BG85" s="16">
        <f>BF85+'Saldo mensal - Brasil'!BF85</f>
        <v>17505</v>
      </c>
      <c r="BH85" s="16">
        <f>BG85+'Saldo mensal - Brasil'!BG85</f>
        <v>18010</v>
      </c>
      <c r="BI85" s="16">
        <f>BH85+'Saldo mensal - Brasil'!BH85</f>
        <v>18242</v>
      </c>
      <c r="BJ85" s="16">
        <f>BI85+'Saldo mensal - Brasil'!BI85</f>
        <v>20871</v>
      </c>
      <c r="BK85" s="16">
        <f>BJ85+'Saldo mensal - Brasil'!BJ85</f>
        <v>21209</v>
      </c>
      <c r="BL85" s="16">
        <f>BK85+'Saldo mensal - Brasil'!BK85</f>
        <v>18744</v>
      </c>
      <c r="BM85" s="16">
        <f>BL85+'Saldo mensal - Brasil'!BL85</f>
        <v>18413</v>
      </c>
      <c r="BN85" s="16">
        <f>BM85+'Saldo mensal - Brasil'!BM85</f>
        <v>18445</v>
      </c>
      <c r="BO85" s="16">
        <f>BN85+'Saldo mensal - Brasil'!BN85</f>
        <v>18663</v>
      </c>
      <c r="BP85" s="16">
        <f>BO85+'Saldo mensal - Brasil'!BO85</f>
        <v>18983</v>
      </c>
      <c r="BQ85" s="16">
        <f>BP85+'Saldo mensal - Brasil'!BP85</f>
        <v>19022</v>
      </c>
      <c r="BR85" s="16">
        <f>BQ85+'Saldo mensal - Brasil'!BQ85</f>
        <v>19417</v>
      </c>
      <c r="BS85" s="16">
        <f>BR85+'Saldo mensal - Brasil'!BR85</f>
        <v>19600</v>
      </c>
      <c r="BT85" s="16">
        <f>BS85+'Saldo mensal - Brasil'!BS85</f>
        <v>19880</v>
      </c>
      <c r="BU85" s="16">
        <f>BT85+'Saldo mensal - Brasil'!BT85</f>
        <v>19813</v>
      </c>
      <c r="BV85" s="16">
        <f>BU85+'Saldo mensal - Brasil'!BU85</f>
        <v>22539</v>
      </c>
      <c r="BW85" s="16">
        <f>BV85+'Saldo mensal - Brasil'!BV85</f>
        <v>20527</v>
      </c>
      <c r="BX85" s="16">
        <f>BW85+'Saldo mensal - Brasil'!BW85</f>
        <v>19162</v>
      </c>
      <c r="BY85" s="16">
        <f>BX85+'Saldo mensal - Brasil'!BX85</f>
        <v>18956</v>
      </c>
      <c r="BZ85" s="16">
        <f>BY85+'Saldo mensal - Brasil'!BY85</f>
        <v>19015</v>
      </c>
      <c r="CA85" s="16">
        <f>BZ85+'Saldo mensal - Brasil'!BZ85</f>
        <v>19138</v>
      </c>
      <c r="CB85" s="16">
        <f>CA85+'Saldo mensal - Brasil'!CA85</f>
        <v>19075</v>
      </c>
      <c r="CC85" s="16">
        <f>CB85+'Saldo mensal - Brasil'!CB85</f>
        <v>19439</v>
      </c>
      <c r="CD85" s="16">
        <f>CC85+'Saldo mensal - Brasil'!CC85</f>
        <v>18390</v>
      </c>
      <c r="CE85" s="16">
        <f>CD85+'Saldo mensal - Brasil'!CD85</f>
        <v>18530</v>
      </c>
      <c r="CF85" s="16">
        <f>CE85+'Saldo mensal - Brasil'!CE85</f>
        <v>19002</v>
      </c>
      <c r="CG85" s="16">
        <f>CF85+'Saldo mensal - Brasil'!CF85</f>
        <v>19043</v>
      </c>
      <c r="CH85" s="16">
        <f>CG85+'Saldo mensal - Brasil'!CG85</f>
        <v>21581</v>
      </c>
      <c r="CI85" s="16">
        <f>CH85+'Saldo mensal - Brasil'!CH85</f>
        <v>19594</v>
      </c>
      <c r="CJ85" s="16">
        <f>CI85+'Saldo mensal - Brasil'!CI85</f>
        <v>17920</v>
      </c>
      <c r="CK85" s="16">
        <f>CJ85+'Saldo mensal - Brasil'!CJ85</f>
        <v>17968</v>
      </c>
      <c r="CL85" s="16">
        <f>CK85+'Saldo mensal - Brasil'!CK85</f>
        <v>18035</v>
      </c>
      <c r="CM85" s="16">
        <f>CL85+'Saldo mensal - Brasil'!CL85</f>
        <v>17967</v>
      </c>
      <c r="CN85" s="16">
        <f>CM85+'Saldo mensal - Brasil'!CM85</f>
        <v>17968</v>
      </c>
      <c r="CO85" s="16">
        <f>CN85+'Saldo mensal - Brasil'!CN85</f>
        <v>18119</v>
      </c>
      <c r="CP85" s="16">
        <f>CO85+'Saldo mensal - Brasil'!CO85</f>
        <v>18252</v>
      </c>
      <c r="CQ85" s="16">
        <f>CP85+'Saldo mensal - Brasil'!CP85</f>
        <v>18507</v>
      </c>
      <c r="CR85" s="16">
        <f>CQ85+'Saldo mensal - Brasil'!CQ85</f>
        <v>18834</v>
      </c>
      <c r="CS85" s="16">
        <f>CR85+'Saldo mensal - Brasil'!CR85</f>
        <v>18871</v>
      </c>
      <c r="CT85" s="16">
        <f>CS85+'Saldo mensal - Brasil'!CS85</f>
        <v>20651</v>
      </c>
      <c r="CU85" s="16">
        <f>CT85+'Saldo mensal - Brasil'!CT85</f>
        <v>18328</v>
      </c>
      <c r="CV85" s="16">
        <f>CU85+'Saldo mensal - Brasil'!CU85</f>
        <v>17739</v>
      </c>
      <c r="CW85" s="16">
        <f>CV85+'Saldo mensal - Brasil'!CV85</f>
        <v>17538</v>
      </c>
      <c r="CX85" s="16">
        <f>CW85+'Saldo mensal - Brasil'!CW85</f>
        <v>17514</v>
      </c>
      <c r="CY85" s="16">
        <f>CX85+'Saldo mensal - Brasil'!CX85</f>
        <v>17425</v>
      </c>
      <c r="CZ85" s="16">
        <f>CY85+'Saldo mensal - Brasil'!CY85</f>
        <v>17329</v>
      </c>
      <c r="DA85" s="16">
        <f>CZ85+'Saldo mensal - Brasil'!CZ85</f>
        <v>17652</v>
      </c>
      <c r="DB85" s="16">
        <f>DA85+'Saldo mensal - Brasil'!DA85</f>
        <v>17987</v>
      </c>
      <c r="DC85" s="16">
        <f>DB85+'Saldo mensal - Brasil'!DB85</f>
        <v>18432</v>
      </c>
      <c r="DD85" s="16">
        <f>DC85+'Saldo mensal - Brasil'!DC85</f>
        <v>18804</v>
      </c>
      <c r="DE85" s="16">
        <f>DD85+'Saldo mensal - Brasil'!DD85</f>
        <v>18468</v>
      </c>
      <c r="DF85" s="16">
        <f>DE85+'Saldo mensal - Brasil'!DE85</f>
        <v>19034</v>
      </c>
      <c r="DG85" s="16">
        <f>DF85+'Saldo mensal - Brasil'!DF85</f>
        <v>17430</v>
      </c>
      <c r="DH85" s="16">
        <f>DG85+'Saldo mensal - Brasil'!DG85</f>
        <v>17238</v>
      </c>
      <c r="DI85" s="16">
        <f>DH85+'Saldo mensal - Brasil'!DH85</f>
        <v>16864</v>
      </c>
    </row>
    <row r="86" spans="1:113" x14ac:dyDescent="0.2">
      <c r="A86" s="8"/>
      <c r="B86" s="15" t="s">
        <v>74</v>
      </c>
      <c r="C86" s="16">
        <v>12134</v>
      </c>
      <c r="D86" s="16">
        <f>C86+'Saldo mensal - Brasil'!C86</f>
        <v>12235</v>
      </c>
      <c r="E86" s="16">
        <f>D86+'Saldo mensal - Brasil'!D86</f>
        <v>12247</v>
      </c>
      <c r="F86" s="16">
        <f>E86+'Saldo mensal - Brasil'!E86</f>
        <v>12264</v>
      </c>
      <c r="G86" s="16">
        <f>F86+'Saldo mensal - Brasil'!F86</f>
        <v>12333</v>
      </c>
      <c r="H86" s="16">
        <f>G86+'Saldo mensal - Brasil'!G86</f>
        <v>12576</v>
      </c>
      <c r="I86" s="16">
        <f>H86+'Saldo mensal - Brasil'!H86</f>
        <v>12863</v>
      </c>
      <c r="J86" s="16">
        <f>I86+'Saldo mensal - Brasil'!I86</f>
        <v>12991</v>
      </c>
      <c r="K86" s="16">
        <f>J86+'Saldo mensal - Brasil'!J86</f>
        <v>13082</v>
      </c>
      <c r="L86" s="16">
        <f>K86+'Saldo mensal - Brasil'!K86</f>
        <v>13120</v>
      </c>
      <c r="M86" s="16">
        <f>L86+'Saldo mensal - Brasil'!L86</f>
        <v>12922</v>
      </c>
      <c r="N86" s="16">
        <f>M86+'Saldo mensal - Brasil'!M86</f>
        <v>12717</v>
      </c>
      <c r="O86" s="16">
        <f>N86+'Saldo mensal - Brasil'!N86</f>
        <v>12796</v>
      </c>
      <c r="P86" s="16">
        <f>O86+'Saldo mensal - Brasil'!O86</f>
        <v>12092</v>
      </c>
      <c r="Q86" s="16">
        <f>P86+'Saldo mensal - Brasil'!P86</f>
        <v>12055</v>
      </c>
      <c r="R86" s="16">
        <f>Q86+'Saldo mensal - Brasil'!Q86</f>
        <v>12007</v>
      </c>
      <c r="S86" s="16">
        <f>R86+'Saldo mensal - Brasil'!R86</f>
        <v>11915</v>
      </c>
      <c r="T86" s="16">
        <f>S86+'Saldo mensal - Brasil'!S86</f>
        <v>12121</v>
      </c>
      <c r="U86" s="16">
        <f>T86+'Saldo mensal - Brasil'!T86</f>
        <v>12687</v>
      </c>
      <c r="V86" s="16">
        <f>U86+'Saldo mensal - Brasil'!U86</f>
        <v>12756</v>
      </c>
      <c r="W86" s="16">
        <f>V86+'Saldo mensal - Brasil'!V86</f>
        <v>12927</v>
      </c>
      <c r="X86" s="16">
        <f>W86+'Saldo mensal - Brasil'!W86</f>
        <v>13131</v>
      </c>
      <c r="Y86" s="16">
        <f>X86+'Saldo mensal - Brasil'!X86</f>
        <v>13089</v>
      </c>
      <c r="Z86" s="16">
        <f>Y86+'Saldo mensal - Brasil'!Y86</f>
        <v>13072</v>
      </c>
      <c r="AA86" s="16">
        <f>Z86+'Saldo mensal - Brasil'!Z86</f>
        <v>12657</v>
      </c>
      <c r="AB86" s="16">
        <f>AA86+'Saldo mensal - Brasil'!AA86</f>
        <v>12223</v>
      </c>
      <c r="AC86" s="16">
        <f>AB86+'Saldo mensal - Brasil'!AB86</f>
        <v>12422</v>
      </c>
      <c r="AD86" s="16">
        <f>AC86+'Saldo mensal - Brasil'!AC86</f>
        <v>12323</v>
      </c>
      <c r="AE86" s="16">
        <f>AD86+'Saldo mensal - Brasil'!AD86</f>
        <v>12381</v>
      </c>
      <c r="AF86" s="16">
        <f>AE86+'Saldo mensal - Brasil'!AE86</f>
        <v>12399</v>
      </c>
      <c r="AG86" s="16">
        <f>AF86+'Saldo mensal - Brasil'!AF86</f>
        <v>12959</v>
      </c>
      <c r="AH86" s="16">
        <f>AG86+'Saldo mensal - Brasil'!AG86</f>
        <v>13132</v>
      </c>
      <c r="AI86" s="16">
        <f>AH86+'Saldo mensal - Brasil'!AH86</f>
        <v>13247</v>
      </c>
      <c r="AJ86" s="16">
        <f>AI86+'Saldo mensal - Brasil'!AI86</f>
        <v>13263</v>
      </c>
      <c r="AK86" s="16">
        <f>AJ86+'Saldo mensal - Brasil'!AJ86</f>
        <v>13153</v>
      </c>
      <c r="AL86" s="16">
        <f>AK86+'Saldo mensal - Brasil'!AK86</f>
        <v>13734</v>
      </c>
      <c r="AM86" s="16">
        <f>AL86+'Saldo mensal - Brasil'!AL86</f>
        <v>13406</v>
      </c>
      <c r="AN86" s="16">
        <f>AM86+'Saldo mensal - Brasil'!AM86</f>
        <v>13380</v>
      </c>
      <c r="AO86" s="16">
        <f>AN86+'Saldo mensal - Brasil'!AN86</f>
        <v>13445</v>
      </c>
      <c r="AP86" s="16">
        <f>AO86+'Saldo mensal - Brasil'!AO86</f>
        <v>13422</v>
      </c>
      <c r="AQ86" s="16">
        <f>AP86+'Saldo mensal - Brasil'!AP86</f>
        <v>13392</v>
      </c>
      <c r="AR86" s="16">
        <f>AQ86+'Saldo mensal - Brasil'!AQ86</f>
        <v>13660</v>
      </c>
      <c r="AS86" s="16">
        <f>AR86+'Saldo mensal - Brasil'!AR86</f>
        <v>13977</v>
      </c>
      <c r="AT86" s="16">
        <f>AS86+'Saldo mensal - Brasil'!AS86</f>
        <v>14117</v>
      </c>
      <c r="AU86" s="16">
        <f>AT86+'Saldo mensal - Brasil'!AT86</f>
        <v>14343</v>
      </c>
      <c r="AV86" s="16">
        <f>AU86+'Saldo mensal - Brasil'!AU86</f>
        <v>14345</v>
      </c>
      <c r="AW86" s="16">
        <f>AV86+'Saldo mensal - Brasil'!AV86</f>
        <v>14167</v>
      </c>
      <c r="AX86" s="16">
        <f>AW86+'Saldo mensal - Brasil'!AW86</f>
        <v>14411</v>
      </c>
      <c r="AY86" s="16">
        <f>AX86+'Saldo mensal - Brasil'!AX86</f>
        <v>14145</v>
      </c>
      <c r="AZ86" s="16">
        <f>AY86+'Saldo mensal - Brasil'!AY86</f>
        <v>13941</v>
      </c>
      <c r="BA86" s="16">
        <f>AZ86+'Saldo mensal - Brasil'!AZ86</f>
        <v>13949</v>
      </c>
      <c r="BB86" s="16">
        <f>BA86+'Saldo mensal - Brasil'!BA86</f>
        <v>13783</v>
      </c>
      <c r="BC86" s="16">
        <f>BB86+'Saldo mensal - Brasil'!BB86</f>
        <v>13841</v>
      </c>
      <c r="BD86" s="16">
        <f>BC86+'Saldo mensal - Brasil'!BC86</f>
        <v>13958</v>
      </c>
      <c r="BE86" s="16">
        <f>BD86+'Saldo mensal - Brasil'!BD86</f>
        <v>14178</v>
      </c>
      <c r="BF86" s="16">
        <f>BE86+'Saldo mensal - Brasil'!BE86</f>
        <v>14320</v>
      </c>
      <c r="BG86" s="16">
        <f>BF86+'Saldo mensal - Brasil'!BF86</f>
        <v>14455</v>
      </c>
      <c r="BH86" s="16">
        <f>BG86+'Saldo mensal - Brasil'!BG86</f>
        <v>14416</v>
      </c>
      <c r="BI86" s="16">
        <f>BH86+'Saldo mensal - Brasil'!BH86</f>
        <v>14335</v>
      </c>
      <c r="BJ86" s="16">
        <f>BI86+'Saldo mensal - Brasil'!BI86</f>
        <v>14516</v>
      </c>
      <c r="BK86" s="16">
        <f>BJ86+'Saldo mensal - Brasil'!BJ86</f>
        <v>14335</v>
      </c>
      <c r="BL86" s="16">
        <f>BK86+'Saldo mensal - Brasil'!BK86</f>
        <v>13949</v>
      </c>
      <c r="BM86" s="16">
        <f>BL86+'Saldo mensal - Brasil'!BL86</f>
        <v>13717</v>
      </c>
      <c r="BN86" s="16">
        <f>BM86+'Saldo mensal - Brasil'!BM86</f>
        <v>13316</v>
      </c>
      <c r="BO86" s="16">
        <f>BN86+'Saldo mensal - Brasil'!BN86</f>
        <v>13354</v>
      </c>
      <c r="BP86" s="16">
        <f>BO86+'Saldo mensal - Brasil'!BO86</f>
        <v>13431</v>
      </c>
      <c r="BQ86" s="16">
        <f>BP86+'Saldo mensal - Brasil'!BP86</f>
        <v>13620</v>
      </c>
      <c r="BR86" s="16">
        <f>BQ86+'Saldo mensal - Brasil'!BQ86</f>
        <v>13534</v>
      </c>
      <c r="BS86" s="16">
        <f>BR86+'Saldo mensal - Brasil'!BR86</f>
        <v>13499</v>
      </c>
      <c r="BT86" s="16">
        <f>BS86+'Saldo mensal - Brasil'!BS86</f>
        <v>13559</v>
      </c>
      <c r="BU86" s="16">
        <f>BT86+'Saldo mensal - Brasil'!BT86</f>
        <v>13534</v>
      </c>
      <c r="BV86" s="16">
        <f>BU86+'Saldo mensal - Brasil'!BU86</f>
        <v>13914</v>
      </c>
      <c r="BW86" s="16">
        <f>BV86+'Saldo mensal - Brasil'!BV86</f>
        <v>13665</v>
      </c>
      <c r="BX86" s="16">
        <f>BW86+'Saldo mensal - Brasil'!BW86</f>
        <v>13467</v>
      </c>
      <c r="BY86" s="16">
        <f>BX86+'Saldo mensal - Brasil'!BX86</f>
        <v>13470</v>
      </c>
      <c r="BZ86" s="16">
        <f>BY86+'Saldo mensal - Brasil'!BY86</f>
        <v>13566</v>
      </c>
      <c r="CA86" s="16">
        <f>BZ86+'Saldo mensal - Brasil'!BZ86</f>
        <v>13537</v>
      </c>
      <c r="CB86" s="16">
        <f>CA86+'Saldo mensal - Brasil'!CA86</f>
        <v>13444</v>
      </c>
      <c r="CC86" s="16">
        <f>CB86+'Saldo mensal - Brasil'!CB86</f>
        <v>13351</v>
      </c>
      <c r="CD86" s="16">
        <f>CC86+'Saldo mensal - Brasil'!CC86</f>
        <v>13447</v>
      </c>
      <c r="CE86" s="16">
        <f>CD86+'Saldo mensal - Brasil'!CD86</f>
        <v>13528</v>
      </c>
      <c r="CF86" s="16">
        <f>CE86+'Saldo mensal - Brasil'!CE86</f>
        <v>13721</v>
      </c>
      <c r="CG86" s="16">
        <f>CF86+'Saldo mensal - Brasil'!CF86</f>
        <v>13729</v>
      </c>
      <c r="CH86" s="16">
        <f>CG86+'Saldo mensal - Brasil'!CG86</f>
        <v>13819</v>
      </c>
      <c r="CI86" s="16">
        <f>CH86+'Saldo mensal - Brasil'!CH86</f>
        <v>13488</v>
      </c>
      <c r="CJ86" s="16">
        <f>CI86+'Saldo mensal - Brasil'!CI86</f>
        <v>13175</v>
      </c>
      <c r="CK86" s="16">
        <f>CJ86+'Saldo mensal - Brasil'!CJ86</f>
        <v>13246</v>
      </c>
      <c r="CL86" s="16">
        <f>CK86+'Saldo mensal - Brasil'!CK86</f>
        <v>13196</v>
      </c>
      <c r="CM86" s="16">
        <f>CL86+'Saldo mensal - Brasil'!CL86</f>
        <v>13187</v>
      </c>
      <c r="CN86" s="16">
        <f>CM86+'Saldo mensal - Brasil'!CM86</f>
        <v>13203</v>
      </c>
      <c r="CO86" s="16">
        <f>CN86+'Saldo mensal - Brasil'!CN86</f>
        <v>13224</v>
      </c>
      <c r="CP86" s="16">
        <f>CO86+'Saldo mensal - Brasil'!CO86</f>
        <v>13357</v>
      </c>
      <c r="CQ86" s="16">
        <f>CP86+'Saldo mensal - Brasil'!CP86</f>
        <v>13585</v>
      </c>
      <c r="CR86" s="16">
        <f>CQ86+'Saldo mensal - Brasil'!CQ86</f>
        <v>13579</v>
      </c>
      <c r="CS86" s="16">
        <f>CR86+'Saldo mensal - Brasil'!CR86</f>
        <v>13508</v>
      </c>
      <c r="CT86" s="16">
        <f>CS86+'Saldo mensal - Brasil'!CS86</f>
        <v>13326</v>
      </c>
      <c r="CU86" s="16">
        <f>CT86+'Saldo mensal - Brasil'!CT86</f>
        <v>13031</v>
      </c>
      <c r="CV86" s="16">
        <f>CU86+'Saldo mensal - Brasil'!CU86</f>
        <v>12802</v>
      </c>
      <c r="CW86" s="16">
        <f>CV86+'Saldo mensal - Brasil'!CV86</f>
        <v>12794</v>
      </c>
      <c r="CX86" s="16">
        <f>CW86+'Saldo mensal - Brasil'!CW86</f>
        <v>12787</v>
      </c>
      <c r="CY86" s="16">
        <f>CX86+'Saldo mensal - Brasil'!CX86</f>
        <v>12810</v>
      </c>
      <c r="CZ86" s="16">
        <f>CY86+'Saldo mensal - Brasil'!CY86</f>
        <v>12810</v>
      </c>
      <c r="DA86" s="16">
        <f>CZ86+'Saldo mensal - Brasil'!CZ86</f>
        <v>12863</v>
      </c>
      <c r="DB86" s="16">
        <f>DA86+'Saldo mensal - Brasil'!DA86</f>
        <v>13029</v>
      </c>
      <c r="DC86" s="16">
        <f>DB86+'Saldo mensal - Brasil'!DB86</f>
        <v>13090</v>
      </c>
      <c r="DD86" s="16">
        <f>DC86+'Saldo mensal - Brasil'!DC86</f>
        <v>13009</v>
      </c>
      <c r="DE86" s="16">
        <f>DD86+'Saldo mensal - Brasil'!DD86</f>
        <v>12763</v>
      </c>
      <c r="DF86" s="16">
        <f>DE86+'Saldo mensal - Brasil'!DE86</f>
        <v>12558</v>
      </c>
      <c r="DG86" s="16">
        <f>DF86+'Saldo mensal - Brasil'!DF86</f>
        <v>12285</v>
      </c>
      <c r="DH86" s="16">
        <f>DG86+'Saldo mensal - Brasil'!DG86</f>
        <v>12262</v>
      </c>
      <c r="DI86" s="16">
        <f>DH86+'Saldo mensal - Brasil'!DH86</f>
        <v>12213</v>
      </c>
    </row>
    <row r="87" spans="1:113" x14ac:dyDescent="0.2">
      <c r="A87" s="8"/>
      <c r="B87" s="17" t="s">
        <v>75</v>
      </c>
      <c r="C87" s="36">
        <v>26417</v>
      </c>
      <c r="D87" s="36">
        <f>C87+'Saldo mensal - Brasil'!C87</f>
        <v>26881</v>
      </c>
      <c r="E87" s="36">
        <f>D87+'Saldo mensal - Brasil'!D87</f>
        <v>27803</v>
      </c>
      <c r="F87" s="36">
        <f>E87+'Saldo mensal - Brasil'!E87</f>
        <v>28215</v>
      </c>
      <c r="G87" s="36">
        <f>F87+'Saldo mensal - Brasil'!F87</f>
        <v>28221</v>
      </c>
      <c r="H87" s="36">
        <f>G87+'Saldo mensal - Brasil'!G87</f>
        <v>27702</v>
      </c>
      <c r="I87" s="36">
        <f>H87+'Saldo mensal - Brasil'!H87</f>
        <v>26730</v>
      </c>
      <c r="J87" s="36">
        <f>I87+'Saldo mensal - Brasil'!I87</f>
        <v>26805</v>
      </c>
      <c r="K87" s="36">
        <f>J87+'Saldo mensal - Brasil'!J87</f>
        <v>27103</v>
      </c>
      <c r="L87" s="36">
        <f>K87+'Saldo mensal - Brasil'!K87</f>
        <v>27326</v>
      </c>
      <c r="M87" s="36">
        <f>L87+'Saldo mensal - Brasil'!L87</f>
        <v>27598</v>
      </c>
      <c r="N87" s="36">
        <f>M87+'Saldo mensal - Brasil'!M87</f>
        <v>27872</v>
      </c>
      <c r="O87" s="36">
        <f>N87+'Saldo mensal - Brasil'!N87</f>
        <v>27471</v>
      </c>
      <c r="P87" s="36">
        <f>O87+'Saldo mensal - Brasil'!O87</f>
        <v>27851</v>
      </c>
      <c r="Q87" s="36">
        <f>P87+'Saldo mensal - Brasil'!P87</f>
        <v>28414</v>
      </c>
      <c r="R87" s="36">
        <f>Q87+'Saldo mensal - Brasil'!Q87</f>
        <v>29282</v>
      </c>
      <c r="S87" s="36">
        <f>R87+'Saldo mensal - Brasil'!R87</f>
        <v>29512</v>
      </c>
      <c r="T87" s="36">
        <f>S87+'Saldo mensal - Brasil'!S87</f>
        <v>29026</v>
      </c>
      <c r="U87" s="36">
        <f>T87+'Saldo mensal - Brasil'!T87</f>
        <v>29194</v>
      </c>
      <c r="V87" s="36">
        <f>U87+'Saldo mensal - Brasil'!U87</f>
        <v>29452</v>
      </c>
      <c r="W87" s="36">
        <f>V87+'Saldo mensal - Brasil'!V87</f>
        <v>29807</v>
      </c>
      <c r="X87" s="36">
        <f>W87+'Saldo mensal - Brasil'!W87</f>
        <v>30097</v>
      </c>
      <c r="Y87" s="36">
        <f>X87+'Saldo mensal - Brasil'!X87</f>
        <v>30149</v>
      </c>
      <c r="Z87" s="36">
        <f>Y87+'Saldo mensal - Brasil'!Y87</f>
        <v>29980</v>
      </c>
      <c r="AA87" s="36">
        <f>Z87+'Saldo mensal - Brasil'!Z87</f>
        <v>29546</v>
      </c>
      <c r="AB87" s="36">
        <f>AA87+'Saldo mensal - Brasil'!AA87</f>
        <v>29898</v>
      </c>
      <c r="AC87" s="36">
        <f>AB87+'Saldo mensal - Brasil'!AB87</f>
        <v>29935</v>
      </c>
      <c r="AD87" s="36">
        <f>AC87+'Saldo mensal - Brasil'!AC87</f>
        <v>30494</v>
      </c>
      <c r="AE87" s="36">
        <f>AD87+'Saldo mensal - Brasil'!AD87</f>
        <v>30425</v>
      </c>
      <c r="AF87" s="36">
        <f>AE87+'Saldo mensal - Brasil'!AE87</f>
        <v>29692</v>
      </c>
      <c r="AG87" s="36">
        <f>AF87+'Saldo mensal - Brasil'!AF87</f>
        <v>29574</v>
      </c>
      <c r="AH87" s="36">
        <f>AG87+'Saldo mensal - Brasil'!AG87</f>
        <v>29692</v>
      </c>
      <c r="AI87" s="36">
        <f>AH87+'Saldo mensal - Brasil'!AH87</f>
        <v>29903</v>
      </c>
      <c r="AJ87" s="36">
        <f>AI87+'Saldo mensal - Brasil'!AI87</f>
        <v>30159</v>
      </c>
      <c r="AK87" s="36">
        <f>AJ87+'Saldo mensal - Brasil'!AJ87</f>
        <v>30385</v>
      </c>
      <c r="AL87" s="36">
        <f>AK87+'Saldo mensal - Brasil'!AK87</f>
        <v>30423</v>
      </c>
      <c r="AM87" s="36">
        <f>AL87+'Saldo mensal - Brasil'!AL87</f>
        <v>30263</v>
      </c>
      <c r="AN87" s="36">
        <f>AM87+'Saldo mensal - Brasil'!AM87</f>
        <v>30816</v>
      </c>
      <c r="AO87" s="36">
        <f>AN87+'Saldo mensal - Brasil'!AN87</f>
        <v>31803</v>
      </c>
      <c r="AP87" s="36">
        <f>AO87+'Saldo mensal - Brasil'!AO87</f>
        <v>32191</v>
      </c>
      <c r="AQ87" s="36">
        <f>AP87+'Saldo mensal - Brasil'!AP87</f>
        <v>31903</v>
      </c>
      <c r="AR87" s="36">
        <f>AQ87+'Saldo mensal - Brasil'!AQ87</f>
        <v>31018</v>
      </c>
      <c r="AS87" s="36">
        <f>AR87+'Saldo mensal - Brasil'!AR87</f>
        <v>30958</v>
      </c>
      <c r="AT87" s="36">
        <f>AS87+'Saldo mensal - Brasil'!AS87</f>
        <v>30950</v>
      </c>
      <c r="AU87" s="36">
        <f>AT87+'Saldo mensal - Brasil'!AT87</f>
        <v>31049</v>
      </c>
      <c r="AV87" s="36">
        <f>AU87+'Saldo mensal - Brasil'!AU87</f>
        <v>31172</v>
      </c>
      <c r="AW87" s="36">
        <f>AV87+'Saldo mensal - Brasil'!AV87</f>
        <v>31228</v>
      </c>
      <c r="AX87" s="36">
        <f>AW87+'Saldo mensal - Brasil'!AW87</f>
        <v>31362</v>
      </c>
      <c r="AY87" s="36">
        <f>AX87+'Saldo mensal - Brasil'!AX87</f>
        <v>31495</v>
      </c>
      <c r="AZ87" s="36">
        <f>AY87+'Saldo mensal - Brasil'!AY87</f>
        <v>32134</v>
      </c>
      <c r="BA87" s="36">
        <f>AZ87+'Saldo mensal - Brasil'!AZ87</f>
        <v>33368</v>
      </c>
      <c r="BB87" s="36">
        <f>BA87+'Saldo mensal - Brasil'!BA87</f>
        <v>33971</v>
      </c>
      <c r="BC87" s="36">
        <f>BB87+'Saldo mensal - Brasil'!BB87</f>
        <v>33529</v>
      </c>
      <c r="BD87" s="36">
        <f>BC87+'Saldo mensal - Brasil'!BC87</f>
        <v>32556</v>
      </c>
      <c r="BE87" s="36">
        <f>BD87+'Saldo mensal - Brasil'!BD87</f>
        <v>32617</v>
      </c>
      <c r="BF87" s="36">
        <f>BE87+'Saldo mensal - Brasil'!BE87</f>
        <v>32767</v>
      </c>
      <c r="BG87" s="36">
        <f>BF87+'Saldo mensal - Brasil'!BF87</f>
        <v>32787</v>
      </c>
      <c r="BH87" s="36">
        <f>BG87+'Saldo mensal - Brasil'!BG87</f>
        <v>32834</v>
      </c>
      <c r="BI87" s="36">
        <f>BH87+'Saldo mensal - Brasil'!BH87</f>
        <v>32794</v>
      </c>
      <c r="BJ87" s="36">
        <f>BI87+'Saldo mensal - Brasil'!BI87</f>
        <v>32630</v>
      </c>
      <c r="BK87" s="36">
        <f>BJ87+'Saldo mensal - Brasil'!BJ87</f>
        <v>32445</v>
      </c>
      <c r="BL87" s="36">
        <f>BK87+'Saldo mensal - Brasil'!BK87</f>
        <v>33089</v>
      </c>
      <c r="BM87" s="36">
        <f>BL87+'Saldo mensal - Brasil'!BL87</f>
        <v>34264</v>
      </c>
      <c r="BN87" s="36">
        <f>BM87+'Saldo mensal - Brasil'!BM87</f>
        <v>34148</v>
      </c>
      <c r="BO87" s="36">
        <f>BN87+'Saldo mensal - Brasil'!BN87</f>
        <v>33846</v>
      </c>
      <c r="BP87" s="36">
        <f>BO87+'Saldo mensal - Brasil'!BO87</f>
        <v>33301</v>
      </c>
      <c r="BQ87" s="36">
        <f>BP87+'Saldo mensal - Brasil'!BP87</f>
        <v>33313</v>
      </c>
      <c r="BR87" s="36">
        <f>BQ87+'Saldo mensal - Brasil'!BQ87</f>
        <v>33396</v>
      </c>
      <c r="BS87" s="36">
        <f>BR87+'Saldo mensal - Brasil'!BR87</f>
        <v>33285</v>
      </c>
      <c r="BT87" s="36">
        <f>BS87+'Saldo mensal - Brasil'!BS87</f>
        <v>33356</v>
      </c>
      <c r="BU87" s="36">
        <f>BT87+'Saldo mensal - Brasil'!BT87</f>
        <v>33351</v>
      </c>
      <c r="BV87" s="36">
        <f>BU87+'Saldo mensal - Brasil'!BU87</f>
        <v>33349</v>
      </c>
      <c r="BW87" s="36">
        <f>BV87+'Saldo mensal - Brasil'!BV87</f>
        <v>33258</v>
      </c>
      <c r="BX87" s="36">
        <f>BW87+'Saldo mensal - Brasil'!BW87</f>
        <v>33765</v>
      </c>
      <c r="BY87" s="36">
        <f>BX87+'Saldo mensal - Brasil'!BX87</f>
        <v>34652</v>
      </c>
      <c r="BZ87" s="36">
        <f>BY87+'Saldo mensal - Brasil'!BY87</f>
        <v>35026</v>
      </c>
      <c r="CA87" s="36">
        <f>BZ87+'Saldo mensal - Brasil'!BZ87</f>
        <v>34470</v>
      </c>
      <c r="CB87" s="36">
        <f>CA87+'Saldo mensal - Brasil'!CA87</f>
        <v>33803</v>
      </c>
      <c r="CC87" s="36">
        <f>CB87+'Saldo mensal - Brasil'!CB87</f>
        <v>33523</v>
      </c>
      <c r="CD87" s="36">
        <f>CC87+'Saldo mensal - Brasil'!CC87</f>
        <v>33454</v>
      </c>
      <c r="CE87" s="36">
        <f>CD87+'Saldo mensal - Brasil'!CD87</f>
        <v>33432</v>
      </c>
      <c r="CF87" s="36">
        <f>CE87+'Saldo mensal - Brasil'!CE87</f>
        <v>33399</v>
      </c>
      <c r="CG87" s="36">
        <f>CF87+'Saldo mensal - Brasil'!CF87</f>
        <v>33460</v>
      </c>
      <c r="CH87" s="36">
        <f>CG87+'Saldo mensal - Brasil'!CG87</f>
        <v>33375</v>
      </c>
      <c r="CI87" s="36">
        <f>CH87+'Saldo mensal - Brasil'!CH87</f>
        <v>33244</v>
      </c>
      <c r="CJ87" s="36">
        <f>CI87+'Saldo mensal - Brasil'!CI87</f>
        <v>33719</v>
      </c>
      <c r="CK87" s="36">
        <f>CJ87+'Saldo mensal - Brasil'!CJ87</f>
        <v>34714</v>
      </c>
      <c r="CL87" s="36">
        <f>CK87+'Saldo mensal - Brasil'!CK87</f>
        <v>35053</v>
      </c>
      <c r="CM87" s="36">
        <f>CL87+'Saldo mensal - Brasil'!CL87</f>
        <v>34781</v>
      </c>
      <c r="CN87" s="36">
        <f>CM87+'Saldo mensal - Brasil'!CM87</f>
        <v>34196</v>
      </c>
      <c r="CO87" s="36">
        <f>CN87+'Saldo mensal - Brasil'!CN87</f>
        <v>33963</v>
      </c>
      <c r="CP87" s="36">
        <f>CO87+'Saldo mensal - Brasil'!CO87</f>
        <v>34080</v>
      </c>
      <c r="CQ87" s="36">
        <f>CP87+'Saldo mensal - Brasil'!CP87</f>
        <v>34373</v>
      </c>
      <c r="CR87" s="36">
        <f>CQ87+'Saldo mensal - Brasil'!CQ87</f>
        <v>34445</v>
      </c>
      <c r="CS87" s="36">
        <f>CR87+'Saldo mensal - Brasil'!CR87</f>
        <v>34449</v>
      </c>
      <c r="CT87" s="36">
        <f>CS87+'Saldo mensal - Brasil'!CS87</f>
        <v>34633</v>
      </c>
      <c r="CU87" s="36">
        <f>CT87+'Saldo mensal - Brasil'!CT87</f>
        <v>34681</v>
      </c>
      <c r="CV87" s="36">
        <f>CU87+'Saldo mensal - Brasil'!CU87</f>
        <v>35043</v>
      </c>
      <c r="CW87" s="36">
        <f>CV87+'Saldo mensal - Brasil'!CV87</f>
        <v>35757</v>
      </c>
      <c r="CX87" s="36">
        <f>CW87+'Saldo mensal - Brasil'!CW87</f>
        <v>36251</v>
      </c>
      <c r="CY87" s="36">
        <f>CX87+'Saldo mensal - Brasil'!CX87</f>
        <v>36043</v>
      </c>
      <c r="CZ87" s="36">
        <f>CY87+'Saldo mensal - Brasil'!CY87</f>
        <v>35464</v>
      </c>
      <c r="DA87" s="36">
        <f>CZ87+'Saldo mensal - Brasil'!CZ87</f>
        <v>35417</v>
      </c>
      <c r="DB87" s="36">
        <f>DA87+'Saldo mensal - Brasil'!DA87</f>
        <v>35149</v>
      </c>
      <c r="DC87" s="36">
        <f>DB87+'Saldo mensal - Brasil'!DB87</f>
        <v>35204</v>
      </c>
      <c r="DD87" s="36">
        <f>DC87+'Saldo mensal - Brasil'!DC87</f>
        <v>35115</v>
      </c>
      <c r="DE87" s="36">
        <f>DD87+'Saldo mensal - Brasil'!DD87</f>
        <v>35165</v>
      </c>
      <c r="DF87" s="36">
        <f>DE87+'Saldo mensal - Brasil'!DE87</f>
        <v>35237</v>
      </c>
      <c r="DG87" s="36">
        <f>DF87+'Saldo mensal - Brasil'!DF87</f>
        <v>35137</v>
      </c>
      <c r="DH87" s="36">
        <f>DG87+'Saldo mensal - Brasil'!DG87</f>
        <v>35595</v>
      </c>
      <c r="DI87" s="36">
        <f>DH87+'Saldo mensal - Brasil'!DH87</f>
        <v>36099</v>
      </c>
    </row>
    <row r="88" spans="1:113" x14ac:dyDescent="0.2">
      <c r="A88" s="8"/>
      <c r="B88" s="15" t="s">
        <v>76</v>
      </c>
      <c r="C88" s="16">
        <v>17114</v>
      </c>
      <c r="D88" s="16">
        <f>C88+'Saldo mensal - Brasil'!C88</f>
        <v>17502</v>
      </c>
      <c r="E88" s="16">
        <f>D88+'Saldo mensal - Brasil'!D88</f>
        <v>18002</v>
      </c>
      <c r="F88" s="16">
        <f>E88+'Saldo mensal - Brasil'!E88</f>
        <v>18346</v>
      </c>
      <c r="G88" s="16">
        <f>F88+'Saldo mensal - Brasil'!F88</f>
        <v>18500</v>
      </c>
      <c r="H88" s="16">
        <f>G88+'Saldo mensal - Brasil'!G88</f>
        <v>18246</v>
      </c>
      <c r="I88" s="16">
        <f>H88+'Saldo mensal - Brasil'!H88</f>
        <v>18083</v>
      </c>
      <c r="J88" s="16">
        <f>I88+'Saldo mensal - Brasil'!I88</f>
        <v>18106</v>
      </c>
      <c r="K88" s="16">
        <f>J88+'Saldo mensal - Brasil'!J88</f>
        <v>18412</v>
      </c>
      <c r="L88" s="16">
        <f>K88+'Saldo mensal - Brasil'!K88</f>
        <v>18599</v>
      </c>
      <c r="M88" s="16">
        <f>L88+'Saldo mensal - Brasil'!L88</f>
        <v>18863</v>
      </c>
      <c r="N88" s="16">
        <f>M88+'Saldo mensal - Brasil'!M88</f>
        <v>19077</v>
      </c>
      <c r="O88" s="16">
        <f>N88+'Saldo mensal - Brasil'!N88</f>
        <v>18709</v>
      </c>
      <c r="P88" s="16">
        <f>O88+'Saldo mensal - Brasil'!O88</f>
        <v>19275</v>
      </c>
      <c r="Q88" s="16">
        <f>P88+'Saldo mensal - Brasil'!P88</f>
        <v>19768</v>
      </c>
      <c r="R88" s="16">
        <f>Q88+'Saldo mensal - Brasil'!Q88</f>
        <v>20543</v>
      </c>
      <c r="S88" s="16">
        <f>R88+'Saldo mensal - Brasil'!R88</f>
        <v>20806</v>
      </c>
      <c r="T88" s="16">
        <f>S88+'Saldo mensal - Brasil'!S88</f>
        <v>20359</v>
      </c>
      <c r="U88" s="16">
        <f>T88+'Saldo mensal - Brasil'!T88</f>
        <v>20535</v>
      </c>
      <c r="V88" s="16">
        <f>U88+'Saldo mensal - Brasil'!U88</f>
        <v>20784</v>
      </c>
      <c r="W88" s="16">
        <f>V88+'Saldo mensal - Brasil'!V88</f>
        <v>21116</v>
      </c>
      <c r="X88" s="16">
        <f>W88+'Saldo mensal - Brasil'!W88</f>
        <v>21366</v>
      </c>
      <c r="Y88" s="16">
        <f>X88+'Saldo mensal - Brasil'!X88</f>
        <v>21427</v>
      </c>
      <c r="Z88" s="16">
        <f>Y88+'Saldo mensal - Brasil'!Y88</f>
        <v>21270</v>
      </c>
      <c r="AA88" s="16">
        <f>Z88+'Saldo mensal - Brasil'!Z88</f>
        <v>20852</v>
      </c>
      <c r="AB88" s="16">
        <f>AA88+'Saldo mensal - Brasil'!AA88</f>
        <v>21189</v>
      </c>
      <c r="AC88" s="16">
        <f>AB88+'Saldo mensal - Brasil'!AB88</f>
        <v>21130</v>
      </c>
      <c r="AD88" s="16">
        <f>AC88+'Saldo mensal - Brasil'!AC88</f>
        <v>21554</v>
      </c>
      <c r="AE88" s="16">
        <f>AD88+'Saldo mensal - Brasil'!AD88</f>
        <v>21545</v>
      </c>
      <c r="AF88" s="16">
        <f>AE88+'Saldo mensal - Brasil'!AE88</f>
        <v>20927</v>
      </c>
      <c r="AG88" s="16">
        <f>AF88+'Saldo mensal - Brasil'!AF88</f>
        <v>20887</v>
      </c>
      <c r="AH88" s="16">
        <f>AG88+'Saldo mensal - Brasil'!AG88</f>
        <v>20926</v>
      </c>
      <c r="AI88" s="16">
        <f>AH88+'Saldo mensal - Brasil'!AH88</f>
        <v>21130</v>
      </c>
      <c r="AJ88" s="16">
        <f>AI88+'Saldo mensal - Brasil'!AI88</f>
        <v>21332</v>
      </c>
      <c r="AK88" s="16">
        <f>AJ88+'Saldo mensal - Brasil'!AJ88</f>
        <v>21512</v>
      </c>
      <c r="AL88" s="16">
        <f>AK88+'Saldo mensal - Brasil'!AK88</f>
        <v>21563</v>
      </c>
      <c r="AM88" s="16">
        <f>AL88+'Saldo mensal - Brasil'!AL88</f>
        <v>21407</v>
      </c>
      <c r="AN88" s="16">
        <f>AM88+'Saldo mensal - Brasil'!AM88</f>
        <v>21681</v>
      </c>
      <c r="AO88" s="16">
        <f>AN88+'Saldo mensal - Brasil'!AN88</f>
        <v>22362</v>
      </c>
      <c r="AP88" s="16">
        <f>AO88+'Saldo mensal - Brasil'!AO88</f>
        <v>22830</v>
      </c>
      <c r="AQ88" s="16">
        <f>AP88+'Saldo mensal - Brasil'!AP88</f>
        <v>22635</v>
      </c>
      <c r="AR88" s="16">
        <f>AQ88+'Saldo mensal - Brasil'!AQ88</f>
        <v>21847</v>
      </c>
      <c r="AS88" s="16">
        <f>AR88+'Saldo mensal - Brasil'!AR88</f>
        <v>21802</v>
      </c>
      <c r="AT88" s="16">
        <f>AS88+'Saldo mensal - Brasil'!AS88</f>
        <v>21809</v>
      </c>
      <c r="AU88" s="16">
        <f>AT88+'Saldo mensal - Brasil'!AT88</f>
        <v>21838</v>
      </c>
      <c r="AV88" s="16">
        <f>AU88+'Saldo mensal - Brasil'!AU88</f>
        <v>21946</v>
      </c>
      <c r="AW88" s="16">
        <f>AV88+'Saldo mensal - Brasil'!AV88</f>
        <v>21980</v>
      </c>
      <c r="AX88" s="16">
        <f>AW88+'Saldo mensal - Brasil'!AW88</f>
        <v>22088</v>
      </c>
      <c r="AY88" s="16">
        <f>AX88+'Saldo mensal - Brasil'!AX88</f>
        <v>22132</v>
      </c>
      <c r="AZ88" s="16">
        <f>AY88+'Saldo mensal - Brasil'!AY88</f>
        <v>22419</v>
      </c>
      <c r="BA88" s="16">
        <f>AZ88+'Saldo mensal - Brasil'!AZ88</f>
        <v>23354</v>
      </c>
      <c r="BB88" s="16">
        <f>BA88+'Saldo mensal - Brasil'!BA88</f>
        <v>23942</v>
      </c>
      <c r="BC88" s="16">
        <f>BB88+'Saldo mensal - Brasil'!BB88</f>
        <v>23822</v>
      </c>
      <c r="BD88" s="16">
        <f>BC88+'Saldo mensal - Brasil'!BC88</f>
        <v>23003</v>
      </c>
      <c r="BE88" s="16">
        <f>BD88+'Saldo mensal - Brasil'!BD88</f>
        <v>23095</v>
      </c>
      <c r="BF88" s="16">
        <f>BE88+'Saldo mensal - Brasil'!BE88</f>
        <v>23163</v>
      </c>
      <c r="BG88" s="16">
        <f>BF88+'Saldo mensal - Brasil'!BF88</f>
        <v>23270</v>
      </c>
      <c r="BH88" s="16">
        <f>BG88+'Saldo mensal - Brasil'!BG88</f>
        <v>23320</v>
      </c>
      <c r="BI88" s="16">
        <f>BH88+'Saldo mensal - Brasil'!BH88</f>
        <v>23375</v>
      </c>
      <c r="BJ88" s="16">
        <f>BI88+'Saldo mensal - Brasil'!BI88</f>
        <v>23261</v>
      </c>
      <c r="BK88" s="16">
        <f>BJ88+'Saldo mensal - Brasil'!BJ88</f>
        <v>23161</v>
      </c>
      <c r="BL88" s="16">
        <f>BK88+'Saldo mensal - Brasil'!BK88</f>
        <v>23580</v>
      </c>
      <c r="BM88" s="16">
        <f>BL88+'Saldo mensal - Brasil'!BL88</f>
        <v>24569</v>
      </c>
      <c r="BN88" s="16">
        <f>BM88+'Saldo mensal - Brasil'!BM88</f>
        <v>24613</v>
      </c>
      <c r="BO88" s="16">
        <f>BN88+'Saldo mensal - Brasil'!BN88</f>
        <v>24376</v>
      </c>
      <c r="BP88" s="16">
        <f>BO88+'Saldo mensal - Brasil'!BO88</f>
        <v>23982</v>
      </c>
      <c r="BQ88" s="16">
        <f>BP88+'Saldo mensal - Brasil'!BP88</f>
        <v>24046</v>
      </c>
      <c r="BR88" s="16">
        <f>BQ88+'Saldo mensal - Brasil'!BQ88</f>
        <v>24091</v>
      </c>
      <c r="BS88" s="16">
        <f>BR88+'Saldo mensal - Brasil'!BR88</f>
        <v>24014</v>
      </c>
      <c r="BT88" s="16">
        <f>BS88+'Saldo mensal - Brasil'!BS88</f>
        <v>24089</v>
      </c>
      <c r="BU88" s="16">
        <f>BT88+'Saldo mensal - Brasil'!BT88</f>
        <v>24090</v>
      </c>
      <c r="BV88" s="16">
        <f>BU88+'Saldo mensal - Brasil'!BU88</f>
        <v>24135</v>
      </c>
      <c r="BW88" s="16">
        <f>BV88+'Saldo mensal - Brasil'!BV88</f>
        <v>24048</v>
      </c>
      <c r="BX88" s="16">
        <f>BW88+'Saldo mensal - Brasil'!BW88</f>
        <v>24357</v>
      </c>
      <c r="BY88" s="16">
        <f>BX88+'Saldo mensal - Brasil'!BX88</f>
        <v>24958</v>
      </c>
      <c r="BZ88" s="16">
        <f>BY88+'Saldo mensal - Brasil'!BY88</f>
        <v>25301</v>
      </c>
      <c r="CA88" s="16">
        <f>BZ88+'Saldo mensal - Brasil'!BZ88</f>
        <v>24884</v>
      </c>
      <c r="CB88" s="16">
        <f>CA88+'Saldo mensal - Brasil'!CA88</f>
        <v>24259</v>
      </c>
      <c r="CC88" s="16">
        <f>CB88+'Saldo mensal - Brasil'!CB88</f>
        <v>24082</v>
      </c>
      <c r="CD88" s="16">
        <f>CC88+'Saldo mensal - Brasil'!CC88</f>
        <v>24050</v>
      </c>
      <c r="CE88" s="16">
        <f>CD88+'Saldo mensal - Brasil'!CD88</f>
        <v>24046</v>
      </c>
      <c r="CF88" s="16">
        <f>CE88+'Saldo mensal - Brasil'!CE88</f>
        <v>24036</v>
      </c>
      <c r="CG88" s="16">
        <f>CF88+'Saldo mensal - Brasil'!CF88</f>
        <v>24095</v>
      </c>
      <c r="CH88" s="16">
        <f>CG88+'Saldo mensal - Brasil'!CG88</f>
        <v>24033</v>
      </c>
      <c r="CI88" s="16">
        <f>CH88+'Saldo mensal - Brasil'!CH88</f>
        <v>23957</v>
      </c>
      <c r="CJ88" s="16">
        <f>CI88+'Saldo mensal - Brasil'!CI88</f>
        <v>24218</v>
      </c>
      <c r="CK88" s="16">
        <f>CJ88+'Saldo mensal - Brasil'!CJ88</f>
        <v>24946</v>
      </c>
      <c r="CL88" s="16">
        <f>CK88+'Saldo mensal - Brasil'!CK88</f>
        <v>25328</v>
      </c>
      <c r="CM88" s="16">
        <f>CL88+'Saldo mensal - Brasil'!CL88</f>
        <v>25198</v>
      </c>
      <c r="CN88" s="16">
        <f>CM88+'Saldo mensal - Brasil'!CM88</f>
        <v>24747</v>
      </c>
      <c r="CO88" s="16">
        <f>CN88+'Saldo mensal - Brasil'!CN88</f>
        <v>24529</v>
      </c>
      <c r="CP88" s="16">
        <f>CO88+'Saldo mensal - Brasil'!CO88</f>
        <v>24647</v>
      </c>
      <c r="CQ88" s="16">
        <f>CP88+'Saldo mensal - Brasil'!CP88</f>
        <v>24904</v>
      </c>
      <c r="CR88" s="16">
        <f>CQ88+'Saldo mensal - Brasil'!CQ88</f>
        <v>25000</v>
      </c>
      <c r="CS88" s="16">
        <f>CR88+'Saldo mensal - Brasil'!CR88</f>
        <v>25063</v>
      </c>
      <c r="CT88" s="16">
        <f>CS88+'Saldo mensal - Brasil'!CS88</f>
        <v>25199</v>
      </c>
      <c r="CU88" s="16">
        <f>CT88+'Saldo mensal - Brasil'!CT88</f>
        <v>25234</v>
      </c>
      <c r="CV88" s="16">
        <f>CU88+'Saldo mensal - Brasil'!CU88</f>
        <v>25490</v>
      </c>
      <c r="CW88" s="16">
        <f>CV88+'Saldo mensal - Brasil'!CV88</f>
        <v>25922</v>
      </c>
      <c r="CX88" s="16">
        <f>CW88+'Saldo mensal - Brasil'!CW88</f>
        <v>26438</v>
      </c>
      <c r="CY88" s="16">
        <f>CX88+'Saldo mensal - Brasil'!CX88</f>
        <v>26307</v>
      </c>
      <c r="CZ88" s="16">
        <f>CY88+'Saldo mensal - Brasil'!CY88</f>
        <v>25889</v>
      </c>
      <c r="DA88" s="16">
        <f>CZ88+'Saldo mensal - Brasil'!CZ88</f>
        <v>25819</v>
      </c>
      <c r="DB88" s="16">
        <f>DA88+'Saldo mensal - Brasil'!DA88</f>
        <v>25732</v>
      </c>
      <c r="DC88" s="16">
        <f>DB88+'Saldo mensal - Brasil'!DB88</f>
        <v>25832</v>
      </c>
      <c r="DD88" s="16">
        <f>DC88+'Saldo mensal - Brasil'!DC88</f>
        <v>25772</v>
      </c>
      <c r="DE88" s="16">
        <f>DD88+'Saldo mensal - Brasil'!DD88</f>
        <v>25828</v>
      </c>
      <c r="DF88" s="16">
        <f>DE88+'Saldo mensal - Brasil'!DE88</f>
        <v>25920</v>
      </c>
      <c r="DG88" s="16">
        <f>DF88+'Saldo mensal - Brasil'!DF88</f>
        <v>25891</v>
      </c>
      <c r="DH88" s="16">
        <f>DG88+'Saldo mensal - Brasil'!DG88</f>
        <v>26137</v>
      </c>
      <c r="DI88" s="16">
        <f>DH88+'Saldo mensal - Brasil'!DH88</f>
        <v>26349</v>
      </c>
    </row>
    <row r="89" spans="1:113" x14ac:dyDescent="0.2">
      <c r="A89" s="8"/>
      <c r="B89" s="15" t="s">
        <v>77</v>
      </c>
      <c r="C89" s="16">
        <v>5838</v>
      </c>
      <c r="D89" s="16">
        <f>C89+'Saldo mensal - Brasil'!C89</f>
        <v>5880</v>
      </c>
      <c r="E89" s="16">
        <f>D89+'Saldo mensal - Brasil'!D89</f>
        <v>6277</v>
      </c>
      <c r="F89" s="16">
        <f>E89+'Saldo mensal - Brasil'!E89</f>
        <v>6356</v>
      </c>
      <c r="G89" s="16">
        <f>F89+'Saldo mensal - Brasil'!F89</f>
        <v>6184</v>
      </c>
      <c r="H89" s="16">
        <f>G89+'Saldo mensal - Brasil'!G89</f>
        <v>5901</v>
      </c>
      <c r="I89" s="16">
        <f>H89+'Saldo mensal - Brasil'!H89</f>
        <v>5834</v>
      </c>
      <c r="J89" s="16">
        <f>I89+'Saldo mensal - Brasil'!I89</f>
        <v>5847</v>
      </c>
      <c r="K89" s="16">
        <f>J89+'Saldo mensal - Brasil'!J89</f>
        <v>5831</v>
      </c>
      <c r="L89" s="16">
        <f>K89+'Saldo mensal - Brasil'!K89</f>
        <v>5851</v>
      </c>
      <c r="M89" s="16">
        <f>L89+'Saldo mensal - Brasil'!L89</f>
        <v>5874</v>
      </c>
      <c r="N89" s="16">
        <f>M89+'Saldo mensal - Brasil'!M89</f>
        <v>5916</v>
      </c>
      <c r="O89" s="16">
        <f>N89+'Saldo mensal - Brasil'!N89</f>
        <v>5877</v>
      </c>
      <c r="P89" s="16">
        <f>O89+'Saldo mensal - Brasil'!O89</f>
        <v>5866</v>
      </c>
      <c r="Q89" s="16">
        <f>P89+'Saldo mensal - Brasil'!P89</f>
        <v>5929</v>
      </c>
      <c r="R89" s="16">
        <f>Q89+'Saldo mensal - Brasil'!Q89</f>
        <v>6025</v>
      </c>
      <c r="S89" s="16">
        <f>R89+'Saldo mensal - Brasil'!R89</f>
        <v>6019</v>
      </c>
      <c r="T89" s="16">
        <f>S89+'Saldo mensal - Brasil'!S89</f>
        <v>5988</v>
      </c>
      <c r="U89" s="16">
        <f>T89+'Saldo mensal - Brasil'!T89</f>
        <v>5986</v>
      </c>
      <c r="V89" s="16">
        <f>U89+'Saldo mensal - Brasil'!U89</f>
        <v>6003</v>
      </c>
      <c r="W89" s="16">
        <f>V89+'Saldo mensal - Brasil'!V89</f>
        <v>6023</v>
      </c>
      <c r="X89" s="16">
        <f>W89+'Saldo mensal - Brasil'!W89</f>
        <v>6069</v>
      </c>
      <c r="Y89" s="16">
        <f>X89+'Saldo mensal - Brasil'!X89</f>
        <v>6070</v>
      </c>
      <c r="Z89" s="16">
        <f>Y89+'Saldo mensal - Brasil'!Y89</f>
        <v>6080</v>
      </c>
      <c r="AA89" s="16">
        <f>Z89+'Saldo mensal - Brasil'!Z89</f>
        <v>6063</v>
      </c>
      <c r="AB89" s="16">
        <f>AA89+'Saldo mensal - Brasil'!AA89</f>
        <v>6100</v>
      </c>
      <c r="AC89" s="16">
        <f>AB89+'Saldo mensal - Brasil'!AB89</f>
        <v>6249</v>
      </c>
      <c r="AD89" s="16">
        <f>AC89+'Saldo mensal - Brasil'!AC89</f>
        <v>6393</v>
      </c>
      <c r="AE89" s="16">
        <f>AD89+'Saldo mensal - Brasil'!AD89</f>
        <v>6331</v>
      </c>
      <c r="AF89" s="16">
        <f>AE89+'Saldo mensal - Brasil'!AE89</f>
        <v>6258</v>
      </c>
      <c r="AG89" s="16">
        <f>AF89+'Saldo mensal - Brasil'!AF89</f>
        <v>6256</v>
      </c>
      <c r="AH89" s="16">
        <f>AG89+'Saldo mensal - Brasil'!AG89</f>
        <v>6327</v>
      </c>
      <c r="AI89" s="16">
        <f>AH89+'Saldo mensal - Brasil'!AH89</f>
        <v>6332</v>
      </c>
      <c r="AJ89" s="16">
        <f>AI89+'Saldo mensal - Brasil'!AI89</f>
        <v>6352</v>
      </c>
      <c r="AK89" s="16">
        <f>AJ89+'Saldo mensal - Brasil'!AJ89</f>
        <v>6391</v>
      </c>
      <c r="AL89" s="16">
        <f>AK89+'Saldo mensal - Brasil'!AK89</f>
        <v>6377</v>
      </c>
      <c r="AM89" s="16">
        <f>AL89+'Saldo mensal - Brasil'!AL89</f>
        <v>6372</v>
      </c>
      <c r="AN89" s="16">
        <f>AM89+'Saldo mensal - Brasil'!AM89</f>
        <v>6654</v>
      </c>
      <c r="AO89" s="16">
        <f>AN89+'Saldo mensal - Brasil'!AN89</f>
        <v>6956</v>
      </c>
      <c r="AP89" s="16">
        <f>AO89+'Saldo mensal - Brasil'!AO89</f>
        <v>6836</v>
      </c>
      <c r="AQ89" s="16">
        <f>AP89+'Saldo mensal - Brasil'!AP89</f>
        <v>6704</v>
      </c>
      <c r="AR89" s="16">
        <f>AQ89+'Saldo mensal - Brasil'!AQ89</f>
        <v>6609</v>
      </c>
      <c r="AS89" s="16">
        <f>AR89+'Saldo mensal - Brasil'!AR89</f>
        <v>6587</v>
      </c>
      <c r="AT89" s="16">
        <f>AS89+'Saldo mensal - Brasil'!AS89</f>
        <v>6583</v>
      </c>
      <c r="AU89" s="16">
        <f>AT89+'Saldo mensal - Brasil'!AT89</f>
        <v>6626</v>
      </c>
      <c r="AV89" s="16">
        <f>AU89+'Saldo mensal - Brasil'!AU89</f>
        <v>6593</v>
      </c>
      <c r="AW89" s="16">
        <f>AV89+'Saldo mensal - Brasil'!AV89</f>
        <v>6596</v>
      </c>
      <c r="AX89" s="16">
        <f>AW89+'Saldo mensal - Brasil'!AW89</f>
        <v>6608</v>
      </c>
      <c r="AY89" s="16">
        <f>AX89+'Saldo mensal - Brasil'!AX89</f>
        <v>6646</v>
      </c>
      <c r="AZ89" s="16">
        <f>AY89+'Saldo mensal - Brasil'!AY89</f>
        <v>6973</v>
      </c>
      <c r="BA89" s="16">
        <f>AZ89+'Saldo mensal - Brasil'!AZ89</f>
        <v>7251</v>
      </c>
      <c r="BB89" s="16">
        <f>BA89+'Saldo mensal - Brasil'!BA89</f>
        <v>7277</v>
      </c>
      <c r="BC89" s="16">
        <f>BB89+'Saldo mensal - Brasil'!BB89</f>
        <v>7024</v>
      </c>
      <c r="BD89" s="16">
        <f>BC89+'Saldo mensal - Brasil'!BC89</f>
        <v>6858</v>
      </c>
      <c r="BE89" s="16">
        <f>BD89+'Saldo mensal - Brasil'!BD89</f>
        <v>6869</v>
      </c>
      <c r="BF89" s="16">
        <f>BE89+'Saldo mensal - Brasil'!BE89</f>
        <v>6959</v>
      </c>
      <c r="BG89" s="16">
        <f>BF89+'Saldo mensal - Brasil'!BF89</f>
        <v>6943</v>
      </c>
      <c r="BH89" s="16">
        <f>BG89+'Saldo mensal - Brasil'!BG89</f>
        <v>6951</v>
      </c>
      <c r="BI89" s="16">
        <f>BH89+'Saldo mensal - Brasil'!BH89</f>
        <v>6927</v>
      </c>
      <c r="BJ89" s="16">
        <f>BI89+'Saldo mensal - Brasil'!BI89</f>
        <v>6887</v>
      </c>
      <c r="BK89" s="16">
        <f>BJ89+'Saldo mensal - Brasil'!BJ89</f>
        <v>6797</v>
      </c>
      <c r="BL89" s="16">
        <f>BK89+'Saldo mensal - Brasil'!BK89</f>
        <v>7031</v>
      </c>
      <c r="BM89" s="16">
        <f>BL89+'Saldo mensal - Brasil'!BL89</f>
        <v>7252</v>
      </c>
      <c r="BN89" s="16">
        <f>BM89+'Saldo mensal - Brasil'!BM89</f>
        <v>7052</v>
      </c>
      <c r="BO89" s="16">
        <f>BN89+'Saldo mensal - Brasil'!BN89</f>
        <v>6958</v>
      </c>
      <c r="BP89" s="16">
        <f>BO89+'Saldo mensal - Brasil'!BO89</f>
        <v>6777</v>
      </c>
      <c r="BQ89" s="16">
        <f>BP89+'Saldo mensal - Brasil'!BP89</f>
        <v>6776</v>
      </c>
      <c r="BR89" s="16">
        <f>BQ89+'Saldo mensal - Brasil'!BQ89</f>
        <v>6791</v>
      </c>
      <c r="BS89" s="16">
        <f>BR89+'Saldo mensal - Brasil'!BR89</f>
        <v>6800</v>
      </c>
      <c r="BT89" s="16">
        <f>BS89+'Saldo mensal - Brasil'!BS89</f>
        <v>6786</v>
      </c>
      <c r="BU89" s="16">
        <f>BT89+'Saldo mensal - Brasil'!BT89</f>
        <v>6780</v>
      </c>
      <c r="BV89" s="16">
        <f>BU89+'Saldo mensal - Brasil'!BU89</f>
        <v>6769</v>
      </c>
      <c r="BW89" s="16">
        <f>BV89+'Saldo mensal - Brasil'!BV89</f>
        <v>6773</v>
      </c>
      <c r="BX89" s="16">
        <f>BW89+'Saldo mensal - Brasil'!BW89</f>
        <v>6955</v>
      </c>
      <c r="BY89" s="16">
        <f>BX89+'Saldo mensal - Brasil'!BX89</f>
        <v>7230</v>
      </c>
      <c r="BZ89" s="16">
        <f>BY89+'Saldo mensal - Brasil'!BY89</f>
        <v>7259</v>
      </c>
      <c r="CA89" s="16">
        <f>BZ89+'Saldo mensal - Brasil'!BZ89</f>
        <v>7116</v>
      </c>
      <c r="CB89" s="16">
        <f>CA89+'Saldo mensal - Brasil'!CA89</f>
        <v>7067</v>
      </c>
      <c r="CC89" s="16">
        <f>CB89+'Saldo mensal - Brasil'!CB89</f>
        <v>6991</v>
      </c>
      <c r="CD89" s="16">
        <f>CC89+'Saldo mensal - Brasil'!CC89</f>
        <v>6991</v>
      </c>
      <c r="CE89" s="16">
        <f>CD89+'Saldo mensal - Brasil'!CD89</f>
        <v>6942</v>
      </c>
      <c r="CF89" s="16">
        <f>CE89+'Saldo mensal - Brasil'!CE89</f>
        <v>6934</v>
      </c>
      <c r="CG89" s="16">
        <f>CF89+'Saldo mensal - Brasil'!CF89</f>
        <v>6951</v>
      </c>
      <c r="CH89" s="16">
        <f>CG89+'Saldo mensal - Brasil'!CG89</f>
        <v>6913</v>
      </c>
      <c r="CI89" s="16">
        <f>CH89+'Saldo mensal - Brasil'!CH89</f>
        <v>6900</v>
      </c>
      <c r="CJ89" s="16">
        <f>CI89+'Saldo mensal - Brasil'!CI89</f>
        <v>7118</v>
      </c>
      <c r="CK89" s="16">
        <f>CJ89+'Saldo mensal - Brasil'!CJ89</f>
        <v>7352</v>
      </c>
      <c r="CL89" s="16">
        <f>CK89+'Saldo mensal - Brasil'!CK89</f>
        <v>7274</v>
      </c>
      <c r="CM89" s="16">
        <f>CL89+'Saldo mensal - Brasil'!CL89</f>
        <v>7214</v>
      </c>
      <c r="CN89" s="16">
        <f>CM89+'Saldo mensal - Brasil'!CM89</f>
        <v>7164</v>
      </c>
      <c r="CO89" s="16">
        <f>CN89+'Saldo mensal - Brasil'!CN89</f>
        <v>7212</v>
      </c>
      <c r="CP89" s="16">
        <f>CO89+'Saldo mensal - Brasil'!CO89</f>
        <v>7219</v>
      </c>
      <c r="CQ89" s="16">
        <f>CP89+'Saldo mensal - Brasil'!CP89</f>
        <v>7227</v>
      </c>
      <c r="CR89" s="16">
        <f>CQ89+'Saldo mensal - Brasil'!CQ89</f>
        <v>7202</v>
      </c>
      <c r="CS89" s="16">
        <f>CR89+'Saldo mensal - Brasil'!CR89</f>
        <v>7161</v>
      </c>
      <c r="CT89" s="16">
        <f>CS89+'Saldo mensal - Brasil'!CS89</f>
        <v>7198</v>
      </c>
      <c r="CU89" s="16">
        <f>CT89+'Saldo mensal - Brasil'!CT89</f>
        <v>7217</v>
      </c>
      <c r="CV89" s="16">
        <f>CU89+'Saldo mensal - Brasil'!CU89</f>
        <v>7335</v>
      </c>
      <c r="CW89" s="16">
        <f>CV89+'Saldo mensal - Brasil'!CV89</f>
        <v>7585</v>
      </c>
      <c r="CX89" s="16">
        <f>CW89+'Saldo mensal - Brasil'!CW89</f>
        <v>7565</v>
      </c>
      <c r="CY89" s="16">
        <f>CX89+'Saldo mensal - Brasil'!CX89</f>
        <v>7490</v>
      </c>
      <c r="CZ89" s="16">
        <f>CY89+'Saldo mensal - Brasil'!CY89</f>
        <v>7352</v>
      </c>
      <c r="DA89" s="16">
        <f>CZ89+'Saldo mensal - Brasil'!CZ89</f>
        <v>7337</v>
      </c>
      <c r="DB89" s="16">
        <f>DA89+'Saldo mensal - Brasil'!DA89</f>
        <v>7292</v>
      </c>
      <c r="DC89" s="16">
        <f>DB89+'Saldo mensal - Brasil'!DB89</f>
        <v>7250</v>
      </c>
      <c r="DD89" s="16">
        <f>DC89+'Saldo mensal - Brasil'!DC89</f>
        <v>7235</v>
      </c>
      <c r="DE89" s="16">
        <f>DD89+'Saldo mensal - Brasil'!DD89</f>
        <v>7229</v>
      </c>
      <c r="DF89" s="16">
        <f>DE89+'Saldo mensal - Brasil'!DE89</f>
        <v>7218</v>
      </c>
      <c r="DG89" s="16">
        <f>DF89+'Saldo mensal - Brasil'!DF89</f>
        <v>7192</v>
      </c>
      <c r="DH89" s="16">
        <f>DG89+'Saldo mensal - Brasil'!DG89</f>
        <v>7407</v>
      </c>
      <c r="DI89" s="16">
        <f>DH89+'Saldo mensal - Brasil'!DH89</f>
        <v>7701</v>
      </c>
    </row>
    <row r="90" spans="1:113" x14ac:dyDescent="0.2">
      <c r="A90" s="8"/>
      <c r="B90" s="15" t="s">
        <v>78</v>
      </c>
      <c r="C90" s="16">
        <v>3465</v>
      </c>
      <c r="D90" s="16">
        <f>C90+'Saldo mensal - Brasil'!C90</f>
        <v>3499</v>
      </c>
      <c r="E90" s="16">
        <f>D90+'Saldo mensal - Brasil'!D90</f>
        <v>3524</v>
      </c>
      <c r="F90" s="16">
        <f>E90+'Saldo mensal - Brasil'!E90</f>
        <v>3513</v>
      </c>
      <c r="G90" s="16">
        <f>F90+'Saldo mensal - Brasil'!F90</f>
        <v>3537</v>
      </c>
      <c r="H90" s="16">
        <f>G90+'Saldo mensal - Brasil'!G90</f>
        <v>3555</v>
      </c>
      <c r="I90" s="16">
        <f>H90+'Saldo mensal - Brasil'!H90</f>
        <v>2813</v>
      </c>
      <c r="J90" s="16">
        <f>I90+'Saldo mensal - Brasil'!I90</f>
        <v>2852</v>
      </c>
      <c r="K90" s="16">
        <f>J90+'Saldo mensal - Brasil'!J90</f>
        <v>2860</v>
      </c>
      <c r="L90" s="16">
        <f>K90+'Saldo mensal - Brasil'!K90</f>
        <v>2876</v>
      </c>
      <c r="M90" s="16">
        <f>L90+'Saldo mensal - Brasil'!L90</f>
        <v>2861</v>
      </c>
      <c r="N90" s="16">
        <f>M90+'Saldo mensal - Brasil'!M90</f>
        <v>2879</v>
      </c>
      <c r="O90" s="16">
        <f>N90+'Saldo mensal - Brasil'!N90</f>
        <v>2885</v>
      </c>
      <c r="P90" s="16">
        <f>O90+'Saldo mensal - Brasil'!O90</f>
        <v>2710</v>
      </c>
      <c r="Q90" s="16">
        <f>P90+'Saldo mensal - Brasil'!P90</f>
        <v>2717</v>
      </c>
      <c r="R90" s="16">
        <f>Q90+'Saldo mensal - Brasil'!Q90</f>
        <v>2714</v>
      </c>
      <c r="S90" s="16">
        <f>R90+'Saldo mensal - Brasil'!R90</f>
        <v>2687</v>
      </c>
      <c r="T90" s="16">
        <f>S90+'Saldo mensal - Brasil'!S90</f>
        <v>2679</v>
      </c>
      <c r="U90" s="16">
        <f>T90+'Saldo mensal - Brasil'!T90</f>
        <v>2673</v>
      </c>
      <c r="V90" s="16">
        <f>U90+'Saldo mensal - Brasil'!U90</f>
        <v>2665</v>
      </c>
      <c r="W90" s="16">
        <f>V90+'Saldo mensal - Brasil'!V90</f>
        <v>2668</v>
      </c>
      <c r="X90" s="16">
        <f>W90+'Saldo mensal - Brasil'!W90</f>
        <v>2662</v>
      </c>
      <c r="Y90" s="16">
        <f>X90+'Saldo mensal - Brasil'!X90</f>
        <v>2652</v>
      </c>
      <c r="Z90" s="16">
        <f>Y90+'Saldo mensal - Brasil'!Y90</f>
        <v>2630</v>
      </c>
      <c r="AA90" s="16">
        <f>Z90+'Saldo mensal - Brasil'!Z90</f>
        <v>2631</v>
      </c>
      <c r="AB90" s="16">
        <f>AA90+'Saldo mensal - Brasil'!AA90</f>
        <v>2609</v>
      </c>
      <c r="AC90" s="16">
        <f>AB90+'Saldo mensal - Brasil'!AB90</f>
        <v>2556</v>
      </c>
      <c r="AD90" s="16">
        <f>AC90+'Saldo mensal - Brasil'!AC90</f>
        <v>2547</v>
      </c>
      <c r="AE90" s="16">
        <f>AD90+'Saldo mensal - Brasil'!AD90</f>
        <v>2549</v>
      </c>
      <c r="AF90" s="16">
        <f>AE90+'Saldo mensal - Brasil'!AE90</f>
        <v>2507</v>
      </c>
      <c r="AG90" s="16">
        <f>AF90+'Saldo mensal - Brasil'!AF90</f>
        <v>2431</v>
      </c>
      <c r="AH90" s="16">
        <f>AG90+'Saldo mensal - Brasil'!AG90</f>
        <v>2439</v>
      </c>
      <c r="AI90" s="16">
        <f>AH90+'Saldo mensal - Brasil'!AH90</f>
        <v>2441</v>
      </c>
      <c r="AJ90" s="16">
        <f>AI90+'Saldo mensal - Brasil'!AI90</f>
        <v>2475</v>
      </c>
      <c r="AK90" s="16">
        <f>AJ90+'Saldo mensal - Brasil'!AJ90</f>
        <v>2482</v>
      </c>
      <c r="AL90" s="16">
        <f>AK90+'Saldo mensal - Brasil'!AK90</f>
        <v>2483</v>
      </c>
      <c r="AM90" s="16">
        <f>AL90+'Saldo mensal - Brasil'!AL90</f>
        <v>2484</v>
      </c>
      <c r="AN90" s="16">
        <f>AM90+'Saldo mensal - Brasil'!AM90</f>
        <v>2481</v>
      </c>
      <c r="AO90" s="16">
        <f>AN90+'Saldo mensal - Brasil'!AN90</f>
        <v>2485</v>
      </c>
      <c r="AP90" s="16">
        <f>AO90+'Saldo mensal - Brasil'!AO90</f>
        <v>2525</v>
      </c>
      <c r="AQ90" s="16">
        <f>AP90+'Saldo mensal - Brasil'!AP90</f>
        <v>2564</v>
      </c>
      <c r="AR90" s="16">
        <f>AQ90+'Saldo mensal - Brasil'!AQ90</f>
        <v>2562</v>
      </c>
      <c r="AS90" s="16">
        <f>AR90+'Saldo mensal - Brasil'!AR90</f>
        <v>2569</v>
      </c>
      <c r="AT90" s="16">
        <f>AS90+'Saldo mensal - Brasil'!AS90</f>
        <v>2558</v>
      </c>
      <c r="AU90" s="16">
        <f>AT90+'Saldo mensal - Brasil'!AT90</f>
        <v>2585</v>
      </c>
      <c r="AV90" s="16">
        <f>AU90+'Saldo mensal - Brasil'!AU90</f>
        <v>2633</v>
      </c>
      <c r="AW90" s="16">
        <f>AV90+'Saldo mensal - Brasil'!AV90</f>
        <v>2652</v>
      </c>
      <c r="AX90" s="16">
        <f>AW90+'Saldo mensal - Brasil'!AW90</f>
        <v>2666</v>
      </c>
      <c r="AY90" s="16">
        <f>AX90+'Saldo mensal - Brasil'!AX90</f>
        <v>2717</v>
      </c>
      <c r="AZ90" s="16">
        <f>AY90+'Saldo mensal - Brasil'!AY90</f>
        <v>2742</v>
      </c>
      <c r="BA90" s="16">
        <f>AZ90+'Saldo mensal - Brasil'!AZ90</f>
        <v>2763</v>
      </c>
      <c r="BB90" s="16">
        <f>BA90+'Saldo mensal - Brasil'!BA90</f>
        <v>2752</v>
      </c>
      <c r="BC90" s="16">
        <f>BB90+'Saldo mensal - Brasil'!BB90</f>
        <v>2683</v>
      </c>
      <c r="BD90" s="16">
        <f>BC90+'Saldo mensal - Brasil'!BC90</f>
        <v>2695</v>
      </c>
      <c r="BE90" s="16">
        <f>BD90+'Saldo mensal - Brasil'!BD90</f>
        <v>2653</v>
      </c>
      <c r="BF90" s="16">
        <f>BE90+'Saldo mensal - Brasil'!BE90</f>
        <v>2645</v>
      </c>
      <c r="BG90" s="16">
        <f>BF90+'Saldo mensal - Brasil'!BF90</f>
        <v>2574</v>
      </c>
      <c r="BH90" s="16">
        <f>BG90+'Saldo mensal - Brasil'!BG90</f>
        <v>2563</v>
      </c>
      <c r="BI90" s="16">
        <f>BH90+'Saldo mensal - Brasil'!BH90</f>
        <v>2492</v>
      </c>
      <c r="BJ90" s="16">
        <f>BI90+'Saldo mensal - Brasil'!BI90</f>
        <v>2482</v>
      </c>
      <c r="BK90" s="16">
        <f>BJ90+'Saldo mensal - Brasil'!BJ90</f>
        <v>2487</v>
      </c>
      <c r="BL90" s="16">
        <f>BK90+'Saldo mensal - Brasil'!BK90</f>
        <v>2478</v>
      </c>
      <c r="BM90" s="16">
        <f>BL90+'Saldo mensal - Brasil'!BL90</f>
        <v>2443</v>
      </c>
      <c r="BN90" s="16">
        <f>BM90+'Saldo mensal - Brasil'!BM90</f>
        <v>2483</v>
      </c>
      <c r="BO90" s="16">
        <f>BN90+'Saldo mensal - Brasil'!BN90</f>
        <v>2512</v>
      </c>
      <c r="BP90" s="16">
        <f>BO90+'Saldo mensal - Brasil'!BO90</f>
        <v>2542</v>
      </c>
      <c r="BQ90" s="16">
        <f>BP90+'Saldo mensal - Brasil'!BP90</f>
        <v>2491</v>
      </c>
      <c r="BR90" s="16">
        <f>BQ90+'Saldo mensal - Brasil'!BQ90</f>
        <v>2514</v>
      </c>
      <c r="BS90" s="16">
        <f>BR90+'Saldo mensal - Brasil'!BR90</f>
        <v>2471</v>
      </c>
      <c r="BT90" s="16">
        <f>BS90+'Saldo mensal - Brasil'!BS90</f>
        <v>2481</v>
      </c>
      <c r="BU90" s="16">
        <f>BT90+'Saldo mensal - Brasil'!BT90</f>
        <v>2481</v>
      </c>
      <c r="BV90" s="16">
        <f>BU90+'Saldo mensal - Brasil'!BU90</f>
        <v>2445</v>
      </c>
      <c r="BW90" s="16">
        <f>BV90+'Saldo mensal - Brasil'!BV90</f>
        <v>2437</v>
      </c>
      <c r="BX90" s="16">
        <f>BW90+'Saldo mensal - Brasil'!BW90</f>
        <v>2453</v>
      </c>
      <c r="BY90" s="16">
        <f>BX90+'Saldo mensal - Brasil'!BX90</f>
        <v>2464</v>
      </c>
      <c r="BZ90" s="16">
        <f>BY90+'Saldo mensal - Brasil'!BY90</f>
        <v>2466</v>
      </c>
      <c r="CA90" s="16">
        <f>BZ90+'Saldo mensal - Brasil'!BZ90</f>
        <v>2470</v>
      </c>
      <c r="CB90" s="16">
        <f>CA90+'Saldo mensal - Brasil'!CA90</f>
        <v>2477</v>
      </c>
      <c r="CC90" s="16">
        <f>CB90+'Saldo mensal - Brasil'!CB90</f>
        <v>2450</v>
      </c>
      <c r="CD90" s="16">
        <f>CC90+'Saldo mensal - Brasil'!CC90</f>
        <v>2413</v>
      </c>
      <c r="CE90" s="16">
        <f>CD90+'Saldo mensal - Brasil'!CD90</f>
        <v>2444</v>
      </c>
      <c r="CF90" s="16">
        <f>CE90+'Saldo mensal - Brasil'!CE90</f>
        <v>2429</v>
      </c>
      <c r="CG90" s="16">
        <f>CF90+'Saldo mensal - Brasil'!CF90</f>
        <v>2414</v>
      </c>
      <c r="CH90" s="16">
        <f>CG90+'Saldo mensal - Brasil'!CG90</f>
        <v>2429</v>
      </c>
      <c r="CI90" s="16">
        <f>CH90+'Saldo mensal - Brasil'!CH90</f>
        <v>2387</v>
      </c>
      <c r="CJ90" s="16">
        <f>CI90+'Saldo mensal - Brasil'!CI90</f>
        <v>2383</v>
      </c>
      <c r="CK90" s="16">
        <f>CJ90+'Saldo mensal - Brasil'!CJ90</f>
        <v>2416</v>
      </c>
      <c r="CL90" s="16">
        <f>CK90+'Saldo mensal - Brasil'!CK90</f>
        <v>2451</v>
      </c>
      <c r="CM90" s="16">
        <f>CL90+'Saldo mensal - Brasil'!CL90</f>
        <v>2369</v>
      </c>
      <c r="CN90" s="16">
        <f>CM90+'Saldo mensal - Brasil'!CM90</f>
        <v>2285</v>
      </c>
      <c r="CO90" s="16">
        <f>CN90+'Saldo mensal - Brasil'!CN90</f>
        <v>2222</v>
      </c>
      <c r="CP90" s="16">
        <f>CO90+'Saldo mensal - Brasil'!CO90</f>
        <v>2214</v>
      </c>
      <c r="CQ90" s="16">
        <f>CP90+'Saldo mensal - Brasil'!CP90</f>
        <v>2242</v>
      </c>
      <c r="CR90" s="16">
        <f>CQ90+'Saldo mensal - Brasil'!CQ90</f>
        <v>2243</v>
      </c>
      <c r="CS90" s="16">
        <f>CR90+'Saldo mensal - Brasil'!CR90</f>
        <v>2225</v>
      </c>
      <c r="CT90" s="16">
        <f>CS90+'Saldo mensal - Brasil'!CS90</f>
        <v>2236</v>
      </c>
      <c r="CU90" s="16">
        <f>CT90+'Saldo mensal - Brasil'!CT90</f>
        <v>2230</v>
      </c>
      <c r="CV90" s="16">
        <f>CU90+'Saldo mensal - Brasil'!CU90</f>
        <v>2218</v>
      </c>
      <c r="CW90" s="16">
        <f>CV90+'Saldo mensal - Brasil'!CV90</f>
        <v>2250</v>
      </c>
      <c r="CX90" s="16">
        <f>CW90+'Saldo mensal - Brasil'!CW90</f>
        <v>2248</v>
      </c>
      <c r="CY90" s="16">
        <f>CX90+'Saldo mensal - Brasil'!CX90</f>
        <v>2246</v>
      </c>
      <c r="CZ90" s="16">
        <f>CY90+'Saldo mensal - Brasil'!CY90</f>
        <v>2223</v>
      </c>
      <c r="DA90" s="16">
        <f>CZ90+'Saldo mensal - Brasil'!CZ90</f>
        <v>2261</v>
      </c>
      <c r="DB90" s="16">
        <f>DA90+'Saldo mensal - Brasil'!DA90</f>
        <v>2125</v>
      </c>
      <c r="DC90" s="16">
        <f>DB90+'Saldo mensal - Brasil'!DB90</f>
        <v>2122</v>
      </c>
      <c r="DD90" s="16">
        <f>DC90+'Saldo mensal - Brasil'!DC90</f>
        <v>2108</v>
      </c>
      <c r="DE90" s="16">
        <f>DD90+'Saldo mensal - Brasil'!DD90</f>
        <v>2108</v>
      </c>
      <c r="DF90" s="16">
        <f>DE90+'Saldo mensal - Brasil'!DE90</f>
        <v>2099</v>
      </c>
      <c r="DG90" s="16">
        <f>DF90+'Saldo mensal - Brasil'!DF90</f>
        <v>2054</v>
      </c>
      <c r="DH90" s="16">
        <f>DG90+'Saldo mensal - Brasil'!DG90</f>
        <v>2051</v>
      </c>
      <c r="DI90" s="16">
        <f>DH90+'Saldo mensal - Brasil'!DH90</f>
        <v>2049</v>
      </c>
    </row>
    <row r="91" spans="1:113" x14ac:dyDescent="0.2">
      <c r="A91" s="8"/>
      <c r="B91" s="17" t="s">
        <v>79</v>
      </c>
      <c r="C91" s="36">
        <v>87157</v>
      </c>
      <c r="D91" s="36">
        <f>C91+'Saldo mensal - Brasil'!C91</f>
        <v>87926</v>
      </c>
      <c r="E91" s="36">
        <f>D91+'Saldo mensal - Brasil'!D91</f>
        <v>88066</v>
      </c>
      <c r="F91" s="36">
        <f>E91+'Saldo mensal - Brasil'!E91</f>
        <v>88127</v>
      </c>
      <c r="G91" s="36">
        <f>F91+'Saldo mensal - Brasil'!F91</f>
        <v>87722</v>
      </c>
      <c r="H91" s="36">
        <f>G91+'Saldo mensal - Brasil'!G91</f>
        <v>87470</v>
      </c>
      <c r="I91" s="36">
        <f>H91+'Saldo mensal - Brasil'!H91</f>
        <v>87416</v>
      </c>
      <c r="J91" s="36">
        <f>I91+'Saldo mensal - Brasil'!I91</f>
        <v>87696</v>
      </c>
      <c r="K91" s="36">
        <f>J91+'Saldo mensal - Brasil'!J91</f>
        <v>88071</v>
      </c>
      <c r="L91" s="36">
        <f>K91+'Saldo mensal - Brasil'!K91</f>
        <v>89089</v>
      </c>
      <c r="M91" s="36">
        <f>L91+'Saldo mensal - Brasil'!L91</f>
        <v>90747</v>
      </c>
      <c r="N91" s="36">
        <f>M91+'Saldo mensal - Brasil'!M91</f>
        <v>91652</v>
      </c>
      <c r="O91" s="36">
        <f>N91+'Saldo mensal - Brasil'!N91</f>
        <v>91928</v>
      </c>
      <c r="P91" s="36">
        <f>O91+'Saldo mensal - Brasil'!O91</f>
        <v>93040</v>
      </c>
      <c r="Q91" s="36">
        <f>P91+'Saldo mensal - Brasil'!P91</f>
        <v>93221</v>
      </c>
      <c r="R91" s="36">
        <f>Q91+'Saldo mensal - Brasil'!Q91</f>
        <v>92981</v>
      </c>
      <c r="S91" s="36">
        <f>R91+'Saldo mensal - Brasil'!R91</f>
        <v>92731</v>
      </c>
      <c r="T91" s="36">
        <f>S91+'Saldo mensal - Brasil'!S91</f>
        <v>92455</v>
      </c>
      <c r="U91" s="36">
        <f>T91+'Saldo mensal - Brasil'!T91</f>
        <v>92355</v>
      </c>
      <c r="V91" s="36">
        <f>U91+'Saldo mensal - Brasil'!U91</f>
        <v>92247</v>
      </c>
      <c r="W91" s="36">
        <f>V91+'Saldo mensal - Brasil'!V91</f>
        <v>92829</v>
      </c>
      <c r="X91" s="36">
        <f>W91+'Saldo mensal - Brasil'!W91</f>
        <v>93571</v>
      </c>
      <c r="Y91" s="36">
        <f>X91+'Saldo mensal - Brasil'!X91</f>
        <v>94435</v>
      </c>
      <c r="Z91" s="36">
        <f>Y91+'Saldo mensal - Brasil'!Y91</f>
        <v>95336</v>
      </c>
      <c r="AA91" s="36">
        <f>Z91+'Saldo mensal - Brasil'!Z91</f>
        <v>95768</v>
      </c>
      <c r="AB91" s="36">
        <f>AA91+'Saldo mensal - Brasil'!AA91</f>
        <v>95933</v>
      </c>
      <c r="AC91" s="36">
        <f>AB91+'Saldo mensal - Brasil'!AB91</f>
        <v>95919</v>
      </c>
      <c r="AD91" s="36">
        <f>AC91+'Saldo mensal - Brasil'!AC91</f>
        <v>95371</v>
      </c>
      <c r="AE91" s="36">
        <f>AD91+'Saldo mensal - Brasil'!AD91</f>
        <v>94874</v>
      </c>
      <c r="AF91" s="36">
        <f>AE91+'Saldo mensal - Brasil'!AE91</f>
        <v>94776</v>
      </c>
      <c r="AG91" s="36">
        <f>AF91+'Saldo mensal - Brasil'!AF91</f>
        <v>94931</v>
      </c>
      <c r="AH91" s="36">
        <f>AG91+'Saldo mensal - Brasil'!AG91</f>
        <v>95249</v>
      </c>
      <c r="AI91" s="36">
        <f>AH91+'Saldo mensal - Brasil'!AH91</f>
        <v>96318</v>
      </c>
      <c r="AJ91" s="36">
        <f>AI91+'Saldo mensal - Brasil'!AI91</f>
        <v>97414</v>
      </c>
      <c r="AK91" s="36">
        <f>AJ91+'Saldo mensal - Brasil'!AJ91</f>
        <v>98696</v>
      </c>
      <c r="AL91" s="36">
        <f>AK91+'Saldo mensal - Brasil'!AK91</f>
        <v>100342</v>
      </c>
      <c r="AM91" s="36">
        <f>AL91+'Saldo mensal - Brasil'!AL91</f>
        <v>100976</v>
      </c>
      <c r="AN91" s="36">
        <f>AM91+'Saldo mensal - Brasil'!AM91</f>
        <v>101973</v>
      </c>
      <c r="AO91" s="36">
        <f>AN91+'Saldo mensal - Brasil'!AN91</f>
        <v>102446</v>
      </c>
      <c r="AP91" s="36">
        <f>AO91+'Saldo mensal - Brasil'!AO91</f>
        <v>102651</v>
      </c>
      <c r="AQ91" s="36">
        <f>AP91+'Saldo mensal - Brasil'!AP91</f>
        <v>102681</v>
      </c>
      <c r="AR91" s="36">
        <f>AQ91+'Saldo mensal - Brasil'!AQ91</f>
        <v>102519</v>
      </c>
      <c r="AS91" s="36">
        <f>AR91+'Saldo mensal - Brasil'!AR91</f>
        <v>102433</v>
      </c>
      <c r="AT91" s="36">
        <f>AS91+'Saldo mensal - Brasil'!AS91</f>
        <v>102714</v>
      </c>
      <c r="AU91" s="36">
        <f>AT91+'Saldo mensal - Brasil'!AT91</f>
        <v>103742</v>
      </c>
      <c r="AV91" s="36">
        <f>AU91+'Saldo mensal - Brasil'!AU91</f>
        <v>105127</v>
      </c>
      <c r="AW91" s="36">
        <f>AV91+'Saldo mensal - Brasil'!AV91</f>
        <v>106208</v>
      </c>
      <c r="AX91" s="36">
        <f>AW91+'Saldo mensal - Brasil'!AW91</f>
        <v>107493</v>
      </c>
      <c r="AY91" s="36">
        <f>AX91+'Saldo mensal - Brasil'!AX91</f>
        <v>108105</v>
      </c>
      <c r="AZ91" s="36">
        <f>AY91+'Saldo mensal - Brasil'!AY91</f>
        <v>108874</v>
      </c>
      <c r="BA91" s="36">
        <f>AZ91+'Saldo mensal - Brasil'!AZ91</f>
        <v>109633</v>
      </c>
      <c r="BB91" s="36">
        <f>BA91+'Saldo mensal - Brasil'!BA91</f>
        <v>108907</v>
      </c>
      <c r="BC91" s="36">
        <f>BB91+'Saldo mensal - Brasil'!BB91</f>
        <v>108753</v>
      </c>
      <c r="BD91" s="36">
        <f>BC91+'Saldo mensal - Brasil'!BC91</f>
        <v>108147</v>
      </c>
      <c r="BE91" s="36">
        <f>BD91+'Saldo mensal - Brasil'!BD91</f>
        <v>107829</v>
      </c>
      <c r="BF91" s="36">
        <f>BE91+'Saldo mensal - Brasil'!BE91</f>
        <v>107776</v>
      </c>
      <c r="BG91" s="36">
        <f>BF91+'Saldo mensal - Brasil'!BF91</f>
        <v>108460</v>
      </c>
      <c r="BH91" s="36">
        <f>BG91+'Saldo mensal - Brasil'!BG91</f>
        <v>109470</v>
      </c>
      <c r="BI91" s="36">
        <f>BH91+'Saldo mensal - Brasil'!BH91</f>
        <v>111164</v>
      </c>
      <c r="BJ91" s="36">
        <f>BI91+'Saldo mensal - Brasil'!BI91</f>
        <v>112437</v>
      </c>
      <c r="BK91" s="36">
        <f>BJ91+'Saldo mensal - Brasil'!BJ91</f>
        <v>112826</v>
      </c>
      <c r="BL91" s="36">
        <f>BK91+'Saldo mensal - Brasil'!BK91</f>
        <v>113198</v>
      </c>
      <c r="BM91" s="36">
        <f>BL91+'Saldo mensal - Brasil'!BL91</f>
        <v>113410</v>
      </c>
      <c r="BN91" s="36">
        <f>BM91+'Saldo mensal - Brasil'!BM91</f>
        <v>113294</v>
      </c>
      <c r="BO91" s="36">
        <f>BN91+'Saldo mensal - Brasil'!BN91</f>
        <v>112877</v>
      </c>
      <c r="BP91" s="36">
        <f>BO91+'Saldo mensal - Brasil'!BO91</f>
        <v>112254</v>
      </c>
      <c r="BQ91" s="36">
        <f>BP91+'Saldo mensal - Brasil'!BP91</f>
        <v>111698</v>
      </c>
      <c r="BR91" s="36">
        <f>BQ91+'Saldo mensal - Brasil'!BQ91</f>
        <v>112041</v>
      </c>
      <c r="BS91" s="36">
        <f>BR91+'Saldo mensal - Brasil'!BR91</f>
        <v>112904</v>
      </c>
      <c r="BT91" s="36">
        <f>BS91+'Saldo mensal - Brasil'!BS91</f>
        <v>114055</v>
      </c>
      <c r="BU91" s="36">
        <f>BT91+'Saldo mensal - Brasil'!BT91</f>
        <v>115168</v>
      </c>
      <c r="BV91" s="36">
        <f>BU91+'Saldo mensal - Brasil'!BU91</f>
        <v>116202</v>
      </c>
      <c r="BW91" s="36">
        <f>BV91+'Saldo mensal - Brasil'!BV91</f>
        <v>116483</v>
      </c>
      <c r="BX91" s="36">
        <f>BW91+'Saldo mensal - Brasil'!BW91</f>
        <v>117043</v>
      </c>
      <c r="BY91" s="36">
        <f>BX91+'Saldo mensal - Brasil'!BX91</f>
        <v>117159</v>
      </c>
      <c r="BZ91" s="36">
        <f>BY91+'Saldo mensal - Brasil'!BY91</f>
        <v>116541</v>
      </c>
      <c r="CA91" s="36">
        <f>BZ91+'Saldo mensal - Brasil'!BZ91</f>
        <v>115292</v>
      </c>
      <c r="CB91" s="36">
        <f>CA91+'Saldo mensal - Brasil'!CA91</f>
        <v>114771</v>
      </c>
      <c r="CC91" s="36">
        <f>CB91+'Saldo mensal - Brasil'!CB91</f>
        <v>114615</v>
      </c>
      <c r="CD91" s="36">
        <f>CC91+'Saldo mensal - Brasil'!CC91</f>
        <v>114962</v>
      </c>
      <c r="CE91" s="36">
        <f>CD91+'Saldo mensal - Brasil'!CD91</f>
        <v>115982</v>
      </c>
      <c r="CF91" s="36">
        <f>CE91+'Saldo mensal - Brasil'!CE91</f>
        <v>117403</v>
      </c>
      <c r="CG91" s="36">
        <f>CF91+'Saldo mensal - Brasil'!CF91</f>
        <v>118824</v>
      </c>
      <c r="CH91" s="36">
        <f>CG91+'Saldo mensal - Brasil'!CG91</f>
        <v>120154</v>
      </c>
      <c r="CI91" s="36">
        <f>CH91+'Saldo mensal - Brasil'!CH91</f>
        <v>120745</v>
      </c>
      <c r="CJ91" s="36">
        <f>CI91+'Saldo mensal - Brasil'!CI91</f>
        <v>121787</v>
      </c>
      <c r="CK91" s="36">
        <f>CJ91+'Saldo mensal - Brasil'!CJ91</f>
        <v>122417</v>
      </c>
      <c r="CL91" s="36">
        <f>CK91+'Saldo mensal - Brasil'!CK91</f>
        <v>122043</v>
      </c>
      <c r="CM91" s="36">
        <f>CL91+'Saldo mensal - Brasil'!CL91</f>
        <v>121286</v>
      </c>
      <c r="CN91" s="36">
        <f>CM91+'Saldo mensal - Brasil'!CM91</f>
        <v>120765</v>
      </c>
      <c r="CO91" s="36">
        <f>CN91+'Saldo mensal - Brasil'!CN91</f>
        <v>120567</v>
      </c>
      <c r="CP91" s="36">
        <f>CO91+'Saldo mensal - Brasil'!CO91</f>
        <v>120690</v>
      </c>
      <c r="CQ91" s="36">
        <f>CP91+'Saldo mensal - Brasil'!CP91</f>
        <v>121243</v>
      </c>
      <c r="CR91" s="36">
        <f>CQ91+'Saldo mensal - Brasil'!CQ91</f>
        <v>122356</v>
      </c>
      <c r="CS91" s="36">
        <f>CR91+'Saldo mensal - Brasil'!CR91</f>
        <v>123489</v>
      </c>
      <c r="CT91" s="36">
        <f>CS91+'Saldo mensal - Brasil'!CS91</f>
        <v>124895</v>
      </c>
      <c r="CU91" s="36">
        <f>CT91+'Saldo mensal - Brasil'!CT91</f>
        <v>124801</v>
      </c>
      <c r="CV91" s="36">
        <f>CU91+'Saldo mensal - Brasil'!CU91</f>
        <v>124916</v>
      </c>
      <c r="CW91" s="36">
        <f>CV91+'Saldo mensal - Brasil'!CV91</f>
        <v>125036</v>
      </c>
      <c r="CX91" s="36">
        <f>CW91+'Saldo mensal - Brasil'!CW91</f>
        <v>124330</v>
      </c>
      <c r="CY91" s="36">
        <f>CX91+'Saldo mensal - Brasil'!CX91</f>
        <v>123851</v>
      </c>
      <c r="CZ91" s="36">
        <f>CY91+'Saldo mensal - Brasil'!CY91</f>
        <v>123085</v>
      </c>
      <c r="DA91" s="36">
        <f>CZ91+'Saldo mensal - Brasil'!CZ91</f>
        <v>122218</v>
      </c>
      <c r="DB91" s="36">
        <f>DA91+'Saldo mensal - Brasil'!DA91</f>
        <v>122131</v>
      </c>
      <c r="DC91" s="36">
        <f>DB91+'Saldo mensal - Brasil'!DB91</f>
        <v>122432</v>
      </c>
      <c r="DD91" s="36">
        <f>DC91+'Saldo mensal - Brasil'!DC91</f>
        <v>123183</v>
      </c>
      <c r="DE91" s="36">
        <f>DD91+'Saldo mensal - Brasil'!DD91</f>
        <v>124021</v>
      </c>
      <c r="DF91" s="36">
        <f>DE91+'Saldo mensal - Brasil'!DE91</f>
        <v>124565</v>
      </c>
      <c r="DG91" s="36">
        <f>DF91+'Saldo mensal - Brasil'!DF91</f>
        <v>124318</v>
      </c>
      <c r="DH91" s="36">
        <f>DG91+'Saldo mensal - Brasil'!DG91</f>
        <v>124217</v>
      </c>
      <c r="DI91" s="36">
        <f>DH91+'Saldo mensal - Brasil'!DH91</f>
        <v>123816</v>
      </c>
    </row>
    <row r="92" spans="1:113" x14ac:dyDescent="0.2">
      <c r="A92" s="8"/>
      <c r="B92" s="15" t="s">
        <v>80</v>
      </c>
      <c r="C92" s="16">
        <v>10325</v>
      </c>
      <c r="D92" s="16">
        <f>C92+'Saldo mensal - Brasil'!C92</f>
        <v>10353</v>
      </c>
      <c r="E92" s="16">
        <f>D92+'Saldo mensal - Brasil'!D92</f>
        <v>10389</v>
      </c>
      <c r="F92" s="16">
        <f>E92+'Saldo mensal - Brasil'!E92</f>
        <v>10424</v>
      </c>
      <c r="G92" s="16">
        <f>F92+'Saldo mensal - Brasil'!F92</f>
        <v>10493</v>
      </c>
      <c r="H92" s="16">
        <f>G92+'Saldo mensal - Brasil'!G92</f>
        <v>10514</v>
      </c>
      <c r="I92" s="16">
        <f>H92+'Saldo mensal - Brasil'!H92</f>
        <v>10462</v>
      </c>
      <c r="J92" s="16">
        <f>I92+'Saldo mensal - Brasil'!I92</f>
        <v>10519</v>
      </c>
      <c r="K92" s="16">
        <f>J92+'Saldo mensal - Brasil'!J92</f>
        <v>10566</v>
      </c>
      <c r="L92" s="16">
        <f>K92+'Saldo mensal - Brasil'!K92</f>
        <v>10604</v>
      </c>
      <c r="M92" s="16">
        <f>L92+'Saldo mensal - Brasil'!L92</f>
        <v>10674</v>
      </c>
      <c r="N92" s="16">
        <f>M92+'Saldo mensal - Brasil'!M92</f>
        <v>10707</v>
      </c>
      <c r="O92" s="16">
        <f>N92+'Saldo mensal - Brasil'!N92</f>
        <v>10763</v>
      </c>
      <c r="P92" s="16">
        <f>O92+'Saldo mensal - Brasil'!O92</f>
        <v>10796</v>
      </c>
      <c r="Q92" s="16">
        <f>P92+'Saldo mensal - Brasil'!P92</f>
        <v>10861</v>
      </c>
      <c r="R92" s="16">
        <f>Q92+'Saldo mensal - Brasil'!Q92</f>
        <v>10869</v>
      </c>
      <c r="S92" s="16">
        <f>R92+'Saldo mensal - Brasil'!R92</f>
        <v>10887</v>
      </c>
      <c r="T92" s="16">
        <f>S92+'Saldo mensal - Brasil'!S92</f>
        <v>10881</v>
      </c>
      <c r="U92" s="16">
        <f>T92+'Saldo mensal - Brasil'!T92</f>
        <v>10892</v>
      </c>
      <c r="V92" s="16">
        <f>U92+'Saldo mensal - Brasil'!U92</f>
        <v>10848</v>
      </c>
      <c r="W92" s="16">
        <f>V92+'Saldo mensal - Brasil'!V92</f>
        <v>10828</v>
      </c>
      <c r="X92" s="16">
        <f>W92+'Saldo mensal - Brasil'!W92</f>
        <v>10809</v>
      </c>
      <c r="Y92" s="16">
        <f>X92+'Saldo mensal - Brasil'!X92</f>
        <v>10906</v>
      </c>
      <c r="Z92" s="16">
        <f>Y92+'Saldo mensal - Brasil'!Y92</f>
        <v>10967</v>
      </c>
      <c r="AA92" s="16">
        <f>Z92+'Saldo mensal - Brasil'!Z92</f>
        <v>10906</v>
      </c>
      <c r="AB92" s="16">
        <f>AA92+'Saldo mensal - Brasil'!AA92</f>
        <v>10972</v>
      </c>
      <c r="AC92" s="16">
        <f>AB92+'Saldo mensal - Brasil'!AB92</f>
        <v>10831</v>
      </c>
      <c r="AD92" s="16">
        <f>AC92+'Saldo mensal - Brasil'!AC92</f>
        <v>10451</v>
      </c>
      <c r="AE92" s="16">
        <f>AD92+'Saldo mensal - Brasil'!AD92</f>
        <v>10414</v>
      </c>
      <c r="AF92" s="16">
        <f>AE92+'Saldo mensal - Brasil'!AE92</f>
        <v>10389</v>
      </c>
      <c r="AG92" s="16">
        <f>AF92+'Saldo mensal - Brasil'!AF92</f>
        <v>10423</v>
      </c>
      <c r="AH92" s="16">
        <f>AG92+'Saldo mensal - Brasil'!AG92</f>
        <v>10464</v>
      </c>
      <c r="AI92" s="16">
        <f>AH92+'Saldo mensal - Brasil'!AH92</f>
        <v>10568</v>
      </c>
      <c r="AJ92" s="16">
        <f>AI92+'Saldo mensal - Brasil'!AI92</f>
        <v>10527</v>
      </c>
      <c r="AK92" s="16">
        <f>AJ92+'Saldo mensal - Brasil'!AJ92</f>
        <v>10678</v>
      </c>
      <c r="AL92" s="16">
        <f>AK92+'Saldo mensal - Brasil'!AK92</f>
        <v>10876</v>
      </c>
      <c r="AM92" s="16">
        <f>AL92+'Saldo mensal - Brasil'!AL92</f>
        <v>10943</v>
      </c>
      <c r="AN92" s="16">
        <f>AM92+'Saldo mensal - Brasil'!AM92</f>
        <v>11238</v>
      </c>
      <c r="AO92" s="16">
        <f>AN92+'Saldo mensal - Brasil'!AN92</f>
        <v>11365</v>
      </c>
      <c r="AP92" s="16">
        <f>AO92+'Saldo mensal - Brasil'!AO92</f>
        <v>11442</v>
      </c>
      <c r="AQ92" s="16">
        <f>AP92+'Saldo mensal - Brasil'!AP92</f>
        <v>11479</v>
      </c>
      <c r="AR92" s="16">
        <f>AQ92+'Saldo mensal - Brasil'!AQ92</f>
        <v>11386</v>
      </c>
      <c r="AS92" s="16">
        <f>AR92+'Saldo mensal - Brasil'!AR92</f>
        <v>11273</v>
      </c>
      <c r="AT92" s="16">
        <f>AS92+'Saldo mensal - Brasil'!AS92</f>
        <v>11419</v>
      </c>
      <c r="AU92" s="16">
        <f>AT92+'Saldo mensal - Brasil'!AT92</f>
        <v>11568</v>
      </c>
      <c r="AV92" s="16">
        <f>AU92+'Saldo mensal - Brasil'!AU92</f>
        <v>11604</v>
      </c>
      <c r="AW92" s="16">
        <f>AV92+'Saldo mensal - Brasil'!AV92</f>
        <v>11643</v>
      </c>
      <c r="AX92" s="16">
        <f>AW92+'Saldo mensal - Brasil'!AW92</f>
        <v>11731</v>
      </c>
      <c r="AY92" s="16">
        <f>AX92+'Saldo mensal - Brasil'!AX92</f>
        <v>11714</v>
      </c>
      <c r="AZ92" s="16">
        <f>AY92+'Saldo mensal - Brasil'!AY92</f>
        <v>11770</v>
      </c>
      <c r="BA92" s="16">
        <f>AZ92+'Saldo mensal - Brasil'!AZ92</f>
        <v>11756</v>
      </c>
      <c r="BB92" s="16">
        <f>BA92+'Saldo mensal - Brasil'!BA92</f>
        <v>11706</v>
      </c>
      <c r="BC92" s="16">
        <f>BB92+'Saldo mensal - Brasil'!BB92</f>
        <v>11677</v>
      </c>
      <c r="BD92" s="16">
        <f>BC92+'Saldo mensal - Brasil'!BC92</f>
        <v>11663</v>
      </c>
      <c r="BE92" s="16">
        <f>BD92+'Saldo mensal - Brasil'!BD92</f>
        <v>11661</v>
      </c>
      <c r="BF92" s="16">
        <f>BE92+'Saldo mensal - Brasil'!BE92</f>
        <v>11656</v>
      </c>
      <c r="BG92" s="16">
        <f>BF92+'Saldo mensal - Brasil'!BF92</f>
        <v>11665</v>
      </c>
      <c r="BH92" s="16">
        <f>BG92+'Saldo mensal - Brasil'!BG92</f>
        <v>11690</v>
      </c>
      <c r="BI92" s="16">
        <f>BH92+'Saldo mensal - Brasil'!BH92</f>
        <v>11743</v>
      </c>
      <c r="BJ92" s="16">
        <f>BI92+'Saldo mensal - Brasil'!BI92</f>
        <v>11811</v>
      </c>
      <c r="BK92" s="16">
        <f>BJ92+'Saldo mensal - Brasil'!BJ92</f>
        <v>11837</v>
      </c>
      <c r="BL92" s="16">
        <f>BK92+'Saldo mensal - Brasil'!BK92</f>
        <v>11699</v>
      </c>
      <c r="BM92" s="16">
        <f>BL92+'Saldo mensal - Brasil'!BL92</f>
        <v>11676</v>
      </c>
      <c r="BN92" s="16">
        <f>BM92+'Saldo mensal - Brasil'!BM92</f>
        <v>11679</v>
      </c>
      <c r="BO92" s="16">
        <f>BN92+'Saldo mensal - Brasil'!BN92</f>
        <v>11675</v>
      </c>
      <c r="BP92" s="16">
        <f>BO92+'Saldo mensal - Brasil'!BO92</f>
        <v>11604</v>
      </c>
      <c r="BQ92" s="16">
        <f>BP92+'Saldo mensal - Brasil'!BP92</f>
        <v>11403</v>
      </c>
      <c r="BR92" s="16">
        <f>BQ92+'Saldo mensal - Brasil'!BQ92</f>
        <v>11328</v>
      </c>
      <c r="BS92" s="16">
        <f>BR92+'Saldo mensal - Brasil'!BR92</f>
        <v>11353</v>
      </c>
      <c r="BT92" s="16">
        <f>BS92+'Saldo mensal - Brasil'!BS92</f>
        <v>11400</v>
      </c>
      <c r="BU92" s="16">
        <f>BT92+'Saldo mensal - Brasil'!BT92</f>
        <v>11444</v>
      </c>
      <c r="BV92" s="16">
        <f>BU92+'Saldo mensal - Brasil'!BU92</f>
        <v>11466</v>
      </c>
      <c r="BW92" s="16">
        <f>BV92+'Saldo mensal - Brasil'!BV92</f>
        <v>11451</v>
      </c>
      <c r="BX92" s="16">
        <f>BW92+'Saldo mensal - Brasil'!BW92</f>
        <v>11488</v>
      </c>
      <c r="BY92" s="16">
        <f>BX92+'Saldo mensal - Brasil'!BX92</f>
        <v>11487</v>
      </c>
      <c r="BZ92" s="16">
        <f>BY92+'Saldo mensal - Brasil'!BY92</f>
        <v>11434</v>
      </c>
      <c r="CA92" s="16">
        <f>BZ92+'Saldo mensal - Brasil'!BZ92</f>
        <v>11304</v>
      </c>
      <c r="CB92" s="16">
        <f>CA92+'Saldo mensal - Brasil'!CA92</f>
        <v>11212</v>
      </c>
      <c r="CC92" s="16">
        <f>CB92+'Saldo mensal - Brasil'!CB92</f>
        <v>11150</v>
      </c>
      <c r="CD92" s="16">
        <f>CC92+'Saldo mensal - Brasil'!CC92</f>
        <v>11137</v>
      </c>
      <c r="CE92" s="16">
        <f>CD92+'Saldo mensal - Brasil'!CD92</f>
        <v>11178</v>
      </c>
      <c r="CF92" s="16">
        <f>CE92+'Saldo mensal - Brasil'!CE92</f>
        <v>11299</v>
      </c>
      <c r="CG92" s="16">
        <f>CF92+'Saldo mensal - Brasil'!CF92</f>
        <v>11417</v>
      </c>
      <c r="CH92" s="16">
        <f>CG92+'Saldo mensal - Brasil'!CG92</f>
        <v>11511</v>
      </c>
      <c r="CI92" s="16">
        <f>CH92+'Saldo mensal - Brasil'!CH92</f>
        <v>11533</v>
      </c>
      <c r="CJ92" s="16">
        <f>CI92+'Saldo mensal - Brasil'!CI92</f>
        <v>11484</v>
      </c>
      <c r="CK92" s="16">
        <f>CJ92+'Saldo mensal - Brasil'!CJ92</f>
        <v>11516</v>
      </c>
      <c r="CL92" s="16">
        <f>CK92+'Saldo mensal - Brasil'!CK92</f>
        <v>11496</v>
      </c>
      <c r="CM92" s="16">
        <f>CL92+'Saldo mensal - Brasil'!CL92</f>
        <v>11433</v>
      </c>
      <c r="CN92" s="16">
        <f>CM92+'Saldo mensal - Brasil'!CM92</f>
        <v>11405</v>
      </c>
      <c r="CO92" s="16">
        <f>CN92+'Saldo mensal - Brasil'!CN92</f>
        <v>11427</v>
      </c>
      <c r="CP92" s="16">
        <f>CO92+'Saldo mensal - Brasil'!CO92</f>
        <v>11443</v>
      </c>
      <c r="CQ92" s="16">
        <f>CP92+'Saldo mensal - Brasil'!CP92</f>
        <v>11451</v>
      </c>
      <c r="CR92" s="16">
        <f>CQ92+'Saldo mensal - Brasil'!CQ92</f>
        <v>11418</v>
      </c>
      <c r="CS92" s="16">
        <f>CR92+'Saldo mensal - Brasil'!CR92</f>
        <v>11417</v>
      </c>
      <c r="CT92" s="16">
        <f>CS92+'Saldo mensal - Brasil'!CS92</f>
        <v>11414</v>
      </c>
      <c r="CU92" s="16">
        <f>CT92+'Saldo mensal - Brasil'!CT92</f>
        <v>11382</v>
      </c>
      <c r="CV92" s="16">
        <f>CU92+'Saldo mensal - Brasil'!CU92</f>
        <v>11406</v>
      </c>
      <c r="CW92" s="16">
        <f>CV92+'Saldo mensal - Brasil'!CV92</f>
        <v>11382</v>
      </c>
      <c r="CX92" s="16">
        <f>CW92+'Saldo mensal - Brasil'!CW92</f>
        <v>11314</v>
      </c>
      <c r="CY92" s="16">
        <f>CX92+'Saldo mensal - Brasil'!CX92</f>
        <v>11301</v>
      </c>
      <c r="CZ92" s="16">
        <f>CY92+'Saldo mensal - Brasil'!CY92</f>
        <v>11294</v>
      </c>
      <c r="DA92" s="16">
        <f>CZ92+'Saldo mensal - Brasil'!CZ92</f>
        <v>11246</v>
      </c>
      <c r="DB92" s="16">
        <f>DA92+'Saldo mensal - Brasil'!DA92</f>
        <v>11282</v>
      </c>
      <c r="DC92" s="16">
        <f>DB92+'Saldo mensal - Brasil'!DB92</f>
        <v>11321</v>
      </c>
      <c r="DD92" s="16">
        <f>DC92+'Saldo mensal - Brasil'!DC92</f>
        <v>11339</v>
      </c>
      <c r="DE92" s="16">
        <f>DD92+'Saldo mensal - Brasil'!DD92</f>
        <v>11314</v>
      </c>
      <c r="DF92" s="16">
        <f>DE92+'Saldo mensal - Brasil'!DE92</f>
        <v>11309</v>
      </c>
      <c r="DG92" s="16">
        <f>DF92+'Saldo mensal - Brasil'!DF92</f>
        <v>11207</v>
      </c>
      <c r="DH92" s="16">
        <f>DG92+'Saldo mensal - Brasil'!DG92</f>
        <v>11211</v>
      </c>
      <c r="DI92" s="16">
        <f>DH92+'Saldo mensal - Brasil'!DH92</f>
        <v>11211</v>
      </c>
    </row>
    <row r="93" spans="1:113" x14ac:dyDescent="0.2">
      <c r="A93" s="8"/>
      <c r="B93" s="15" t="s">
        <v>81</v>
      </c>
      <c r="C93" s="16">
        <v>62882</v>
      </c>
      <c r="D93" s="16">
        <f>C93+'Saldo mensal - Brasil'!C93</f>
        <v>63315</v>
      </c>
      <c r="E93" s="16">
        <f>D93+'Saldo mensal - Brasil'!D93</f>
        <v>63490</v>
      </c>
      <c r="F93" s="16">
        <f>E93+'Saldo mensal - Brasil'!E93</f>
        <v>63747</v>
      </c>
      <c r="G93" s="16">
        <f>F93+'Saldo mensal - Brasil'!F93</f>
        <v>63472</v>
      </c>
      <c r="H93" s="16">
        <f>G93+'Saldo mensal - Brasil'!G93</f>
        <v>63511</v>
      </c>
      <c r="I93" s="16">
        <f>H93+'Saldo mensal - Brasil'!H93</f>
        <v>63518</v>
      </c>
      <c r="J93" s="16">
        <f>I93+'Saldo mensal - Brasil'!I93</f>
        <v>63731</v>
      </c>
      <c r="K93" s="16">
        <f>J93+'Saldo mensal - Brasil'!J93</f>
        <v>63876</v>
      </c>
      <c r="L93" s="16">
        <f>K93+'Saldo mensal - Brasil'!K93</f>
        <v>64341</v>
      </c>
      <c r="M93" s="16">
        <f>L93+'Saldo mensal - Brasil'!L93</f>
        <v>65337</v>
      </c>
      <c r="N93" s="16">
        <f>M93+'Saldo mensal - Brasil'!M93</f>
        <v>65685</v>
      </c>
      <c r="O93" s="16">
        <f>N93+'Saldo mensal - Brasil'!N93</f>
        <v>65672</v>
      </c>
      <c r="P93" s="16">
        <f>O93+'Saldo mensal - Brasil'!O93</f>
        <v>66507</v>
      </c>
      <c r="Q93" s="16">
        <f>P93+'Saldo mensal - Brasil'!P93</f>
        <v>66916</v>
      </c>
      <c r="R93" s="16">
        <f>Q93+'Saldo mensal - Brasil'!Q93</f>
        <v>67197</v>
      </c>
      <c r="S93" s="16">
        <f>R93+'Saldo mensal - Brasil'!R93</f>
        <v>67447</v>
      </c>
      <c r="T93" s="16">
        <f>S93+'Saldo mensal - Brasil'!S93</f>
        <v>67447</v>
      </c>
      <c r="U93" s="16">
        <f>T93+'Saldo mensal - Brasil'!T93</f>
        <v>67399</v>
      </c>
      <c r="V93" s="16">
        <f>U93+'Saldo mensal - Brasil'!U93</f>
        <v>67396</v>
      </c>
      <c r="W93" s="16">
        <f>V93+'Saldo mensal - Brasil'!V93</f>
        <v>67646</v>
      </c>
      <c r="X93" s="16">
        <f>W93+'Saldo mensal - Brasil'!W93</f>
        <v>67715</v>
      </c>
      <c r="Y93" s="16">
        <f>X93+'Saldo mensal - Brasil'!X93</f>
        <v>68043</v>
      </c>
      <c r="Z93" s="16">
        <f>Y93+'Saldo mensal - Brasil'!Y93</f>
        <v>68234</v>
      </c>
      <c r="AA93" s="16">
        <f>Z93+'Saldo mensal - Brasil'!Z93</f>
        <v>68420</v>
      </c>
      <c r="AB93" s="16">
        <f>AA93+'Saldo mensal - Brasil'!AA93</f>
        <v>68372</v>
      </c>
      <c r="AC93" s="16">
        <f>AB93+'Saldo mensal - Brasil'!AB93</f>
        <v>68671</v>
      </c>
      <c r="AD93" s="16">
        <f>AC93+'Saldo mensal - Brasil'!AC93</f>
        <v>68712</v>
      </c>
      <c r="AE93" s="16">
        <f>AD93+'Saldo mensal - Brasil'!AD93</f>
        <v>68613</v>
      </c>
      <c r="AF93" s="16">
        <f>AE93+'Saldo mensal - Brasil'!AE93</f>
        <v>68830</v>
      </c>
      <c r="AG93" s="16">
        <f>AF93+'Saldo mensal - Brasil'!AF93</f>
        <v>69090</v>
      </c>
      <c r="AH93" s="16">
        <f>AG93+'Saldo mensal - Brasil'!AG93</f>
        <v>69337</v>
      </c>
      <c r="AI93" s="16">
        <f>AH93+'Saldo mensal - Brasil'!AH93</f>
        <v>69924</v>
      </c>
      <c r="AJ93" s="16">
        <f>AI93+'Saldo mensal - Brasil'!AI93</f>
        <v>70285</v>
      </c>
      <c r="AK93" s="16">
        <f>AJ93+'Saldo mensal - Brasil'!AJ93</f>
        <v>70908</v>
      </c>
      <c r="AL93" s="16">
        <f>AK93+'Saldo mensal - Brasil'!AK93</f>
        <v>71638</v>
      </c>
      <c r="AM93" s="16">
        <f>AL93+'Saldo mensal - Brasil'!AL93</f>
        <v>71791</v>
      </c>
      <c r="AN93" s="16">
        <f>AM93+'Saldo mensal - Brasil'!AM93</f>
        <v>72209</v>
      </c>
      <c r="AO93" s="16">
        <f>AN93+'Saldo mensal - Brasil'!AN93</f>
        <v>72652</v>
      </c>
      <c r="AP93" s="16">
        <f>AO93+'Saldo mensal - Brasil'!AO93</f>
        <v>73106</v>
      </c>
      <c r="AQ93" s="16">
        <f>AP93+'Saldo mensal - Brasil'!AP93</f>
        <v>73494</v>
      </c>
      <c r="AR93" s="16">
        <f>AQ93+'Saldo mensal - Brasil'!AQ93</f>
        <v>73779</v>
      </c>
      <c r="AS93" s="16">
        <f>AR93+'Saldo mensal - Brasil'!AR93</f>
        <v>73947</v>
      </c>
      <c r="AT93" s="16">
        <f>AS93+'Saldo mensal - Brasil'!AS93</f>
        <v>74064</v>
      </c>
      <c r="AU93" s="16">
        <f>AT93+'Saldo mensal - Brasil'!AT93</f>
        <v>74695</v>
      </c>
      <c r="AV93" s="16">
        <f>AU93+'Saldo mensal - Brasil'!AU93</f>
        <v>75329</v>
      </c>
      <c r="AW93" s="16">
        <f>AV93+'Saldo mensal - Brasil'!AV93</f>
        <v>75797</v>
      </c>
      <c r="AX93" s="16">
        <f>AW93+'Saldo mensal - Brasil'!AW93</f>
        <v>76489</v>
      </c>
      <c r="AY93" s="16">
        <f>AX93+'Saldo mensal - Brasil'!AX93</f>
        <v>76786</v>
      </c>
      <c r="AZ93" s="16">
        <f>AY93+'Saldo mensal - Brasil'!AY93</f>
        <v>77348</v>
      </c>
      <c r="BA93" s="16">
        <f>AZ93+'Saldo mensal - Brasil'!AZ93</f>
        <v>78005</v>
      </c>
      <c r="BB93" s="16">
        <f>BA93+'Saldo mensal - Brasil'!BA93</f>
        <v>78160</v>
      </c>
      <c r="BC93" s="16">
        <f>BB93+'Saldo mensal - Brasil'!BB93</f>
        <v>78533</v>
      </c>
      <c r="BD93" s="16">
        <f>BC93+'Saldo mensal - Brasil'!BC93</f>
        <v>78353</v>
      </c>
      <c r="BE93" s="16">
        <f>BD93+'Saldo mensal - Brasil'!BD93</f>
        <v>78273</v>
      </c>
      <c r="BF93" s="16">
        <f>BE93+'Saldo mensal - Brasil'!BE93</f>
        <v>78318</v>
      </c>
      <c r="BG93" s="16">
        <f>BF93+'Saldo mensal - Brasil'!BF93</f>
        <v>78439</v>
      </c>
      <c r="BH93" s="16">
        <f>BG93+'Saldo mensal - Brasil'!BG93</f>
        <v>78759</v>
      </c>
      <c r="BI93" s="16">
        <f>BH93+'Saldo mensal - Brasil'!BH93</f>
        <v>79599</v>
      </c>
      <c r="BJ93" s="16">
        <f>BI93+'Saldo mensal - Brasil'!BI93</f>
        <v>80547</v>
      </c>
      <c r="BK93" s="16">
        <f>BJ93+'Saldo mensal - Brasil'!BJ93</f>
        <v>80652</v>
      </c>
      <c r="BL93" s="16">
        <f>BK93+'Saldo mensal - Brasil'!BK93</f>
        <v>81195</v>
      </c>
      <c r="BM93" s="16">
        <f>BL93+'Saldo mensal - Brasil'!BL93</f>
        <v>81536</v>
      </c>
      <c r="BN93" s="16">
        <f>BM93+'Saldo mensal - Brasil'!BM93</f>
        <v>81907</v>
      </c>
      <c r="BO93" s="16">
        <f>BN93+'Saldo mensal - Brasil'!BN93</f>
        <v>81914</v>
      </c>
      <c r="BP93" s="16">
        <f>BO93+'Saldo mensal - Brasil'!BO93</f>
        <v>81861</v>
      </c>
      <c r="BQ93" s="16">
        <f>BP93+'Saldo mensal - Brasil'!BP93</f>
        <v>81796</v>
      </c>
      <c r="BR93" s="16">
        <f>BQ93+'Saldo mensal - Brasil'!BQ93</f>
        <v>82142</v>
      </c>
      <c r="BS93" s="16">
        <f>BR93+'Saldo mensal - Brasil'!BR93</f>
        <v>82388</v>
      </c>
      <c r="BT93" s="16">
        <f>BS93+'Saldo mensal - Brasil'!BS93</f>
        <v>82691</v>
      </c>
      <c r="BU93" s="16">
        <f>BT93+'Saldo mensal - Brasil'!BT93</f>
        <v>83130</v>
      </c>
      <c r="BV93" s="16">
        <f>BU93+'Saldo mensal - Brasil'!BU93</f>
        <v>83522</v>
      </c>
      <c r="BW93" s="16">
        <f>BV93+'Saldo mensal - Brasil'!BV93</f>
        <v>83558</v>
      </c>
      <c r="BX93" s="16">
        <f>BW93+'Saldo mensal - Brasil'!BW93</f>
        <v>83894</v>
      </c>
      <c r="BY93" s="16">
        <f>BX93+'Saldo mensal - Brasil'!BX93</f>
        <v>84321</v>
      </c>
      <c r="BZ93" s="16">
        <f>BY93+'Saldo mensal - Brasil'!BY93</f>
        <v>84468</v>
      </c>
      <c r="CA93" s="16">
        <f>BZ93+'Saldo mensal - Brasil'!BZ93</f>
        <v>83827</v>
      </c>
      <c r="CB93" s="16">
        <f>CA93+'Saldo mensal - Brasil'!CA93</f>
        <v>83728</v>
      </c>
      <c r="CC93" s="16">
        <f>CB93+'Saldo mensal - Brasil'!CB93</f>
        <v>83801</v>
      </c>
      <c r="CD93" s="16">
        <f>CC93+'Saldo mensal - Brasil'!CC93</f>
        <v>84168</v>
      </c>
      <c r="CE93" s="16">
        <f>CD93+'Saldo mensal - Brasil'!CD93</f>
        <v>84651</v>
      </c>
      <c r="CF93" s="16">
        <f>CE93+'Saldo mensal - Brasil'!CE93</f>
        <v>85311</v>
      </c>
      <c r="CG93" s="16">
        <f>CF93+'Saldo mensal - Brasil'!CF93</f>
        <v>85919</v>
      </c>
      <c r="CH93" s="16">
        <f>CG93+'Saldo mensal - Brasil'!CG93</f>
        <v>86666</v>
      </c>
      <c r="CI93" s="16">
        <f>CH93+'Saldo mensal - Brasil'!CH93</f>
        <v>86891</v>
      </c>
      <c r="CJ93" s="16">
        <f>CI93+'Saldo mensal - Brasil'!CI93</f>
        <v>87686</v>
      </c>
      <c r="CK93" s="16">
        <f>CJ93+'Saldo mensal - Brasil'!CJ93</f>
        <v>88328</v>
      </c>
      <c r="CL93" s="16">
        <f>CK93+'Saldo mensal - Brasil'!CK93</f>
        <v>88545</v>
      </c>
      <c r="CM93" s="16">
        <f>CL93+'Saldo mensal - Brasil'!CL93</f>
        <v>88337</v>
      </c>
      <c r="CN93" s="16">
        <f>CM93+'Saldo mensal - Brasil'!CM93</f>
        <v>88229</v>
      </c>
      <c r="CO93" s="16">
        <f>CN93+'Saldo mensal - Brasil'!CN93</f>
        <v>88325</v>
      </c>
      <c r="CP93" s="16">
        <f>CO93+'Saldo mensal - Brasil'!CO93</f>
        <v>88467</v>
      </c>
      <c r="CQ93" s="16">
        <f>CP93+'Saldo mensal - Brasil'!CP93</f>
        <v>88643</v>
      </c>
      <c r="CR93" s="16">
        <f>CQ93+'Saldo mensal - Brasil'!CQ93</f>
        <v>88913</v>
      </c>
      <c r="CS93" s="16">
        <f>CR93+'Saldo mensal - Brasil'!CR93</f>
        <v>89209</v>
      </c>
      <c r="CT93" s="16">
        <f>CS93+'Saldo mensal - Brasil'!CS93</f>
        <v>89939</v>
      </c>
      <c r="CU93" s="16">
        <f>CT93+'Saldo mensal - Brasil'!CT93</f>
        <v>89559</v>
      </c>
      <c r="CV93" s="16">
        <f>CU93+'Saldo mensal - Brasil'!CU93</f>
        <v>89570</v>
      </c>
      <c r="CW93" s="16">
        <f>CV93+'Saldo mensal - Brasil'!CV93</f>
        <v>90075</v>
      </c>
      <c r="CX93" s="16">
        <f>CW93+'Saldo mensal - Brasil'!CW93</f>
        <v>90385</v>
      </c>
      <c r="CY93" s="16">
        <f>CX93+'Saldo mensal - Brasil'!CX93</f>
        <v>90422</v>
      </c>
      <c r="CZ93" s="16">
        <f>CY93+'Saldo mensal - Brasil'!CY93</f>
        <v>90208</v>
      </c>
      <c r="DA93" s="16">
        <f>CZ93+'Saldo mensal - Brasil'!CZ93</f>
        <v>89663</v>
      </c>
      <c r="DB93" s="16">
        <f>DA93+'Saldo mensal - Brasil'!DA93</f>
        <v>89626</v>
      </c>
      <c r="DC93" s="16">
        <f>DB93+'Saldo mensal - Brasil'!DB93</f>
        <v>89441</v>
      </c>
      <c r="DD93" s="16">
        <f>DC93+'Saldo mensal - Brasil'!DC93</f>
        <v>89565</v>
      </c>
      <c r="DE93" s="16">
        <f>DD93+'Saldo mensal - Brasil'!DD93</f>
        <v>89685</v>
      </c>
      <c r="DF93" s="16">
        <f>DE93+'Saldo mensal - Brasil'!DE93</f>
        <v>89836</v>
      </c>
      <c r="DG93" s="16">
        <f>DF93+'Saldo mensal - Brasil'!DF93</f>
        <v>89691</v>
      </c>
      <c r="DH93" s="16">
        <f>DG93+'Saldo mensal - Brasil'!DG93</f>
        <v>89714</v>
      </c>
      <c r="DI93" s="16">
        <f>DH93+'Saldo mensal - Brasil'!DH93</f>
        <v>89833</v>
      </c>
    </row>
    <row r="94" spans="1:113" x14ac:dyDescent="0.2">
      <c r="A94" s="8"/>
      <c r="B94" s="15" t="s">
        <v>82</v>
      </c>
      <c r="C94" s="16">
        <v>13950</v>
      </c>
      <c r="D94" s="16">
        <f>C94+'Saldo mensal - Brasil'!C94</f>
        <v>14258</v>
      </c>
      <c r="E94" s="16">
        <f>D94+'Saldo mensal - Brasil'!D94</f>
        <v>14187</v>
      </c>
      <c r="F94" s="16">
        <f>E94+'Saldo mensal - Brasil'!E94</f>
        <v>13956</v>
      </c>
      <c r="G94" s="16">
        <f>F94+'Saldo mensal - Brasil'!F94</f>
        <v>13757</v>
      </c>
      <c r="H94" s="16">
        <f>G94+'Saldo mensal - Brasil'!G94</f>
        <v>13445</v>
      </c>
      <c r="I94" s="16">
        <f>H94+'Saldo mensal - Brasil'!H94</f>
        <v>13436</v>
      </c>
      <c r="J94" s="16">
        <f>I94+'Saldo mensal - Brasil'!I94</f>
        <v>13446</v>
      </c>
      <c r="K94" s="16">
        <f>J94+'Saldo mensal - Brasil'!J94</f>
        <v>13629</v>
      </c>
      <c r="L94" s="16">
        <f>K94+'Saldo mensal - Brasil'!K94</f>
        <v>14144</v>
      </c>
      <c r="M94" s="16">
        <f>L94+'Saldo mensal - Brasil'!L94</f>
        <v>14736</v>
      </c>
      <c r="N94" s="16">
        <f>M94+'Saldo mensal - Brasil'!M94</f>
        <v>15260</v>
      </c>
      <c r="O94" s="16">
        <f>N94+'Saldo mensal - Brasil'!N94</f>
        <v>15493</v>
      </c>
      <c r="P94" s="16">
        <f>O94+'Saldo mensal - Brasil'!O94</f>
        <v>15737</v>
      </c>
      <c r="Q94" s="16">
        <f>P94+'Saldo mensal - Brasil'!P94</f>
        <v>15444</v>
      </c>
      <c r="R94" s="16">
        <f>Q94+'Saldo mensal - Brasil'!Q94</f>
        <v>14915</v>
      </c>
      <c r="S94" s="16">
        <f>R94+'Saldo mensal - Brasil'!R94</f>
        <v>14397</v>
      </c>
      <c r="T94" s="16">
        <f>S94+'Saldo mensal - Brasil'!S94</f>
        <v>14127</v>
      </c>
      <c r="U94" s="16">
        <f>T94+'Saldo mensal - Brasil'!T94</f>
        <v>14064</v>
      </c>
      <c r="V94" s="16">
        <f>U94+'Saldo mensal - Brasil'!U94</f>
        <v>14003</v>
      </c>
      <c r="W94" s="16">
        <f>V94+'Saldo mensal - Brasil'!V94</f>
        <v>14355</v>
      </c>
      <c r="X94" s="16">
        <f>W94+'Saldo mensal - Brasil'!W94</f>
        <v>15047</v>
      </c>
      <c r="Y94" s="16">
        <f>X94+'Saldo mensal - Brasil'!X94</f>
        <v>15486</v>
      </c>
      <c r="Z94" s="16">
        <f>Y94+'Saldo mensal - Brasil'!Y94</f>
        <v>16135</v>
      </c>
      <c r="AA94" s="16">
        <f>Z94+'Saldo mensal - Brasil'!Z94</f>
        <v>16442</v>
      </c>
      <c r="AB94" s="16">
        <f>AA94+'Saldo mensal - Brasil'!AA94</f>
        <v>16589</v>
      </c>
      <c r="AC94" s="16">
        <f>AB94+'Saldo mensal - Brasil'!AB94</f>
        <v>16417</v>
      </c>
      <c r="AD94" s="16">
        <f>AC94+'Saldo mensal - Brasil'!AC94</f>
        <v>16208</v>
      </c>
      <c r="AE94" s="16">
        <f>AD94+'Saldo mensal - Brasil'!AD94</f>
        <v>15847</v>
      </c>
      <c r="AF94" s="16">
        <f>AE94+'Saldo mensal - Brasil'!AE94</f>
        <v>15557</v>
      </c>
      <c r="AG94" s="16">
        <f>AF94+'Saldo mensal - Brasil'!AF94</f>
        <v>15418</v>
      </c>
      <c r="AH94" s="16">
        <f>AG94+'Saldo mensal - Brasil'!AG94</f>
        <v>15448</v>
      </c>
      <c r="AI94" s="16">
        <f>AH94+'Saldo mensal - Brasil'!AH94</f>
        <v>15826</v>
      </c>
      <c r="AJ94" s="16">
        <f>AI94+'Saldo mensal - Brasil'!AI94</f>
        <v>16602</v>
      </c>
      <c r="AK94" s="16">
        <f>AJ94+'Saldo mensal - Brasil'!AJ94</f>
        <v>17110</v>
      </c>
      <c r="AL94" s="16">
        <f>AK94+'Saldo mensal - Brasil'!AK94</f>
        <v>17828</v>
      </c>
      <c r="AM94" s="16">
        <f>AL94+'Saldo mensal - Brasil'!AL94</f>
        <v>18242</v>
      </c>
      <c r="AN94" s="16">
        <f>AM94+'Saldo mensal - Brasil'!AM94</f>
        <v>18526</v>
      </c>
      <c r="AO94" s="16">
        <f>AN94+'Saldo mensal - Brasil'!AN94</f>
        <v>18429</v>
      </c>
      <c r="AP94" s="16">
        <f>AO94+'Saldo mensal - Brasil'!AO94</f>
        <v>18103</v>
      </c>
      <c r="AQ94" s="16">
        <f>AP94+'Saldo mensal - Brasil'!AP94</f>
        <v>17708</v>
      </c>
      <c r="AR94" s="16">
        <f>AQ94+'Saldo mensal - Brasil'!AQ94</f>
        <v>17354</v>
      </c>
      <c r="AS94" s="16">
        <f>AR94+'Saldo mensal - Brasil'!AR94</f>
        <v>17213</v>
      </c>
      <c r="AT94" s="16">
        <f>AS94+'Saldo mensal - Brasil'!AS94</f>
        <v>17231</v>
      </c>
      <c r="AU94" s="16">
        <f>AT94+'Saldo mensal - Brasil'!AT94</f>
        <v>17479</v>
      </c>
      <c r="AV94" s="16">
        <f>AU94+'Saldo mensal - Brasil'!AU94</f>
        <v>18194</v>
      </c>
      <c r="AW94" s="16">
        <f>AV94+'Saldo mensal - Brasil'!AV94</f>
        <v>18768</v>
      </c>
      <c r="AX94" s="16">
        <f>AW94+'Saldo mensal - Brasil'!AW94</f>
        <v>19273</v>
      </c>
      <c r="AY94" s="16">
        <f>AX94+'Saldo mensal - Brasil'!AX94</f>
        <v>19605</v>
      </c>
      <c r="AZ94" s="16">
        <f>AY94+'Saldo mensal - Brasil'!AY94</f>
        <v>19756</v>
      </c>
      <c r="BA94" s="16">
        <f>AZ94+'Saldo mensal - Brasil'!AZ94</f>
        <v>19872</v>
      </c>
      <c r="BB94" s="16">
        <f>BA94+'Saldo mensal - Brasil'!BA94</f>
        <v>19041</v>
      </c>
      <c r="BC94" s="16">
        <f>BB94+'Saldo mensal - Brasil'!BB94</f>
        <v>18543</v>
      </c>
      <c r="BD94" s="16">
        <f>BC94+'Saldo mensal - Brasil'!BC94</f>
        <v>18131</v>
      </c>
      <c r="BE94" s="16">
        <f>BD94+'Saldo mensal - Brasil'!BD94</f>
        <v>17895</v>
      </c>
      <c r="BF94" s="16">
        <f>BE94+'Saldo mensal - Brasil'!BE94</f>
        <v>17802</v>
      </c>
      <c r="BG94" s="16">
        <f>BF94+'Saldo mensal - Brasil'!BF94</f>
        <v>18356</v>
      </c>
      <c r="BH94" s="16">
        <f>BG94+'Saldo mensal - Brasil'!BG94</f>
        <v>19021</v>
      </c>
      <c r="BI94" s="16">
        <f>BH94+'Saldo mensal - Brasil'!BH94</f>
        <v>19822</v>
      </c>
      <c r="BJ94" s="16">
        <f>BI94+'Saldo mensal - Brasil'!BI94</f>
        <v>20079</v>
      </c>
      <c r="BK94" s="16">
        <f>BJ94+'Saldo mensal - Brasil'!BJ94</f>
        <v>20337</v>
      </c>
      <c r="BL94" s="16">
        <f>BK94+'Saldo mensal - Brasil'!BK94</f>
        <v>20304</v>
      </c>
      <c r="BM94" s="16">
        <f>BL94+'Saldo mensal - Brasil'!BL94</f>
        <v>20198</v>
      </c>
      <c r="BN94" s="16">
        <f>BM94+'Saldo mensal - Brasil'!BM94</f>
        <v>19708</v>
      </c>
      <c r="BO94" s="16">
        <f>BN94+'Saldo mensal - Brasil'!BN94</f>
        <v>19288</v>
      </c>
      <c r="BP94" s="16">
        <f>BO94+'Saldo mensal - Brasil'!BO94</f>
        <v>18789</v>
      </c>
      <c r="BQ94" s="16">
        <f>BP94+'Saldo mensal - Brasil'!BP94</f>
        <v>18499</v>
      </c>
      <c r="BR94" s="16">
        <f>BQ94+'Saldo mensal - Brasil'!BQ94</f>
        <v>18571</v>
      </c>
      <c r="BS94" s="16">
        <f>BR94+'Saldo mensal - Brasil'!BR94</f>
        <v>19163</v>
      </c>
      <c r="BT94" s="16">
        <f>BS94+'Saldo mensal - Brasil'!BS94</f>
        <v>19964</v>
      </c>
      <c r="BU94" s="16">
        <f>BT94+'Saldo mensal - Brasil'!BT94</f>
        <v>20594</v>
      </c>
      <c r="BV94" s="16">
        <f>BU94+'Saldo mensal - Brasil'!BU94</f>
        <v>21214</v>
      </c>
      <c r="BW94" s="16">
        <f>BV94+'Saldo mensal - Brasil'!BV94</f>
        <v>21474</v>
      </c>
      <c r="BX94" s="16">
        <f>BW94+'Saldo mensal - Brasil'!BW94</f>
        <v>21661</v>
      </c>
      <c r="BY94" s="16">
        <f>BX94+'Saldo mensal - Brasil'!BX94</f>
        <v>21351</v>
      </c>
      <c r="BZ94" s="16">
        <f>BY94+'Saldo mensal - Brasil'!BY94</f>
        <v>20639</v>
      </c>
      <c r="CA94" s="16">
        <f>BZ94+'Saldo mensal - Brasil'!BZ94</f>
        <v>20161</v>
      </c>
      <c r="CB94" s="16">
        <f>CA94+'Saldo mensal - Brasil'!CA94</f>
        <v>19831</v>
      </c>
      <c r="CC94" s="16">
        <f>CB94+'Saldo mensal - Brasil'!CB94</f>
        <v>19664</v>
      </c>
      <c r="CD94" s="16">
        <f>CC94+'Saldo mensal - Brasil'!CC94</f>
        <v>19657</v>
      </c>
      <c r="CE94" s="16">
        <f>CD94+'Saldo mensal - Brasil'!CD94</f>
        <v>20153</v>
      </c>
      <c r="CF94" s="16">
        <f>CE94+'Saldo mensal - Brasil'!CE94</f>
        <v>20793</v>
      </c>
      <c r="CG94" s="16">
        <f>CF94+'Saldo mensal - Brasil'!CF94</f>
        <v>21488</v>
      </c>
      <c r="CH94" s="16">
        <f>CG94+'Saldo mensal - Brasil'!CG94</f>
        <v>21977</v>
      </c>
      <c r="CI94" s="16">
        <f>CH94+'Saldo mensal - Brasil'!CH94</f>
        <v>22321</v>
      </c>
      <c r="CJ94" s="16">
        <f>CI94+'Saldo mensal - Brasil'!CI94</f>
        <v>22617</v>
      </c>
      <c r="CK94" s="16">
        <f>CJ94+'Saldo mensal - Brasil'!CJ94</f>
        <v>22573</v>
      </c>
      <c r="CL94" s="16">
        <f>CK94+'Saldo mensal - Brasil'!CK94</f>
        <v>22002</v>
      </c>
      <c r="CM94" s="16">
        <f>CL94+'Saldo mensal - Brasil'!CL94</f>
        <v>21516</v>
      </c>
      <c r="CN94" s="16">
        <f>CM94+'Saldo mensal - Brasil'!CM94</f>
        <v>21131</v>
      </c>
      <c r="CO94" s="16">
        <f>CN94+'Saldo mensal - Brasil'!CN94</f>
        <v>20815</v>
      </c>
      <c r="CP94" s="16">
        <f>CO94+'Saldo mensal - Brasil'!CO94</f>
        <v>20780</v>
      </c>
      <c r="CQ94" s="16">
        <f>CP94+'Saldo mensal - Brasil'!CP94</f>
        <v>21149</v>
      </c>
      <c r="CR94" s="16">
        <f>CQ94+'Saldo mensal - Brasil'!CQ94</f>
        <v>22025</v>
      </c>
      <c r="CS94" s="16">
        <f>CR94+'Saldo mensal - Brasil'!CR94</f>
        <v>22863</v>
      </c>
      <c r="CT94" s="16">
        <f>CS94+'Saldo mensal - Brasil'!CS94</f>
        <v>23542</v>
      </c>
      <c r="CU94" s="16">
        <f>CT94+'Saldo mensal - Brasil'!CT94</f>
        <v>23860</v>
      </c>
      <c r="CV94" s="16">
        <f>CU94+'Saldo mensal - Brasil'!CU94</f>
        <v>23940</v>
      </c>
      <c r="CW94" s="16">
        <f>CV94+'Saldo mensal - Brasil'!CV94</f>
        <v>23579</v>
      </c>
      <c r="CX94" s="16">
        <f>CW94+'Saldo mensal - Brasil'!CW94</f>
        <v>22631</v>
      </c>
      <c r="CY94" s="16">
        <f>CX94+'Saldo mensal - Brasil'!CX94</f>
        <v>22128</v>
      </c>
      <c r="CZ94" s="16">
        <f>CY94+'Saldo mensal - Brasil'!CY94</f>
        <v>21583</v>
      </c>
      <c r="DA94" s="16">
        <f>CZ94+'Saldo mensal - Brasil'!CZ94</f>
        <v>21309</v>
      </c>
      <c r="DB94" s="16">
        <f>DA94+'Saldo mensal - Brasil'!DA94</f>
        <v>21223</v>
      </c>
      <c r="DC94" s="16">
        <f>DB94+'Saldo mensal - Brasil'!DB94</f>
        <v>21670</v>
      </c>
      <c r="DD94" s="16">
        <f>DC94+'Saldo mensal - Brasil'!DC94</f>
        <v>22279</v>
      </c>
      <c r="DE94" s="16">
        <f>DD94+'Saldo mensal - Brasil'!DD94</f>
        <v>23022</v>
      </c>
      <c r="DF94" s="16">
        <f>DE94+'Saldo mensal - Brasil'!DE94</f>
        <v>23420</v>
      </c>
      <c r="DG94" s="16">
        <f>DF94+'Saldo mensal - Brasil'!DF94</f>
        <v>23420</v>
      </c>
      <c r="DH94" s="16">
        <f>DG94+'Saldo mensal - Brasil'!DG94</f>
        <v>23292</v>
      </c>
      <c r="DI94" s="16">
        <f>DH94+'Saldo mensal - Brasil'!DH94</f>
        <v>22772</v>
      </c>
    </row>
    <row r="95" spans="1:113" x14ac:dyDescent="0.2">
      <c r="A95" s="8"/>
      <c r="B95" s="17" t="s">
        <v>83</v>
      </c>
      <c r="C95" s="36">
        <v>70032</v>
      </c>
      <c r="D95" s="36">
        <f>C95+'Saldo mensal - Brasil'!C95</f>
        <v>70101</v>
      </c>
      <c r="E95" s="36">
        <f>D95+'Saldo mensal - Brasil'!D95</f>
        <v>71031</v>
      </c>
      <c r="F95" s="36">
        <f>E95+'Saldo mensal - Brasil'!E95</f>
        <v>72729</v>
      </c>
      <c r="G95" s="36">
        <f>F95+'Saldo mensal - Brasil'!F95</f>
        <v>72857</v>
      </c>
      <c r="H95" s="36">
        <f>G95+'Saldo mensal - Brasil'!G95</f>
        <v>72412</v>
      </c>
      <c r="I95" s="36">
        <f>H95+'Saldo mensal - Brasil'!H95</f>
        <v>72951</v>
      </c>
      <c r="J95" s="36">
        <f>I95+'Saldo mensal - Brasil'!I95</f>
        <v>73053</v>
      </c>
      <c r="K95" s="36">
        <f>J95+'Saldo mensal - Brasil'!J95</f>
        <v>73683</v>
      </c>
      <c r="L95" s="36">
        <f>K95+'Saldo mensal - Brasil'!K95</f>
        <v>74111</v>
      </c>
      <c r="M95" s="36">
        <f>L95+'Saldo mensal - Brasil'!L95</f>
        <v>73381</v>
      </c>
      <c r="N95" s="36">
        <f>M95+'Saldo mensal - Brasil'!M95</f>
        <v>72906</v>
      </c>
      <c r="O95" s="36">
        <f>N95+'Saldo mensal - Brasil'!N95</f>
        <v>72538</v>
      </c>
      <c r="P95" s="36">
        <f>O95+'Saldo mensal - Brasil'!O95</f>
        <v>71760</v>
      </c>
      <c r="Q95" s="36">
        <f>P95+'Saldo mensal - Brasil'!P95</f>
        <v>72859</v>
      </c>
      <c r="R95" s="36">
        <f>Q95+'Saldo mensal - Brasil'!Q95</f>
        <v>74805</v>
      </c>
      <c r="S95" s="36">
        <f>R95+'Saldo mensal - Brasil'!R95</f>
        <v>75124</v>
      </c>
      <c r="T95" s="36">
        <f>S95+'Saldo mensal - Brasil'!S95</f>
        <v>74921</v>
      </c>
      <c r="U95" s="36">
        <f>T95+'Saldo mensal - Brasil'!T95</f>
        <v>74901</v>
      </c>
      <c r="V95" s="36">
        <f>U95+'Saldo mensal - Brasil'!U95</f>
        <v>75302</v>
      </c>
      <c r="W95" s="36">
        <f>V95+'Saldo mensal - Brasil'!V95</f>
        <v>75658</v>
      </c>
      <c r="X95" s="36">
        <f>W95+'Saldo mensal - Brasil'!W95</f>
        <v>76246</v>
      </c>
      <c r="Y95" s="36">
        <f>X95+'Saldo mensal - Brasil'!X95</f>
        <v>76838</v>
      </c>
      <c r="Z95" s="36">
        <f>Y95+'Saldo mensal - Brasil'!Y95</f>
        <v>76211</v>
      </c>
      <c r="AA95" s="36">
        <f>Z95+'Saldo mensal - Brasil'!Z95</f>
        <v>74831</v>
      </c>
      <c r="AB95" s="36">
        <f>AA95+'Saldo mensal - Brasil'!AA95</f>
        <v>74758</v>
      </c>
      <c r="AC95" s="36">
        <f>AB95+'Saldo mensal - Brasil'!AB95</f>
        <v>75685</v>
      </c>
      <c r="AD95" s="36">
        <f>AC95+'Saldo mensal - Brasil'!AC95</f>
        <v>77382</v>
      </c>
      <c r="AE95" s="36">
        <f>AD95+'Saldo mensal - Brasil'!AD95</f>
        <v>77233</v>
      </c>
      <c r="AF95" s="36">
        <f>AE95+'Saldo mensal - Brasil'!AE95</f>
        <v>76557</v>
      </c>
      <c r="AG95" s="36">
        <f>AF95+'Saldo mensal - Brasil'!AF95</f>
        <v>76471</v>
      </c>
      <c r="AH95" s="36">
        <f>AG95+'Saldo mensal - Brasil'!AG95</f>
        <v>76859</v>
      </c>
      <c r="AI95" s="36">
        <f>AH95+'Saldo mensal - Brasil'!AH95</f>
        <v>77682</v>
      </c>
      <c r="AJ95" s="36">
        <f>AI95+'Saldo mensal - Brasil'!AI95</f>
        <v>78479</v>
      </c>
      <c r="AK95" s="36">
        <f>AJ95+'Saldo mensal - Brasil'!AJ95</f>
        <v>77782</v>
      </c>
      <c r="AL95" s="36">
        <f>AK95+'Saldo mensal - Brasil'!AK95</f>
        <v>78194</v>
      </c>
      <c r="AM95" s="36">
        <f>AL95+'Saldo mensal - Brasil'!AL95</f>
        <v>77300</v>
      </c>
      <c r="AN95" s="36">
        <f>AM95+'Saldo mensal - Brasil'!AM95</f>
        <v>77299</v>
      </c>
      <c r="AO95" s="36">
        <f>AN95+'Saldo mensal - Brasil'!AN95</f>
        <v>78256</v>
      </c>
      <c r="AP95" s="36">
        <f>AO95+'Saldo mensal - Brasil'!AO95</f>
        <v>80031</v>
      </c>
      <c r="AQ95" s="36">
        <f>AP95+'Saldo mensal - Brasil'!AP95</f>
        <v>79908</v>
      </c>
      <c r="AR95" s="36">
        <f>AQ95+'Saldo mensal - Brasil'!AQ95</f>
        <v>80741</v>
      </c>
      <c r="AS95" s="36">
        <f>AR95+'Saldo mensal - Brasil'!AR95</f>
        <v>81103</v>
      </c>
      <c r="AT95" s="36">
        <f>AS95+'Saldo mensal - Brasil'!AS95</f>
        <v>81422</v>
      </c>
      <c r="AU95" s="36">
        <f>AT95+'Saldo mensal - Brasil'!AT95</f>
        <v>82047</v>
      </c>
      <c r="AV95" s="36">
        <f>AU95+'Saldo mensal - Brasil'!AU95</f>
        <v>81969</v>
      </c>
      <c r="AW95" s="36">
        <f>AV95+'Saldo mensal - Brasil'!AV95</f>
        <v>81566</v>
      </c>
      <c r="AX95" s="36">
        <f>AW95+'Saldo mensal - Brasil'!AW95</f>
        <v>81615</v>
      </c>
      <c r="AY95" s="36">
        <f>AX95+'Saldo mensal - Brasil'!AX95</f>
        <v>80841</v>
      </c>
      <c r="AZ95" s="36">
        <f>AY95+'Saldo mensal - Brasil'!AY95</f>
        <v>81128</v>
      </c>
      <c r="BA95" s="36">
        <f>AZ95+'Saldo mensal - Brasil'!AZ95</f>
        <v>82510</v>
      </c>
      <c r="BB95" s="36">
        <f>BA95+'Saldo mensal - Brasil'!BA95</f>
        <v>83887</v>
      </c>
      <c r="BC95" s="36">
        <f>BB95+'Saldo mensal - Brasil'!BB95</f>
        <v>83817</v>
      </c>
      <c r="BD95" s="36">
        <f>BC95+'Saldo mensal - Brasil'!BC95</f>
        <v>83504</v>
      </c>
      <c r="BE95" s="36">
        <f>BD95+'Saldo mensal - Brasil'!BD95</f>
        <v>83504</v>
      </c>
      <c r="BF95" s="36">
        <f>BE95+'Saldo mensal - Brasil'!BE95</f>
        <v>83887</v>
      </c>
      <c r="BG95" s="36">
        <f>BF95+'Saldo mensal - Brasil'!BF95</f>
        <v>84229</v>
      </c>
      <c r="BH95" s="36">
        <f>BG95+'Saldo mensal - Brasil'!BG95</f>
        <v>84485</v>
      </c>
      <c r="BI95" s="36">
        <f>BH95+'Saldo mensal - Brasil'!BH95</f>
        <v>85226</v>
      </c>
      <c r="BJ95" s="36">
        <f>BI95+'Saldo mensal - Brasil'!BI95</f>
        <v>86014</v>
      </c>
      <c r="BK95" s="36">
        <f>BJ95+'Saldo mensal - Brasil'!BJ95</f>
        <v>85263</v>
      </c>
      <c r="BL95" s="36">
        <f>BK95+'Saldo mensal - Brasil'!BK95</f>
        <v>85577</v>
      </c>
      <c r="BM95" s="36">
        <f>BL95+'Saldo mensal - Brasil'!BL95</f>
        <v>86803</v>
      </c>
      <c r="BN95" s="36">
        <f>BM95+'Saldo mensal - Brasil'!BM95</f>
        <v>88490</v>
      </c>
      <c r="BO95" s="36">
        <f>BN95+'Saldo mensal - Brasil'!BN95</f>
        <v>88257</v>
      </c>
      <c r="BP95" s="36">
        <f>BO95+'Saldo mensal - Brasil'!BO95</f>
        <v>87800</v>
      </c>
      <c r="BQ95" s="36">
        <f>BP95+'Saldo mensal - Brasil'!BP95</f>
        <v>87895</v>
      </c>
      <c r="BR95" s="36">
        <f>BQ95+'Saldo mensal - Brasil'!BQ95</f>
        <v>87940</v>
      </c>
      <c r="BS95" s="36">
        <f>BR95+'Saldo mensal - Brasil'!BR95</f>
        <v>87928</v>
      </c>
      <c r="BT95" s="36">
        <f>BS95+'Saldo mensal - Brasil'!BS95</f>
        <v>88091</v>
      </c>
      <c r="BU95" s="36">
        <f>BT95+'Saldo mensal - Brasil'!BT95</f>
        <v>88116</v>
      </c>
      <c r="BV95" s="36">
        <f>BU95+'Saldo mensal - Brasil'!BU95</f>
        <v>87778</v>
      </c>
      <c r="BW95" s="36">
        <f>BV95+'Saldo mensal - Brasil'!BV95</f>
        <v>86870</v>
      </c>
      <c r="BX95" s="36">
        <f>BW95+'Saldo mensal - Brasil'!BW95</f>
        <v>87132</v>
      </c>
      <c r="BY95" s="36">
        <f>BX95+'Saldo mensal - Brasil'!BX95</f>
        <v>88429</v>
      </c>
      <c r="BZ95" s="36">
        <f>BY95+'Saldo mensal - Brasil'!BY95</f>
        <v>89865</v>
      </c>
      <c r="CA95" s="36">
        <f>BZ95+'Saldo mensal - Brasil'!BZ95</f>
        <v>89776</v>
      </c>
      <c r="CB95" s="36">
        <f>CA95+'Saldo mensal - Brasil'!CA95</f>
        <v>89296</v>
      </c>
      <c r="CC95" s="36">
        <f>CB95+'Saldo mensal - Brasil'!CB95</f>
        <v>89468</v>
      </c>
      <c r="CD95" s="36">
        <f>CC95+'Saldo mensal - Brasil'!CC95</f>
        <v>89846</v>
      </c>
      <c r="CE95" s="36">
        <f>CD95+'Saldo mensal - Brasil'!CD95</f>
        <v>90010</v>
      </c>
      <c r="CF95" s="36">
        <f>CE95+'Saldo mensal - Brasil'!CE95</f>
        <v>90308</v>
      </c>
      <c r="CG95" s="36">
        <f>CF95+'Saldo mensal - Brasil'!CF95</f>
        <v>90393</v>
      </c>
      <c r="CH95" s="36">
        <f>CG95+'Saldo mensal - Brasil'!CG95</f>
        <v>90336</v>
      </c>
      <c r="CI95" s="36">
        <f>CH95+'Saldo mensal - Brasil'!CH95</f>
        <v>89270</v>
      </c>
      <c r="CJ95" s="36">
        <f>CI95+'Saldo mensal - Brasil'!CI95</f>
        <v>89771</v>
      </c>
      <c r="CK95" s="36">
        <f>CJ95+'Saldo mensal - Brasil'!CJ95</f>
        <v>91718</v>
      </c>
      <c r="CL95" s="36">
        <f>CK95+'Saldo mensal - Brasil'!CK95</f>
        <v>92684</v>
      </c>
      <c r="CM95" s="36">
        <f>CL95+'Saldo mensal - Brasil'!CL95</f>
        <v>92786</v>
      </c>
      <c r="CN95" s="36">
        <f>CM95+'Saldo mensal - Brasil'!CM95</f>
        <v>92029</v>
      </c>
      <c r="CO95" s="36">
        <f>CN95+'Saldo mensal - Brasil'!CN95</f>
        <v>92125</v>
      </c>
      <c r="CP95" s="36">
        <f>CO95+'Saldo mensal - Brasil'!CO95</f>
        <v>92226</v>
      </c>
      <c r="CQ95" s="36">
        <f>CP95+'Saldo mensal - Brasil'!CP95</f>
        <v>92145</v>
      </c>
      <c r="CR95" s="36">
        <f>CQ95+'Saldo mensal - Brasil'!CQ95</f>
        <v>91949</v>
      </c>
      <c r="CS95" s="36">
        <f>CR95+'Saldo mensal - Brasil'!CR95</f>
        <v>91246</v>
      </c>
      <c r="CT95" s="36">
        <f>CS95+'Saldo mensal - Brasil'!CS95</f>
        <v>91361</v>
      </c>
      <c r="CU95" s="36">
        <f>CT95+'Saldo mensal - Brasil'!CT95</f>
        <v>90515</v>
      </c>
      <c r="CV95" s="36">
        <f>CU95+'Saldo mensal - Brasil'!CU95</f>
        <v>91045</v>
      </c>
      <c r="CW95" s="36">
        <f>CV95+'Saldo mensal - Brasil'!CV95</f>
        <v>92494</v>
      </c>
      <c r="CX95" s="36">
        <f>CW95+'Saldo mensal - Brasil'!CW95</f>
        <v>94023</v>
      </c>
      <c r="CY95" s="36">
        <f>CX95+'Saldo mensal - Brasil'!CX95</f>
        <v>93438</v>
      </c>
      <c r="CZ95" s="36">
        <f>CY95+'Saldo mensal - Brasil'!CY95</f>
        <v>92636</v>
      </c>
      <c r="DA95" s="36">
        <f>CZ95+'Saldo mensal - Brasil'!CZ95</f>
        <v>92198</v>
      </c>
      <c r="DB95" s="36">
        <f>DA95+'Saldo mensal - Brasil'!DA95</f>
        <v>92249</v>
      </c>
      <c r="DC95" s="36">
        <f>DB95+'Saldo mensal - Brasil'!DB95</f>
        <v>92220</v>
      </c>
      <c r="DD95" s="36">
        <f>DC95+'Saldo mensal - Brasil'!DC95</f>
        <v>92166</v>
      </c>
      <c r="DE95" s="36">
        <f>DD95+'Saldo mensal - Brasil'!DD95</f>
        <v>91628</v>
      </c>
      <c r="DF95" s="36">
        <f>DE95+'Saldo mensal - Brasil'!DE95</f>
        <v>91671</v>
      </c>
      <c r="DG95" s="36">
        <f>DF95+'Saldo mensal - Brasil'!DF95</f>
        <v>90643</v>
      </c>
      <c r="DH95" s="36">
        <f>DG95+'Saldo mensal - Brasil'!DG95</f>
        <v>90735</v>
      </c>
      <c r="DI95" s="36">
        <f>DH95+'Saldo mensal - Brasil'!DH95</f>
        <v>92001</v>
      </c>
    </row>
    <row r="96" spans="1:113" x14ac:dyDescent="0.2">
      <c r="A96" s="8"/>
      <c r="B96" s="15" t="s">
        <v>84</v>
      </c>
      <c r="C96" s="16">
        <v>18170</v>
      </c>
      <c r="D96" s="16">
        <f>C96+'Saldo mensal - Brasil'!C96</f>
        <v>18244</v>
      </c>
      <c r="E96" s="16">
        <f>D96+'Saldo mensal - Brasil'!D96</f>
        <v>18943</v>
      </c>
      <c r="F96" s="16">
        <f>E96+'Saldo mensal - Brasil'!E96</f>
        <v>20103</v>
      </c>
      <c r="G96" s="16">
        <f>F96+'Saldo mensal - Brasil'!F96</f>
        <v>19665</v>
      </c>
      <c r="H96" s="16">
        <f>G96+'Saldo mensal - Brasil'!G96</f>
        <v>18848</v>
      </c>
      <c r="I96" s="16">
        <f>H96+'Saldo mensal - Brasil'!H96</f>
        <v>18685</v>
      </c>
      <c r="J96" s="16">
        <f>I96+'Saldo mensal - Brasil'!I96</f>
        <v>18604</v>
      </c>
      <c r="K96" s="16">
        <f>J96+'Saldo mensal - Brasil'!J96</f>
        <v>18555</v>
      </c>
      <c r="L96" s="16">
        <f>K96+'Saldo mensal - Brasil'!K96</f>
        <v>18573</v>
      </c>
      <c r="M96" s="16">
        <f>L96+'Saldo mensal - Brasil'!L96</f>
        <v>18581</v>
      </c>
      <c r="N96" s="16">
        <f>M96+'Saldo mensal - Brasil'!M96</f>
        <v>18665</v>
      </c>
      <c r="O96" s="16">
        <f>N96+'Saldo mensal - Brasil'!N96</f>
        <v>18653</v>
      </c>
      <c r="P96" s="16">
        <f>O96+'Saldo mensal - Brasil'!O96</f>
        <v>18833</v>
      </c>
      <c r="Q96" s="16">
        <f>P96+'Saldo mensal - Brasil'!P96</f>
        <v>19582</v>
      </c>
      <c r="R96" s="16">
        <f>Q96+'Saldo mensal - Brasil'!Q96</f>
        <v>20925</v>
      </c>
      <c r="S96" s="16">
        <f>R96+'Saldo mensal - Brasil'!R96</f>
        <v>20812</v>
      </c>
      <c r="T96" s="16">
        <f>S96+'Saldo mensal - Brasil'!S96</f>
        <v>20213</v>
      </c>
      <c r="U96" s="16">
        <f>T96+'Saldo mensal - Brasil'!T96</f>
        <v>20025</v>
      </c>
      <c r="V96" s="16">
        <f>U96+'Saldo mensal - Brasil'!U96</f>
        <v>19923</v>
      </c>
      <c r="W96" s="16">
        <f>V96+'Saldo mensal - Brasil'!V96</f>
        <v>20022</v>
      </c>
      <c r="X96" s="16">
        <f>W96+'Saldo mensal - Brasil'!W96</f>
        <v>20079</v>
      </c>
      <c r="Y96" s="16">
        <f>X96+'Saldo mensal - Brasil'!X96</f>
        <v>20068</v>
      </c>
      <c r="Z96" s="16">
        <f>Y96+'Saldo mensal - Brasil'!Y96</f>
        <v>19930</v>
      </c>
      <c r="AA96" s="16">
        <f>Z96+'Saldo mensal - Brasil'!Z96</f>
        <v>19794</v>
      </c>
      <c r="AB96" s="16">
        <f>AA96+'Saldo mensal - Brasil'!AA96</f>
        <v>20046</v>
      </c>
      <c r="AC96" s="16">
        <f>AB96+'Saldo mensal - Brasil'!AB96</f>
        <v>20869</v>
      </c>
      <c r="AD96" s="16">
        <f>AC96+'Saldo mensal - Brasil'!AC96</f>
        <v>22037</v>
      </c>
      <c r="AE96" s="16">
        <f>AD96+'Saldo mensal - Brasil'!AD96</f>
        <v>21533</v>
      </c>
      <c r="AF96" s="16">
        <f>AE96+'Saldo mensal - Brasil'!AE96</f>
        <v>20660</v>
      </c>
      <c r="AG96" s="16">
        <f>AF96+'Saldo mensal - Brasil'!AF96</f>
        <v>20407</v>
      </c>
      <c r="AH96" s="16">
        <f>AG96+'Saldo mensal - Brasil'!AG96</f>
        <v>20421</v>
      </c>
      <c r="AI96" s="16">
        <f>AH96+'Saldo mensal - Brasil'!AH96</f>
        <v>20426</v>
      </c>
      <c r="AJ96" s="16">
        <f>AI96+'Saldo mensal - Brasil'!AI96</f>
        <v>20473</v>
      </c>
      <c r="AK96" s="16">
        <f>AJ96+'Saldo mensal - Brasil'!AJ96</f>
        <v>20487</v>
      </c>
      <c r="AL96" s="16">
        <f>AK96+'Saldo mensal - Brasil'!AK96</f>
        <v>20580</v>
      </c>
      <c r="AM96" s="16">
        <f>AL96+'Saldo mensal - Brasil'!AL96</f>
        <v>20446</v>
      </c>
      <c r="AN96" s="16">
        <f>AM96+'Saldo mensal - Brasil'!AM96</f>
        <v>20670</v>
      </c>
      <c r="AO96" s="16">
        <f>AN96+'Saldo mensal - Brasil'!AN96</f>
        <v>21447</v>
      </c>
      <c r="AP96" s="16">
        <f>AO96+'Saldo mensal - Brasil'!AO96</f>
        <v>22613</v>
      </c>
      <c r="AQ96" s="16">
        <f>AP96+'Saldo mensal - Brasil'!AP96</f>
        <v>22043</v>
      </c>
      <c r="AR96" s="16">
        <f>AQ96+'Saldo mensal - Brasil'!AQ96</f>
        <v>21440</v>
      </c>
      <c r="AS96" s="16">
        <f>AR96+'Saldo mensal - Brasil'!AR96</f>
        <v>21168</v>
      </c>
      <c r="AT96" s="16">
        <f>AS96+'Saldo mensal - Brasil'!AS96</f>
        <v>21002</v>
      </c>
      <c r="AU96" s="16">
        <f>AT96+'Saldo mensal - Brasil'!AT96</f>
        <v>21125</v>
      </c>
      <c r="AV96" s="16">
        <f>AU96+'Saldo mensal - Brasil'!AU96</f>
        <v>21034</v>
      </c>
      <c r="AW96" s="16">
        <f>AV96+'Saldo mensal - Brasil'!AV96</f>
        <v>20995</v>
      </c>
      <c r="AX96" s="16">
        <f>AW96+'Saldo mensal - Brasil'!AW96</f>
        <v>21091</v>
      </c>
      <c r="AY96" s="16">
        <f>AX96+'Saldo mensal - Brasil'!AX96</f>
        <v>20914</v>
      </c>
      <c r="AZ96" s="16">
        <f>AY96+'Saldo mensal - Brasil'!AY96</f>
        <v>21195</v>
      </c>
      <c r="BA96" s="16">
        <f>AZ96+'Saldo mensal - Brasil'!AZ96</f>
        <v>22252</v>
      </c>
      <c r="BB96" s="16">
        <f>BA96+'Saldo mensal - Brasil'!BA96</f>
        <v>23257</v>
      </c>
      <c r="BC96" s="16">
        <f>BB96+'Saldo mensal - Brasil'!BB96</f>
        <v>22780</v>
      </c>
      <c r="BD96" s="16">
        <f>BC96+'Saldo mensal - Brasil'!BC96</f>
        <v>21967</v>
      </c>
      <c r="BE96" s="16">
        <f>BD96+'Saldo mensal - Brasil'!BD96</f>
        <v>21740</v>
      </c>
      <c r="BF96" s="16">
        <f>BE96+'Saldo mensal - Brasil'!BE96</f>
        <v>21820</v>
      </c>
      <c r="BG96" s="16">
        <f>BF96+'Saldo mensal - Brasil'!BF96</f>
        <v>21941</v>
      </c>
      <c r="BH96" s="16">
        <f>BG96+'Saldo mensal - Brasil'!BG96</f>
        <v>21881</v>
      </c>
      <c r="BI96" s="16">
        <f>BH96+'Saldo mensal - Brasil'!BH96</f>
        <v>21877</v>
      </c>
      <c r="BJ96" s="16">
        <f>BI96+'Saldo mensal - Brasil'!BI96</f>
        <v>21942</v>
      </c>
      <c r="BK96" s="16">
        <f>BJ96+'Saldo mensal - Brasil'!BJ96</f>
        <v>21832</v>
      </c>
      <c r="BL96" s="16">
        <f>BK96+'Saldo mensal - Brasil'!BK96</f>
        <v>22104</v>
      </c>
      <c r="BM96" s="16">
        <f>BL96+'Saldo mensal - Brasil'!BL96</f>
        <v>22970</v>
      </c>
      <c r="BN96" s="16">
        <f>BM96+'Saldo mensal - Brasil'!BM96</f>
        <v>23915</v>
      </c>
      <c r="BO96" s="16">
        <f>BN96+'Saldo mensal - Brasil'!BN96</f>
        <v>23397</v>
      </c>
      <c r="BP96" s="16">
        <f>BO96+'Saldo mensal - Brasil'!BO96</f>
        <v>22634</v>
      </c>
      <c r="BQ96" s="16">
        <f>BP96+'Saldo mensal - Brasil'!BP96</f>
        <v>22401</v>
      </c>
      <c r="BR96" s="16">
        <f>BQ96+'Saldo mensal - Brasil'!BQ96</f>
        <v>22327</v>
      </c>
      <c r="BS96" s="16">
        <f>BR96+'Saldo mensal - Brasil'!BR96</f>
        <v>22223</v>
      </c>
      <c r="BT96" s="16">
        <f>BS96+'Saldo mensal - Brasil'!BS96</f>
        <v>22118</v>
      </c>
      <c r="BU96" s="16">
        <f>BT96+'Saldo mensal - Brasil'!BT96</f>
        <v>22033</v>
      </c>
      <c r="BV96" s="16">
        <f>BU96+'Saldo mensal - Brasil'!BU96</f>
        <v>21996</v>
      </c>
      <c r="BW96" s="16">
        <f>BV96+'Saldo mensal - Brasil'!BV96</f>
        <v>21691</v>
      </c>
      <c r="BX96" s="16">
        <f>BW96+'Saldo mensal - Brasil'!BW96</f>
        <v>22026</v>
      </c>
      <c r="BY96" s="16">
        <f>BX96+'Saldo mensal - Brasil'!BX96</f>
        <v>22852</v>
      </c>
      <c r="BZ96" s="16">
        <f>BY96+'Saldo mensal - Brasil'!BY96</f>
        <v>23619</v>
      </c>
      <c r="CA96" s="16">
        <f>BZ96+'Saldo mensal - Brasil'!BZ96</f>
        <v>23175</v>
      </c>
      <c r="CB96" s="16">
        <f>CA96+'Saldo mensal - Brasil'!CA96</f>
        <v>22570</v>
      </c>
      <c r="CC96" s="16">
        <f>CB96+'Saldo mensal - Brasil'!CB96</f>
        <v>22363</v>
      </c>
      <c r="CD96" s="16">
        <f>CC96+'Saldo mensal - Brasil'!CC96</f>
        <v>22260</v>
      </c>
      <c r="CE96" s="16">
        <f>CD96+'Saldo mensal - Brasil'!CD96</f>
        <v>22180</v>
      </c>
      <c r="CF96" s="16">
        <f>CE96+'Saldo mensal - Brasil'!CE96</f>
        <v>22161</v>
      </c>
      <c r="CG96" s="16">
        <f>CF96+'Saldo mensal - Brasil'!CF96</f>
        <v>22108</v>
      </c>
      <c r="CH96" s="16">
        <f>CG96+'Saldo mensal - Brasil'!CG96</f>
        <v>22143</v>
      </c>
      <c r="CI96" s="16">
        <f>CH96+'Saldo mensal - Brasil'!CH96</f>
        <v>22083</v>
      </c>
      <c r="CJ96" s="16">
        <f>CI96+'Saldo mensal - Brasil'!CI96</f>
        <v>22366</v>
      </c>
      <c r="CK96" s="16">
        <f>CJ96+'Saldo mensal - Brasil'!CJ96</f>
        <v>23545</v>
      </c>
      <c r="CL96" s="16">
        <f>CK96+'Saldo mensal - Brasil'!CK96</f>
        <v>23891</v>
      </c>
      <c r="CM96" s="16">
        <f>CL96+'Saldo mensal - Brasil'!CL96</f>
        <v>23571</v>
      </c>
      <c r="CN96" s="16">
        <f>CM96+'Saldo mensal - Brasil'!CM96</f>
        <v>22836</v>
      </c>
      <c r="CO96" s="16">
        <f>CN96+'Saldo mensal - Brasil'!CN96</f>
        <v>22558</v>
      </c>
      <c r="CP96" s="16">
        <f>CO96+'Saldo mensal - Brasil'!CO96</f>
        <v>22339</v>
      </c>
      <c r="CQ96" s="16">
        <f>CP96+'Saldo mensal - Brasil'!CP96</f>
        <v>22314</v>
      </c>
      <c r="CR96" s="16">
        <f>CQ96+'Saldo mensal - Brasil'!CQ96</f>
        <v>22266</v>
      </c>
      <c r="CS96" s="16">
        <f>CR96+'Saldo mensal - Brasil'!CR96</f>
        <v>22159</v>
      </c>
      <c r="CT96" s="16">
        <f>CS96+'Saldo mensal - Brasil'!CS96</f>
        <v>22199</v>
      </c>
      <c r="CU96" s="16">
        <f>CT96+'Saldo mensal - Brasil'!CT96</f>
        <v>22055</v>
      </c>
      <c r="CV96" s="16">
        <f>CU96+'Saldo mensal - Brasil'!CU96</f>
        <v>22411</v>
      </c>
      <c r="CW96" s="16">
        <f>CV96+'Saldo mensal - Brasil'!CV96</f>
        <v>23446</v>
      </c>
      <c r="CX96" s="16">
        <f>CW96+'Saldo mensal - Brasil'!CW96</f>
        <v>24169</v>
      </c>
      <c r="CY96" s="16">
        <f>CX96+'Saldo mensal - Brasil'!CX96</f>
        <v>23810</v>
      </c>
      <c r="CZ96" s="16">
        <f>CY96+'Saldo mensal - Brasil'!CY96</f>
        <v>23056</v>
      </c>
      <c r="DA96" s="16">
        <f>CZ96+'Saldo mensal - Brasil'!CZ96</f>
        <v>22727</v>
      </c>
      <c r="DB96" s="16">
        <f>DA96+'Saldo mensal - Brasil'!DA96</f>
        <v>22548</v>
      </c>
      <c r="DC96" s="16">
        <f>DB96+'Saldo mensal - Brasil'!DB96</f>
        <v>22492</v>
      </c>
      <c r="DD96" s="16">
        <f>DC96+'Saldo mensal - Brasil'!DC96</f>
        <v>22435</v>
      </c>
      <c r="DE96" s="16">
        <f>DD96+'Saldo mensal - Brasil'!DD96</f>
        <v>22243</v>
      </c>
      <c r="DF96" s="16">
        <f>DE96+'Saldo mensal - Brasil'!DE96</f>
        <v>22246</v>
      </c>
      <c r="DG96" s="16">
        <f>DF96+'Saldo mensal - Brasil'!DF96</f>
        <v>22098</v>
      </c>
      <c r="DH96" s="16">
        <f>DG96+'Saldo mensal - Brasil'!DG96</f>
        <v>22357</v>
      </c>
      <c r="DI96" s="16">
        <f>DH96+'Saldo mensal - Brasil'!DH96</f>
        <v>23454</v>
      </c>
    </row>
    <row r="97" spans="1:113" x14ac:dyDescent="0.2">
      <c r="A97" s="8"/>
      <c r="B97" s="15" t="s">
        <v>85</v>
      </c>
      <c r="C97" s="16">
        <v>15395</v>
      </c>
      <c r="D97" s="16">
        <f>C97+'Saldo mensal - Brasil'!C97</f>
        <v>15422</v>
      </c>
      <c r="E97" s="16">
        <f>D97+'Saldo mensal - Brasil'!D97</f>
        <v>15443</v>
      </c>
      <c r="F97" s="16">
        <f>E97+'Saldo mensal - Brasil'!E97</f>
        <v>15463</v>
      </c>
      <c r="G97" s="16">
        <f>F97+'Saldo mensal - Brasil'!F97</f>
        <v>15524</v>
      </c>
      <c r="H97" s="16">
        <f>G97+'Saldo mensal - Brasil'!G97</f>
        <v>15557</v>
      </c>
      <c r="I97" s="16">
        <f>H97+'Saldo mensal - Brasil'!H97</f>
        <v>15491</v>
      </c>
      <c r="J97" s="16">
        <f>I97+'Saldo mensal - Brasil'!I97</f>
        <v>15495</v>
      </c>
      <c r="K97" s="16">
        <f>J97+'Saldo mensal - Brasil'!J97</f>
        <v>15506</v>
      </c>
      <c r="L97" s="16">
        <f>K97+'Saldo mensal - Brasil'!K97</f>
        <v>15556</v>
      </c>
      <c r="M97" s="16">
        <f>L97+'Saldo mensal - Brasil'!L97</f>
        <v>15752</v>
      </c>
      <c r="N97" s="16">
        <f>M97+'Saldo mensal - Brasil'!M97</f>
        <v>15792</v>
      </c>
      <c r="O97" s="16">
        <f>N97+'Saldo mensal - Brasil'!N97</f>
        <v>15779</v>
      </c>
      <c r="P97" s="16">
        <f>O97+'Saldo mensal - Brasil'!O97</f>
        <v>15763</v>
      </c>
      <c r="Q97" s="16">
        <f>P97+'Saldo mensal - Brasil'!P97</f>
        <v>15839</v>
      </c>
      <c r="R97" s="16">
        <f>Q97+'Saldo mensal - Brasil'!Q97</f>
        <v>15903</v>
      </c>
      <c r="S97" s="16">
        <f>R97+'Saldo mensal - Brasil'!R97</f>
        <v>16007</v>
      </c>
      <c r="T97" s="16">
        <f>S97+'Saldo mensal - Brasil'!S97</f>
        <v>16000</v>
      </c>
      <c r="U97" s="16">
        <f>T97+'Saldo mensal - Brasil'!T97</f>
        <v>16100</v>
      </c>
      <c r="V97" s="16">
        <f>U97+'Saldo mensal - Brasil'!U97</f>
        <v>16118</v>
      </c>
      <c r="W97" s="16">
        <f>V97+'Saldo mensal - Brasil'!V97</f>
        <v>16280</v>
      </c>
      <c r="X97" s="16">
        <f>W97+'Saldo mensal - Brasil'!W97</f>
        <v>16554</v>
      </c>
      <c r="Y97" s="16">
        <f>X97+'Saldo mensal - Brasil'!X97</f>
        <v>16774</v>
      </c>
      <c r="Z97" s="16">
        <f>Y97+'Saldo mensal - Brasil'!Y97</f>
        <v>16904</v>
      </c>
      <c r="AA97" s="16">
        <f>Z97+'Saldo mensal - Brasil'!Z97</f>
        <v>16788</v>
      </c>
      <c r="AB97" s="16">
        <f>AA97+'Saldo mensal - Brasil'!AA97</f>
        <v>16834</v>
      </c>
      <c r="AC97" s="16">
        <f>AB97+'Saldo mensal - Brasil'!AB97</f>
        <v>16774</v>
      </c>
      <c r="AD97" s="16">
        <f>AC97+'Saldo mensal - Brasil'!AC97</f>
        <v>16950</v>
      </c>
      <c r="AE97" s="16">
        <f>AD97+'Saldo mensal - Brasil'!AD97</f>
        <v>17040</v>
      </c>
      <c r="AF97" s="16">
        <f>AE97+'Saldo mensal - Brasil'!AE97</f>
        <v>17135</v>
      </c>
      <c r="AG97" s="16">
        <f>AF97+'Saldo mensal - Brasil'!AF97</f>
        <v>17132</v>
      </c>
      <c r="AH97" s="16">
        <f>AG97+'Saldo mensal - Brasil'!AG97</f>
        <v>17279</v>
      </c>
      <c r="AI97" s="16">
        <f>AH97+'Saldo mensal - Brasil'!AH97</f>
        <v>17422</v>
      </c>
      <c r="AJ97" s="16">
        <f>AI97+'Saldo mensal - Brasil'!AI97</f>
        <v>17585</v>
      </c>
      <c r="AK97" s="16">
        <f>AJ97+'Saldo mensal - Brasil'!AJ97</f>
        <v>17673</v>
      </c>
      <c r="AL97" s="16">
        <f>AK97+'Saldo mensal - Brasil'!AK97</f>
        <v>17703</v>
      </c>
      <c r="AM97" s="16">
        <f>AL97+'Saldo mensal - Brasil'!AL97</f>
        <v>17621</v>
      </c>
      <c r="AN97" s="16">
        <f>AM97+'Saldo mensal - Brasil'!AM97</f>
        <v>17701</v>
      </c>
      <c r="AO97" s="16">
        <f>AN97+'Saldo mensal - Brasil'!AN97</f>
        <v>17580</v>
      </c>
      <c r="AP97" s="16">
        <f>AO97+'Saldo mensal - Brasil'!AO97</f>
        <v>17662</v>
      </c>
      <c r="AQ97" s="16">
        <f>AP97+'Saldo mensal - Brasil'!AP97</f>
        <v>17840</v>
      </c>
      <c r="AR97" s="16">
        <f>AQ97+'Saldo mensal - Brasil'!AQ97</f>
        <v>17904</v>
      </c>
      <c r="AS97" s="16">
        <f>AR97+'Saldo mensal - Brasil'!AR97</f>
        <v>18132</v>
      </c>
      <c r="AT97" s="16">
        <f>AS97+'Saldo mensal - Brasil'!AS97</f>
        <v>18311</v>
      </c>
      <c r="AU97" s="16">
        <f>AT97+'Saldo mensal - Brasil'!AT97</f>
        <v>18514</v>
      </c>
      <c r="AV97" s="16">
        <f>AU97+'Saldo mensal - Brasil'!AU97</f>
        <v>18739</v>
      </c>
      <c r="AW97" s="16">
        <f>AV97+'Saldo mensal - Brasil'!AV97</f>
        <v>18781</v>
      </c>
      <c r="AX97" s="16">
        <f>AW97+'Saldo mensal - Brasil'!AW97</f>
        <v>18858</v>
      </c>
      <c r="AY97" s="16">
        <f>AX97+'Saldo mensal - Brasil'!AX97</f>
        <v>18876</v>
      </c>
      <c r="AZ97" s="16">
        <f>AY97+'Saldo mensal - Brasil'!AY97</f>
        <v>19016</v>
      </c>
      <c r="BA97" s="16">
        <f>AZ97+'Saldo mensal - Brasil'!AZ97</f>
        <v>19293</v>
      </c>
      <c r="BB97" s="16">
        <f>BA97+'Saldo mensal - Brasil'!BA97</f>
        <v>19504</v>
      </c>
      <c r="BC97" s="16">
        <f>BB97+'Saldo mensal - Brasil'!BB97</f>
        <v>19706</v>
      </c>
      <c r="BD97" s="16">
        <f>BC97+'Saldo mensal - Brasil'!BC97</f>
        <v>19761</v>
      </c>
      <c r="BE97" s="16">
        <f>BD97+'Saldo mensal - Brasil'!BD97</f>
        <v>19844</v>
      </c>
      <c r="BF97" s="16">
        <f>BE97+'Saldo mensal - Brasil'!BE97</f>
        <v>19977</v>
      </c>
      <c r="BG97" s="16">
        <f>BF97+'Saldo mensal - Brasil'!BF97</f>
        <v>20163</v>
      </c>
      <c r="BH97" s="16">
        <f>BG97+'Saldo mensal - Brasil'!BG97</f>
        <v>20285</v>
      </c>
      <c r="BI97" s="16">
        <f>BH97+'Saldo mensal - Brasil'!BH97</f>
        <v>20546</v>
      </c>
      <c r="BJ97" s="16">
        <f>BI97+'Saldo mensal - Brasil'!BI97</f>
        <v>20802</v>
      </c>
      <c r="BK97" s="16">
        <f>BJ97+'Saldo mensal - Brasil'!BJ97</f>
        <v>20750</v>
      </c>
      <c r="BL97" s="16">
        <f>BK97+'Saldo mensal - Brasil'!BK97</f>
        <v>20905</v>
      </c>
      <c r="BM97" s="16">
        <f>BL97+'Saldo mensal - Brasil'!BL97</f>
        <v>20915</v>
      </c>
      <c r="BN97" s="16">
        <f>BM97+'Saldo mensal - Brasil'!BM97</f>
        <v>21106</v>
      </c>
      <c r="BO97" s="16">
        <f>BN97+'Saldo mensal - Brasil'!BN97</f>
        <v>21154</v>
      </c>
      <c r="BP97" s="16">
        <f>BO97+'Saldo mensal - Brasil'!BO97</f>
        <v>21307</v>
      </c>
      <c r="BQ97" s="16">
        <f>BP97+'Saldo mensal - Brasil'!BP97</f>
        <v>21291</v>
      </c>
      <c r="BR97" s="16">
        <f>BQ97+'Saldo mensal - Brasil'!BQ97</f>
        <v>21354</v>
      </c>
      <c r="BS97" s="16">
        <f>BR97+'Saldo mensal - Brasil'!BR97</f>
        <v>21416</v>
      </c>
      <c r="BT97" s="16">
        <f>BS97+'Saldo mensal - Brasil'!BS97</f>
        <v>21517</v>
      </c>
      <c r="BU97" s="16">
        <f>BT97+'Saldo mensal - Brasil'!BT97</f>
        <v>21627</v>
      </c>
      <c r="BV97" s="16">
        <f>BU97+'Saldo mensal - Brasil'!BU97</f>
        <v>21624</v>
      </c>
      <c r="BW97" s="16">
        <f>BV97+'Saldo mensal - Brasil'!BV97</f>
        <v>21532</v>
      </c>
      <c r="BX97" s="16">
        <f>BW97+'Saldo mensal - Brasil'!BW97</f>
        <v>21589</v>
      </c>
      <c r="BY97" s="16">
        <f>BX97+'Saldo mensal - Brasil'!BX97</f>
        <v>21642</v>
      </c>
      <c r="BZ97" s="16">
        <f>BY97+'Saldo mensal - Brasil'!BY97</f>
        <v>21825</v>
      </c>
      <c r="CA97" s="16">
        <f>BZ97+'Saldo mensal - Brasil'!BZ97</f>
        <v>21939</v>
      </c>
      <c r="CB97" s="16">
        <f>CA97+'Saldo mensal - Brasil'!CA97</f>
        <v>22009</v>
      </c>
      <c r="CC97" s="16">
        <f>CB97+'Saldo mensal - Brasil'!CB97</f>
        <v>22055</v>
      </c>
      <c r="CD97" s="16">
        <f>CC97+'Saldo mensal - Brasil'!CC97</f>
        <v>22156</v>
      </c>
      <c r="CE97" s="16">
        <f>CD97+'Saldo mensal - Brasil'!CD97</f>
        <v>22161</v>
      </c>
      <c r="CF97" s="16">
        <f>CE97+'Saldo mensal - Brasil'!CE97</f>
        <v>22203</v>
      </c>
      <c r="CG97" s="16">
        <f>CF97+'Saldo mensal - Brasil'!CF97</f>
        <v>22249</v>
      </c>
      <c r="CH97" s="16">
        <f>CG97+'Saldo mensal - Brasil'!CG97</f>
        <v>22305</v>
      </c>
      <c r="CI97" s="16">
        <f>CH97+'Saldo mensal - Brasil'!CH97</f>
        <v>22108</v>
      </c>
      <c r="CJ97" s="16">
        <f>CI97+'Saldo mensal - Brasil'!CI97</f>
        <v>22223</v>
      </c>
      <c r="CK97" s="16">
        <f>CJ97+'Saldo mensal - Brasil'!CJ97</f>
        <v>22326</v>
      </c>
      <c r="CL97" s="16">
        <f>CK97+'Saldo mensal - Brasil'!CK97</f>
        <v>22484</v>
      </c>
      <c r="CM97" s="16">
        <f>CL97+'Saldo mensal - Brasil'!CL97</f>
        <v>22629</v>
      </c>
      <c r="CN97" s="16">
        <f>CM97+'Saldo mensal - Brasil'!CM97</f>
        <v>22696</v>
      </c>
      <c r="CO97" s="16">
        <f>CN97+'Saldo mensal - Brasil'!CN97</f>
        <v>22781</v>
      </c>
      <c r="CP97" s="16">
        <f>CO97+'Saldo mensal - Brasil'!CO97</f>
        <v>22770</v>
      </c>
      <c r="CQ97" s="16">
        <f>CP97+'Saldo mensal - Brasil'!CP97</f>
        <v>22894</v>
      </c>
      <c r="CR97" s="16">
        <f>CQ97+'Saldo mensal - Brasil'!CQ97</f>
        <v>22997</v>
      </c>
      <c r="CS97" s="16">
        <f>CR97+'Saldo mensal - Brasil'!CR97</f>
        <v>23004</v>
      </c>
      <c r="CT97" s="16">
        <f>CS97+'Saldo mensal - Brasil'!CS97</f>
        <v>22974</v>
      </c>
      <c r="CU97" s="16">
        <f>CT97+'Saldo mensal - Brasil'!CT97</f>
        <v>22884</v>
      </c>
      <c r="CV97" s="16">
        <f>CU97+'Saldo mensal - Brasil'!CU97</f>
        <v>22923</v>
      </c>
      <c r="CW97" s="16">
        <f>CV97+'Saldo mensal - Brasil'!CV97</f>
        <v>23067</v>
      </c>
      <c r="CX97" s="16">
        <f>CW97+'Saldo mensal - Brasil'!CW97</f>
        <v>23339</v>
      </c>
      <c r="CY97" s="16">
        <f>CX97+'Saldo mensal - Brasil'!CX97</f>
        <v>23204</v>
      </c>
      <c r="CZ97" s="16">
        <f>CY97+'Saldo mensal - Brasil'!CY97</f>
        <v>23248</v>
      </c>
      <c r="DA97" s="16">
        <f>CZ97+'Saldo mensal - Brasil'!CZ97</f>
        <v>23169</v>
      </c>
      <c r="DB97" s="16">
        <f>DA97+'Saldo mensal - Brasil'!DA97</f>
        <v>23157</v>
      </c>
      <c r="DC97" s="16">
        <f>DB97+'Saldo mensal - Brasil'!DB97</f>
        <v>23026</v>
      </c>
      <c r="DD97" s="16">
        <f>DC97+'Saldo mensal - Brasil'!DC97</f>
        <v>23116</v>
      </c>
      <c r="DE97" s="16">
        <f>DD97+'Saldo mensal - Brasil'!DD97</f>
        <v>22872</v>
      </c>
      <c r="DF97" s="16">
        <f>DE97+'Saldo mensal - Brasil'!DE97</f>
        <v>22917</v>
      </c>
      <c r="DG97" s="16">
        <f>DF97+'Saldo mensal - Brasil'!DF97</f>
        <v>22717</v>
      </c>
      <c r="DH97" s="16">
        <f>DG97+'Saldo mensal - Brasil'!DG97</f>
        <v>22551</v>
      </c>
      <c r="DI97" s="16">
        <f>DH97+'Saldo mensal - Brasil'!DH97</f>
        <v>22495</v>
      </c>
    </row>
    <row r="98" spans="1:113" x14ac:dyDescent="0.2">
      <c r="A98" s="8"/>
      <c r="B98" s="15" t="s">
        <v>86</v>
      </c>
      <c r="C98" s="16">
        <v>3424</v>
      </c>
      <c r="D98" s="16">
        <f>C98+'Saldo mensal - Brasil'!C98</f>
        <v>3402</v>
      </c>
      <c r="E98" s="16">
        <f>D98+'Saldo mensal - Brasil'!D98</f>
        <v>3413</v>
      </c>
      <c r="F98" s="16">
        <f>E98+'Saldo mensal - Brasil'!E98</f>
        <v>3472</v>
      </c>
      <c r="G98" s="16">
        <f>F98+'Saldo mensal - Brasil'!F98</f>
        <v>3628</v>
      </c>
      <c r="H98" s="16">
        <f>G98+'Saldo mensal - Brasil'!G98</f>
        <v>3594</v>
      </c>
      <c r="I98" s="16">
        <f>H98+'Saldo mensal - Brasil'!H98</f>
        <v>3593</v>
      </c>
      <c r="J98" s="16">
        <f>I98+'Saldo mensal - Brasil'!I98</f>
        <v>3580</v>
      </c>
      <c r="K98" s="16">
        <f>J98+'Saldo mensal - Brasil'!J98</f>
        <v>3592</v>
      </c>
      <c r="L98" s="16">
        <f>K98+'Saldo mensal - Brasil'!K98</f>
        <v>3610</v>
      </c>
      <c r="M98" s="16">
        <f>L98+'Saldo mensal - Brasil'!L98</f>
        <v>3525</v>
      </c>
      <c r="N98" s="16">
        <f>M98+'Saldo mensal - Brasil'!M98</f>
        <v>3445</v>
      </c>
      <c r="O98" s="16">
        <f>N98+'Saldo mensal - Brasil'!N98</f>
        <v>3425</v>
      </c>
      <c r="P98" s="16">
        <f>O98+'Saldo mensal - Brasil'!O98</f>
        <v>3454</v>
      </c>
      <c r="Q98" s="16">
        <f>P98+'Saldo mensal - Brasil'!P98</f>
        <v>3473</v>
      </c>
      <c r="R98" s="16">
        <f>Q98+'Saldo mensal - Brasil'!Q98</f>
        <v>3480</v>
      </c>
      <c r="S98" s="16">
        <f>R98+'Saldo mensal - Brasil'!R98</f>
        <v>3565</v>
      </c>
      <c r="T98" s="16">
        <f>S98+'Saldo mensal - Brasil'!S98</f>
        <v>3620</v>
      </c>
      <c r="U98" s="16">
        <f>T98+'Saldo mensal - Brasil'!T98</f>
        <v>3647</v>
      </c>
      <c r="V98" s="16">
        <f>U98+'Saldo mensal - Brasil'!U98</f>
        <v>3695</v>
      </c>
      <c r="W98" s="16">
        <f>V98+'Saldo mensal - Brasil'!V98</f>
        <v>3666</v>
      </c>
      <c r="X98" s="16">
        <f>W98+'Saldo mensal - Brasil'!W98</f>
        <v>3635</v>
      </c>
      <c r="Y98" s="16">
        <f>X98+'Saldo mensal - Brasil'!X98</f>
        <v>3530</v>
      </c>
      <c r="Z98" s="16">
        <f>Y98+'Saldo mensal - Brasil'!Y98</f>
        <v>3472</v>
      </c>
      <c r="AA98" s="16">
        <f>Z98+'Saldo mensal - Brasil'!Z98</f>
        <v>3380</v>
      </c>
      <c r="AB98" s="16">
        <f>AA98+'Saldo mensal - Brasil'!AA98</f>
        <v>3391</v>
      </c>
      <c r="AC98" s="16">
        <f>AB98+'Saldo mensal - Brasil'!AB98</f>
        <v>3445</v>
      </c>
      <c r="AD98" s="16">
        <f>AC98+'Saldo mensal - Brasil'!AC98</f>
        <v>3535</v>
      </c>
      <c r="AE98" s="16">
        <f>AD98+'Saldo mensal - Brasil'!AD98</f>
        <v>3522</v>
      </c>
      <c r="AF98" s="16">
        <f>AE98+'Saldo mensal - Brasil'!AE98</f>
        <v>3569</v>
      </c>
      <c r="AG98" s="16">
        <f>AF98+'Saldo mensal - Brasil'!AF98</f>
        <v>3629</v>
      </c>
      <c r="AH98" s="16">
        <f>AG98+'Saldo mensal - Brasil'!AG98</f>
        <v>3644</v>
      </c>
      <c r="AI98" s="16">
        <f>AH98+'Saldo mensal - Brasil'!AH98</f>
        <v>3654</v>
      </c>
      <c r="AJ98" s="16">
        <f>AI98+'Saldo mensal - Brasil'!AI98</f>
        <v>3622</v>
      </c>
      <c r="AK98" s="16">
        <f>AJ98+'Saldo mensal - Brasil'!AJ98</f>
        <v>3605</v>
      </c>
      <c r="AL98" s="16">
        <f>AK98+'Saldo mensal - Brasil'!AK98</f>
        <v>3576</v>
      </c>
      <c r="AM98" s="16">
        <f>AL98+'Saldo mensal - Brasil'!AL98</f>
        <v>3532</v>
      </c>
      <c r="AN98" s="16">
        <f>AM98+'Saldo mensal - Brasil'!AM98</f>
        <v>3538</v>
      </c>
      <c r="AO98" s="16">
        <f>AN98+'Saldo mensal - Brasil'!AN98</f>
        <v>3572</v>
      </c>
      <c r="AP98" s="16">
        <f>AO98+'Saldo mensal - Brasil'!AO98</f>
        <v>3585</v>
      </c>
      <c r="AQ98" s="16">
        <f>AP98+'Saldo mensal - Brasil'!AP98</f>
        <v>3653</v>
      </c>
      <c r="AR98" s="16">
        <f>AQ98+'Saldo mensal - Brasil'!AQ98</f>
        <v>3675</v>
      </c>
      <c r="AS98" s="16">
        <f>AR98+'Saldo mensal - Brasil'!AR98</f>
        <v>3715</v>
      </c>
      <c r="AT98" s="16">
        <f>AS98+'Saldo mensal - Brasil'!AS98</f>
        <v>3718</v>
      </c>
      <c r="AU98" s="16">
        <f>AT98+'Saldo mensal - Brasil'!AT98</f>
        <v>3699</v>
      </c>
      <c r="AV98" s="16">
        <f>AU98+'Saldo mensal - Brasil'!AU98</f>
        <v>3670</v>
      </c>
      <c r="AW98" s="16">
        <f>AV98+'Saldo mensal - Brasil'!AV98</f>
        <v>3660</v>
      </c>
      <c r="AX98" s="16">
        <f>AW98+'Saldo mensal - Brasil'!AW98</f>
        <v>3631</v>
      </c>
      <c r="AY98" s="16">
        <f>AX98+'Saldo mensal - Brasil'!AX98</f>
        <v>3487</v>
      </c>
      <c r="AZ98" s="16">
        <f>AY98+'Saldo mensal - Brasil'!AY98</f>
        <v>3489</v>
      </c>
      <c r="BA98" s="16">
        <f>AZ98+'Saldo mensal - Brasil'!AZ98</f>
        <v>3495</v>
      </c>
      <c r="BB98" s="16">
        <f>BA98+'Saldo mensal - Brasil'!BA98</f>
        <v>3535</v>
      </c>
      <c r="BC98" s="16">
        <f>BB98+'Saldo mensal - Brasil'!BB98</f>
        <v>3573</v>
      </c>
      <c r="BD98" s="16">
        <f>BC98+'Saldo mensal - Brasil'!BC98</f>
        <v>3633</v>
      </c>
      <c r="BE98" s="16">
        <f>BD98+'Saldo mensal - Brasil'!BD98</f>
        <v>3663</v>
      </c>
      <c r="BF98" s="16">
        <f>BE98+'Saldo mensal - Brasil'!BE98</f>
        <v>3642</v>
      </c>
      <c r="BG98" s="16">
        <f>BF98+'Saldo mensal - Brasil'!BF98</f>
        <v>3636</v>
      </c>
      <c r="BH98" s="16">
        <f>BG98+'Saldo mensal - Brasil'!BG98</f>
        <v>3622</v>
      </c>
      <c r="BI98" s="16">
        <f>BH98+'Saldo mensal - Brasil'!BH98</f>
        <v>3623</v>
      </c>
      <c r="BJ98" s="16">
        <f>BI98+'Saldo mensal - Brasil'!BI98</f>
        <v>3600</v>
      </c>
      <c r="BK98" s="16">
        <f>BJ98+'Saldo mensal - Brasil'!BJ98</f>
        <v>3545</v>
      </c>
      <c r="BL98" s="16">
        <f>BK98+'Saldo mensal - Brasil'!BK98</f>
        <v>3577</v>
      </c>
      <c r="BM98" s="16">
        <f>BL98+'Saldo mensal - Brasil'!BL98</f>
        <v>3611</v>
      </c>
      <c r="BN98" s="16">
        <f>BM98+'Saldo mensal - Brasil'!BM98</f>
        <v>3582</v>
      </c>
      <c r="BO98" s="16">
        <f>BN98+'Saldo mensal - Brasil'!BN98</f>
        <v>3607</v>
      </c>
      <c r="BP98" s="16">
        <f>BO98+'Saldo mensal - Brasil'!BO98</f>
        <v>3649</v>
      </c>
      <c r="BQ98" s="16">
        <f>BP98+'Saldo mensal - Brasil'!BP98</f>
        <v>3684</v>
      </c>
      <c r="BR98" s="16">
        <f>BQ98+'Saldo mensal - Brasil'!BQ98</f>
        <v>3662</v>
      </c>
      <c r="BS98" s="16">
        <f>BR98+'Saldo mensal - Brasil'!BR98</f>
        <v>3652</v>
      </c>
      <c r="BT98" s="16">
        <f>BS98+'Saldo mensal - Brasil'!BS98</f>
        <v>3652</v>
      </c>
      <c r="BU98" s="16">
        <f>BT98+'Saldo mensal - Brasil'!BT98</f>
        <v>3710</v>
      </c>
      <c r="BV98" s="16">
        <f>BU98+'Saldo mensal - Brasil'!BU98</f>
        <v>3749</v>
      </c>
      <c r="BW98" s="16">
        <f>BV98+'Saldo mensal - Brasil'!BV98</f>
        <v>3725</v>
      </c>
      <c r="BX98" s="16">
        <f>BW98+'Saldo mensal - Brasil'!BW98</f>
        <v>3748</v>
      </c>
      <c r="BY98" s="16">
        <f>BX98+'Saldo mensal - Brasil'!BX98</f>
        <v>3802</v>
      </c>
      <c r="BZ98" s="16">
        <f>BY98+'Saldo mensal - Brasil'!BY98</f>
        <v>3830</v>
      </c>
      <c r="CA98" s="16">
        <f>BZ98+'Saldo mensal - Brasil'!BZ98</f>
        <v>3880</v>
      </c>
      <c r="CB98" s="16">
        <f>CA98+'Saldo mensal - Brasil'!CA98</f>
        <v>3914</v>
      </c>
      <c r="CC98" s="16">
        <f>CB98+'Saldo mensal - Brasil'!CB98</f>
        <v>3991</v>
      </c>
      <c r="CD98" s="16">
        <f>CC98+'Saldo mensal - Brasil'!CC98</f>
        <v>4033</v>
      </c>
      <c r="CE98" s="16">
        <f>CD98+'Saldo mensal - Brasil'!CD98</f>
        <v>4133</v>
      </c>
      <c r="CF98" s="16">
        <f>CE98+'Saldo mensal - Brasil'!CE98</f>
        <v>4189</v>
      </c>
      <c r="CG98" s="16">
        <f>CF98+'Saldo mensal - Brasil'!CF98</f>
        <v>4191</v>
      </c>
      <c r="CH98" s="16">
        <f>CG98+'Saldo mensal - Brasil'!CG98</f>
        <v>4146</v>
      </c>
      <c r="CI98" s="16">
        <f>CH98+'Saldo mensal - Brasil'!CH98</f>
        <v>4131</v>
      </c>
      <c r="CJ98" s="16">
        <f>CI98+'Saldo mensal - Brasil'!CI98</f>
        <v>4151</v>
      </c>
      <c r="CK98" s="16">
        <f>CJ98+'Saldo mensal - Brasil'!CJ98</f>
        <v>4209</v>
      </c>
      <c r="CL98" s="16">
        <f>CK98+'Saldo mensal - Brasil'!CK98</f>
        <v>4157</v>
      </c>
      <c r="CM98" s="16">
        <f>CL98+'Saldo mensal - Brasil'!CL98</f>
        <v>4174</v>
      </c>
      <c r="CN98" s="16">
        <f>CM98+'Saldo mensal - Brasil'!CM98</f>
        <v>4176</v>
      </c>
      <c r="CO98" s="16">
        <f>CN98+'Saldo mensal - Brasil'!CN98</f>
        <v>4156</v>
      </c>
      <c r="CP98" s="16">
        <f>CO98+'Saldo mensal - Brasil'!CO98</f>
        <v>4158</v>
      </c>
      <c r="CQ98" s="16">
        <f>CP98+'Saldo mensal - Brasil'!CP98</f>
        <v>4184</v>
      </c>
      <c r="CR98" s="16">
        <f>CQ98+'Saldo mensal - Brasil'!CQ98</f>
        <v>4192</v>
      </c>
      <c r="CS98" s="16">
        <f>CR98+'Saldo mensal - Brasil'!CR98</f>
        <v>4181</v>
      </c>
      <c r="CT98" s="16">
        <f>CS98+'Saldo mensal - Brasil'!CS98</f>
        <v>4230</v>
      </c>
      <c r="CU98" s="16">
        <f>CT98+'Saldo mensal - Brasil'!CT98</f>
        <v>4146</v>
      </c>
      <c r="CV98" s="16">
        <f>CU98+'Saldo mensal - Brasil'!CU98</f>
        <v>4165</v>
      </c>
      <c r="CW98" s="16">
        <f>CV98+'Saldo mensal - Brasil'!CV98</f>
        <v>4209</v>
      </c>
      <c r="CX98" s="16">
        <f>CW98+'Saldo mensal - Brasil'!CW98</f>
        <v>4262</v>
      </c>
      <c r="CY98" s="16">
        <f>CX98+'Saldo mensal - Brasil'!CX98</f>
        <v>4305</v>
      </c>
      <c r="CZ98" s="16">
        <f>CY98+'Saldo mensal - Brasil'!CY98</f>
        <v>4298</v>
      </c>
      <c r="DA98" s="16">
        <f>CZ98+'Saldo mensal - Brasil'!CZ98</f>
        <v>4304</v>
      </c>
      <c r="DB98" s="16">
        <f>DA98+'Saldo mensal - Brasil'!DA98</f>
        <v>4310</v>
      </c>
      <c r="DC98" s="16">
        <f>DB98+'Saldo mensal - Brasil'!DB98</f>
        <v>4339</v>
      </c>
      <c r="DD98" s="16">
        <f>DC98+'Saldo mensal - Brasil'!DC98</f>
        <v>4339</v>
      </c>
      <c r="DE98" s="16">
        <f>DD98+'Saldo mensal - Brasil'!DD98</f>
        <v>4456</v>
      </c>
      <c r="DF98" s="16">
        <f>DE98+'Saldo mensal - Brasil'!DE98</f>
        <v>4464</v>
      </c>
      <c r="DG98" s="16">
        <f>DF98+'Saldo mensal - Brasil'!DF98</f>
        <v>4353</v>
      </c>
      <c r="DH98" s="16">
        <f>DG98+'Saldo mensal - Brasil'!DG98</f>
        <v>4366</v>
      </c>
      <c r="DI98" s="16">
        <f>DH98+'Saldo mensal - Brasil'!DH98</f>
        <v>4381</v>
      </c>
    </row>
    <row r="99" spans="1:113" x14ac:dyDescent="0.2">
      <c r="A99" s="8"/>
      <c r="B99" s="15" t="s">
        <v>87</v>
      </c>
      <c r="C99" s="16">
        <v>6131</v>
      </c>
      <c r="D99" s="16">
        <f>C99+'Saldo mensal - Brasil'!C99</f>
        <v>6158</v>
      </c>
      <c r="E99" s="16">
        <f>D99+'Saldo mensal - Brasil'!D99</f>
        <v>6168</v>
      </c>
      <c r="F99" s="16">
        <f>E99+'Saldo mensal - Brasil'!E99</f>
        <v>6187</v>
      </c>
      <c r="G99" s="16">
        <f>F99+'Saldo mensal - Brasil'!F99</f>
        <v>6214</v>
      </c>
      <c r="H99" s="16">
        <f>G99+'Saldo mensal - Brasil'!G99</f>
        <v>6168</v>
      </c>
      <c r="I99" s="16">
        <f>H99+'Saldo mensal - Brasil'!H99</f>
        <v>6177</v>
      </c>
      <c r="J99" s="16">
        <f>I99+'Saldo mensal - Brasil'!I99</f>
        <v>6190</v>
      </c>
      <c r="K99" s="16">
        <f>J99+'Saldo mensal - Brasil'!J99</f>
        <v>6220</v>
      </c>
      <c r="L99" s="16">
        <f>K99+'Saldo mensal - Brasil'!K99</f>
        <v>6218</v>
      </c>
      <c r="M99" s="16">
        <f>L99+'Saldo mensal - Brasil'!L99</f>
        <v>6197</v>
      </c>
      <c r="N99" s="16">
        <f>M99+'Saldo mensal - Brasil'!M99</f>
        <v>6267</v>
      </c>
      <c r="O99" s="16">
        <f>N99+'Saldo mensal - Brasil'!N99</f>
        <v>6233</v>
      </c>
      <c r="P99" s="16">
        <f>O99+'Saldo mensal - Brasil'!O99</f>
        <v>6177</v>
      </c>
      <c r="Q99" s="16">
        <f>P99+'Saldo mensal - Brasil'!P99</f>
        <v>6162</v>
      </c>
      <c r="R99" s="16">
        <f>Q99+'Saldo mensal - Brasil'!Q99</f>
        <v>6182</v>
      </c>
      <c r="S99" s="16">
        <f>R99+'Saldo mensal - Brasil'!R99</f>
        <v>6313</v>
      </c>
      <c r="T99" s="16">
        <f>S99+'Saldo mensal - Brasil'!S99</f>
        <v>6385</v>
      </c>
      <c r="U99" s="16">
        <f>T99+'Saldo mensal - Brasil'!T99</f>
        <v>6436</v>
      </c>
      <c r="V99" s="16">
        <f>U99+'Saldo mensal - Brasil'!U99</f>
        <v>6474</v>
      </c>
      <c r="W99" s="16">
        <f>V99+'Saldo mensal - Brasil'!V99</f>
        <v>6523</v>
      </c>
      <c r="X99" s="16">
        <f>W99+'Saldo mensal - Brasil'!W99</f>
        <v>6561</v>
      </c>
      <c r="Y99" s="16">
        <f>X99+'Saldo mensal - Brasil'!X99</f>
        <v>6625</v>
      </c>
      <c r="Z99" s="16">
        <f>Y99+'Saldo mensal - Brasil'!Y99</f>
        <v>6617</v>
      </c>
      <c r="AA99" s="16">
        <f>Z99+'Saldo mensal - Brasil'!Z99</f>
        <v>6594</v>
      </c>
      <c r="AB99" s="16">
        <f>AA99+'Saldo mensal - Brasil'!AA99</f>
        <v>6564</v>
      </c>
      <c r="AC99" s="16">
        <f>AB99+'Saldo mensal - Brasil'!AB99</f>
        <v>6603</v>
      </c>
      <c r="AD99" s="16">
        <f>AC99+'Saldo mensal - Brasil'!AC99</f>
        <v>6603</v>
      </c>
      <c r="AE99" s="16">
        <f>AD99+'Saldo mensal - Brasil'!AD99</f>
        <v>6596</v>
      </c>
      <c r="AF99" s="16">
        <f>AE99+'Saldo mensal - Brasil'!AE99</f>
        <v>6668</v>
      </c>
      <c r="AG99" s="16">
        <f>AF99+'Saldo mensal - Brasil'!AF99</f>
        <v>6654</v>
      </c>
      <c r="AH99" s="16">
        <f>AG99+'Saldo mensal - Brasil'!AG99</f>
        <v>6716</v>
      </c>
      <c r="AI99" s="16">
        <f>AH99+'Saldo mensal - Brasil'!AH99</f>
        <v>6729</v>
      </c>
      <c r="AJ99" s="16">
        <f>AI99+'Saldo mensal - Brasil'!AI99</f>
        <v>6749</v>
      </c>
      <c r="AK99" s="16">
        <f>AJ99+'Saldo mensal - Brasil'!AJ99</f>
        <v>6738</v>
      </c>
      <c r="AL99" s="16">
        <f>AK99+'Saldo mensal - Brasil'!AK99</f>
        <v>6755</v>
      </c>
      <c r="AM99" s="16">
        <f>AL99+'Saldo mensal - Brasil'!AL99</f>
        <v>6708</v>
      </c>
      <c r="AN99" s="16">
        <f>AM99+'Saldo mensal - Brasil'!AM99</f>
        <v>6660</v>
      </c>
      <c r="AO99" s="16">
        <f>AN99+'Saldo mensal - Brasil'!AN99</f>
        <v>6663</v>
      </c>
      <c r="AP99" s="16">
        <f>AO99+'Saldo mensal - Brasil'!AO99</f>
        <v>6663</v>
      </c>
      <c r="AQ99" s="16">
        <f>AP99+'Saldo mensal - Brasil'!AP99</f>
        <v>6720</v>
      </c>
      <c r="AR99" s="16">
        <f>AQ99+'Saldo mensal - Brasil'!AQ99</f>
        <v>6807</v>
      </c>
      <c r="AS99" s="16">
        <f>AR99+'Saldo mensal - Brasil'!AR99</f>
        <v>6827</v>
      </c>
      <c r="AT99" s="16">
        <f>AS99+'Saldo mensal - Brasil'!AS99</f>
        <v>6854</v>
      </c>
      <c r="AU99" s="16">
        <f>AT99+'Saldo mensal - Brasil'!AT99</f>
        <v>6919</v>
      </c>
      <c r="AV99" s="16">
        <f>AU99+'Saldo mensal - Brasil'!AU99</f>
        <v>6958</v>
      </c>
      <c r="AW99" s="16">
        <f>AV99+'Saldo mensal - Brasil'!AV99</f>
        <v>6954</v>
      </c>
      <c r="AX99" s="16">
        <f>AW99+'Saldo mensal - Brasil'!AW99</f>
        <v>6966</v>
      </c>
      <c r="AY99" s="16">
        <f>AX99+'Saldo mensal - Brasil'!AX99</f>
        <v>6884</v>
      </c>
      <c r="AZ99" s="16">
        <f>AY99+'Saldo mensal - Brasil'!AY99</f>
        <v>6902</v>
      </c>
      <c r="BA99" s="16">
        <f>AZ99+'Saldo mensal - Brasil'!AZ99</f>
        <v>6853</v>
      </c>
      <c r="BB99" s="16">
        <f>BA99+'Saldo mensal - Brasil'!BA99</f>
        <v>6802</v>
      </c>
      <c r="BC99" s="16">
        <f>BB99+'Saldo mensal - Brasil'!BB99</f>
        <v>6866</v>
      </c>
      <c r="BD99" s="16">
        <f>BC99+'Saldo mensal - Brasil'!BC99</f>
        <v>6873</v>
      </c>
      <c r="BE99" s="16">
        <f>BD99+'Saldo mensal - Brasil'!BD99</f>
        <v>6911</v>
      </c>
      <c r="BF99" s="16">
        <f>BE99+'Saldo mensal - Brasil'!BE99</f>
        <v>6969</v>
      </c>
      <c r="BG99" s="16">
        <f>BF99+'Saldo mensal - Brasil'!BF99</f>
        <v>7016</v>
      </c>
      <c r="BH99" s="16">
        <f>BG99+'Saldo mensal - Brasil'!BG99</f>
        <v>6986</v>
      </c>
      <c r="BI99" s="16">
        <f>BH99+'Saldo mensal - Brasil'!BH99</f>
        <v>7003</v>
      </c>
      <c r="BJ99" s="16">
        <f>BI99+'Saldo mensal - Brasil'!BI99</f>
        <v>7014</v>
      </c>
      <c r="BK99" s="16">
        <f>BJ99+'Saldo mensal - Brasil'!BJ99</f>
        <v>6917</v>
      </c>
      <c r="BL99" s="16">
        <f>BK99+'Saldo mensal - Brasil'!BK99</f>
        <v>6939</v>
      </c>
      <c r="BM99" s="16">
        <f>BL99+'Saldo mensal - Brasil'!BL99</f>
        <v>6976</v>
      </c>
      <c r="BN99" s="16">
        <f>BM99+'Saldo mensal - Brasil'!BM99</f>
        <v>7010</v>
      </c>
      <c r="BO99" s="16">
        <f>BN99+'Saldo mensal - Brasil'!BN99</f>
        <v>7085</v>
      </c>
      <c r="BP99" s="16">
        <f>BO99+'Saldo mensal - Brasil'!BO99</f>
        <v>7120</v>
      </c>
      <c r="BQ99" s="16">
        <f>BP99+'Saldo mensal - Brasil'!BP99</f>
        <v>7171</v>
      </c>
      <c r="BR99" s="16">
        <f>BQ99+'Saldo mensal - Brasil'!BQ99</f>
        <v>7259</v>
      </c>
      <c r="BS99" s="16">
        <f>BR99+'Saldo mensal - Brasil'!BR99</f>
        <v>7295</v>
      </c>
      <c r="BT99" s="16">
        <f>BS99+'Saldo mensal - Brasil'!BS99</f>
        <v>7308</v>
      </c>
      <c r="BU99" s="16">
        <f>BT99+'Saldo mensal - Brasil'!BT99</f>
        <v>7314</v>
      </c>
      <c r="BV99" s="16">
        <f>BU99+'Saldo mensal - Brasil'!BU99</f>
        <v>7331</v>
      </c>
      <c r="BW99" s="16">
        <f>BV99+'Saldo mensal - Brasil'!BV99</f>
        <v>7306</v>
      </c>
      <c r="BX99" s="16">
        <f>BW99+'Saldo mensal - Brasil'!BW99</f>
        <v>7274</v>
      </c>
      <c r="BY99" s="16">
        <f>BX99+'Saldo mensal - Brasil'!BX99</f>
        <v>7321</v>
      </c>
      <c r="BZ99" s="16">
        <f>BY99+'Saldo mensal - Brasil'!BY99</f>
        <v>7369</v>
      </c>
      <c r="CA99" s="16">
        <f>BZ99+'Saldo mensal - Brasil'!BZ99</f>
        <v>7454</v>
      </c>
      <c r="CB99" s="16">
        <f>CA99+'Saldo mensal - Brasil'!CA99</f>
        <v>7510</v>
      </c>
      <c r="CC99" s="16">
        <f>CB99+'Saldo mensal - Brasil'!CB99</f>
        <v>7556</v>
      </c>
      <c r="CD99" s="16">
        <f>CC99+'Saldo mensal - Brasil'!CC99</f>
        <v>7533</v>
      </c>
      <c r="CE99" s="16">
        <f>CD99+'Saldo mensal - Brasil'!CD99</f>
        <v>7574</v>
      </c>
      <c r="CF99" s="16">
        <f>CE99+'Saldo mensal - Brasil'!CE99</f>
        <v>7619</v>
      </c>
      <c r="CG99" s="16">
        <f>CF99+'Saldo mensal - Brasil'!CF99</f>
        <v>7597</v>
      </c>
      <c r="CH99" s="16">
        <f>CG99+'Saldo mensal - Brasil'!CG99</f>
        <v>7590</v>
      </c>
      <c r="CI99" s="16">
        <f>CH99+'Saldo mensal - Brasil'!CH99</f>
        <v>7528</v>
      </c>
      <c r="CJ99" s="16">
        <f>CI99+'Saldo mensal - Brasil'!CI99</f>
        <v>7527</v>
      </c>
      <c r="CK99" s="16">
        <f>CJ99+'Saldo mensal - Brasil'!CJ99</f>
        <v>7641</v>
      </c>
      <c r="CL99" s="16">
        <f>CK99+'Saldo mensal - Brasil'!CK99</f>
        <v>7640</v>
      </c>
      <c r="CM99" s="16">
        <f>CL99+'Saldo mensal - Brasil'!CL99</f>
        <v>7643</v>
      </c>
      <c r="CN99" s="16">
        <f>CM99+'Saldo mensal - Brasil'!CM99</f>
        <v>7728</v>
      </c>
      <c r="CO99" s="16">
        <f>CN99+'Saldo mensal - Brasil'!CN99</f>
        <v>7720</v>
      </c>
      <c r="CP99" s="16">
        <f>CO99+'Saldo mensal - Brasil'!CO99</f>
        <v>7782</v>
      </c>
      <c r="CQ99" s="16">
        <f>CP99+'Saldo mensal - Brasil'!CP99</f>
        <v>7833</v>
      </c>
      <c r="CR99" s="16">
        <f>CQ99+'Saldo mensal - Brasil'!CQ99</f>
        <v>7858</v>
      </c>
      <c r="CS99" s="16">
        <f>CR99+'Saldo mensal - Brasil'!CR99</f>
        <v>7838</v>
      </c>
      <c r="CT99" s="16">
        <f>CS99+'Saldo mensal - Brasil'!CS99</f>
        <v>7875</v>
      </c>
      <c r="CU99" s="16">
        <f>CT99+'Saldo mensal - Brasil'!CT99</f>
        <v>7840</v>
      </c>
      <c r="CV99" s="16">
        <f>CU99+'Saldo mensal - Brasil'!CU99</f>
        <v>7842</v>
      </c>
      <c r="CW99" s="16">
        <f>CV99+'Saldo mensal - Brasil'!CV99</f>
        <v>7859</v>
      </c>
      <c r="CX99" s="16">
        <f>CW99+'Saldo mensal - Brasil'!CW99</f>
        <v>7877</v>
      </c>
      <c r="CY99" s="16">
        <f>CX99+'Saldo mensal - Brasil'!CX99</f>
        <v>7849</v>
      </c>
      <c r="CZ99" s="16">
        <f>CY99+'Saldo mensal - Brasil'!CY99</f>
        <v>7872</v>
      </c>
      <c r="DA99" s="16">
        <f>CZ99+'Saldo mensal - Brasil'!CZ99</f>
        <v>7875</v>
      </c>
      <c r="DB99" s="16">
        <f>DA99+'Saldo mensal - Brasil'!DA99</f>
        <v>7910</v>
      </c>
      <c r="DC99" s="16">
        <f>DB99+'Saldo mensal - Brasil'!DB99</f>
        <v>7871</v>
      </c>
      <c r="DD99" s="16">
        <f>DC99+'Saldo mensal - Brasil'!DC99</f>
        <v>7863</v>
      </c>
      <c r="DE99" s="16">
        <f>DD99+'Saldo mensal - Brasil'!DD99</f>
        <v>7810</v>
      </c>
      <c r="DF99" s="16">
        <f>DE99+'Saldo mensal - Brasil'!DE99</f>
        <v>7801</v>
      </c>
      <c r="DG99" s="16">
        <f>DF99+'Saldo mensal - Brasil'!DF99</f>
        <v>7751</v>
      </c>
      <c r="DH99" s="16">
        <f>DG99+'Saldo mensal - Brasil'!DG99</f>
        <v>7760</v>
      </c>
      <c r="DI99" s="16">
        <f>DH99+'Saldo mensal - Brasil'!DH99</f>
        <v>7772</v>
      </c>
    </row>
    <row r="100" spans="1:113" x14ac:dyDescent="0.2">
      <c r="A100" s="8"/>
      <c r="B100" s="15" t="s">
        <v>88</v>
      </c>
      <c r="C100" s="16">
        <v>7674</v>
      </c>
      <c r="D100" s="16">
        <f>C100+'Saldo mensal - Brasil'!C100</f>
        <v>7818</v>
      </c>
      <c r="E100" s="16">
        <f>D100+'Saldo mensal - Brasil'!D100</f>
        <v>7852</v>
      </c>
      <c r="F100" s="16">
        <f>E100+'Saldo mensal - Brasil'!E100</f>
        <v>7849</v>
      </c>
      <c r="G100" s="16">
        <f>F100+'Saldo mensal - Brasil'!F100</f>
        <v>7877</v>
      </c>
      <c r="H100" s="16">
        <f>G100+'Saldo mensal - Brasil'!G100</f>
        <v>7940</v>
      </c>
      <c r="I100" s="16">
        <f>H100+'Saldo mensal - Brasil'!H100</f>
        <v>8009</v>
      </c>
      <c r="J100" s="16">
        <f>I100+'Saldo mensal - Brasil'!I100</f>
        <v>7950</v>
      </c>
      <c r="K100" s="16">
        <f>J100+'Saldo mensal - Brasil'!J100</f>
        <v>7937</v>
      </c>
      <c r="L100" s="16">
        <f>K100+'Saldo mensal - Brasil'!K100</f>
        <v>7914</v>
      </c>
      <c r="M100" s="16">
        <f>L100+'Saldo mensal - Brasil'!L100</f>
        <v>7886</v>
      </c>
      <c r="N100" s="16">
        <f>M100+'Saldo mensal - Brasil'!M100</f>
        <v>7891</v>
      </c>
      <c r="O100" s="16">
        <f>N100+'Saldo mensal - Brasil'!N100</f>
        <v>7839</v>
      </c>
      <c r="P100" s="16">
        <f>O100+'Saldo mensal - Brasil'!O100</f>
        <v>7805</v>
      </c>
      <c r="Q100" s="16">
        <f>P100+'Saldo mensal - Brasil'!P100</f>
        <v>7897</v>
      </c>
      <c r="R100" s="16">
        <f>Q100+'Saldo mensal - Brasil'!Q100</f>
        <v>7936</v>
      </c>
      <c r="S100" s="16">
        <f>R100+'Saldo mensal - Brasil'!R100</f>
        <v>8005</v>
      </c>
      <c r="T100" s="16">
        <f>S100+'Saldo mensal - Brasil'!S100</f>
        <v>8035</v>
      </c>
      <c r="U100" s="16">
        <f>T100+'Saldo mensal - Brasil'!T100</f>
        <v>8089</v>
      </c>
      <c r="V100" s="16">
        <f>U100+'Saldo mensal - Brasil'!U100</f>
        <v>8096</v>
      </c>
      <c r="W100" s="16">
        <f>V100+'Saldo mensal - Brasil'!V100</f>
        <v>8109</v>
      </c>
      <c r="X100" s="16">
        <f>W100+'Saldo mensal - Brasil'!W100</f>
        <v>8131</v>
      </c>
      <c r="Y100" s="16">
        <f>X100+'Saldo mensal - Brasil'!X100</f>
        <v>8138</v>
      </c>
      <c r="Z100" s="16">
        <f>Y100+'Saldo mensal - Brasil'!Y100</f>
        <v>8142</v>
      </c>
      <c r="AA100" s="16">
        <f>Z100+'Saldo mensal - Brasil'!Z100</f>
        <v>8097</v>
      </c>
      <c r="AB100" s="16">
        <f>AA100+'Saldo mensal - Brasil'!AA100</f>
        <v>8088</v>
      </c>
      <c r="AC100" s="16">
        <f>AB100+'Saldo mensal - Brasil'!AB100</f>
        <v>8088</v>
      </c>
      <c r="AD100" s="16">
        <f>AC100+'Saldo mensal - Brasil'!AC100</f>
        <v>8133</v>
      </c>
      <c r="AE100" s="16">
        <f>AD100+'Saldo mensal - Brasil'!AD100</f>
        <v>8186</v>
      </c>
      <c r="AF100" s="16">
        <f>AE100+'Saldo mensal - Brasil'!AE100</f>
        <v>8175</v>
      </c>
      <c r="AG100" s="16">
        <f>AF100+'Saldo mensal - Brasil'!AF100</f>
        <v>8218</v>
      </c>
      <c r="AH100" s="16">
        <f>AG100+'Saldo mensal - Brasil'!AG100</f>
        <v>8220</v>
      </c>
      <c r="AI100" s="16">
        <f>AH100+'Saldo mensal - Brasil'!AH100</f>
        <v>8227</v>
      </c>
      <c r="AJ100" s="16">
        <f>AI100+'Saldo mensal - Brasil'!AI100</f>
        <v>8203</v>
      </c>
      <c r="AK100" s="16">
        <f>AJ100+'Saldo mensal - Brasil'!AJ100</f>
        <v>8232</v>
      </c>
      <c r="AL100" s="16">
        <f>AK100+'Saldo mensal - Brasil'!AK100</f>
        <v>8200</v>
      </c>
      <c r="AM100" s="16">
        <f>AL100+'Saldo mensal - Brasil'!AL100</f>
        <v>8181</v>
      </c>
      <c r="AN100" s="16">
        <f>AM100+'Saldo mensal - Brasil'!AM100</f>
        <v>8195</v>
      </c>
      <c r="AO100" s="16">
        <f>AN100+'Saldo mensal - Brasil'!AN100</f>
        <v>8198</v>
      </c>
      <c r="AP100" s="16">
        <f>AO100+'Saldo mensal - Brasil'!AO100</f>
        <v>8241</v>
      </c>
      <c r="AQ100" s="16">
        <f>AP100+'Saldo mensal - Brasil'!AP100</f>
        <v>8292</v>
      </c>
      <c r="AR100" s="16">
        <f>AQ100+'Saldo mensal - Brasil'!AQ100</f>
        <v>8297</v>
      </c>
      <c r="AS100" s="16">
        <f>AR100+'Saldo mensal - Brasil'!AR100</f>
        <v>8320</v>
      </c>
      <c r="AT100" s="16">
        <f>AS100+'Saldo mensal - Brasil'!AS100</f>
        <v>8368</v>
      </c>
      <c r="AU100" s="16">
        <f>AT100+'Saldo mensal - Brasil'!AT100</f>
        <v>8457</v>
      </c>
      <c r="AV100" s="16">
        <f>AU100+'Saldo mensal - Brasil'!AU100</f>
        <v>8428</v>
      </c>
      <c r="AW100" s="16">
        <f>AV100+'Saldo mensal - Brasil'!AV100</f>
        <v>8432</v>
      </c>
      <c r="AX100" s="16">
        <f>AW100+'Saldo mensal - Brasil'!AW100</f>
        <v>8433</v>
      </c>
      <c r="AY100" s="16">
        <f>AX100+'Saldo mensal - Brasil'!AX100</f>
        <v>8379</v>
      </c>
      <c r="AZ100" s="16">
        <f>AY100+'Saldo mensal - Brasil'!AY100</f>
        <v>8348</v>
      </c>
      <c r="BA100" s="16">
        <f>AZ100+'Saldo mensal - Brasil'!AZ100</f>
        <v>8341</v>
      </c>
      <c r="BB100" s="16">
        <f>BA100+'Saldo mensal - Brasil'!BA100</f>
        <v>8344</v>
      </c>
      <c r="BC100" s="16">
        <f>BB100+'Saldo mensal - Brasil'!BB100</f>
        <v>8381</v>
      </c>
      <c r="BD100" s="16">
        <f>BC100+'Saldo mensal - Brasil'!BC100</f>
        <v>8415</v>
      </c>
      <c r="BE100" s="16">
        <f>BD100+'Saldo mensal - Brasil'!BD100</f>
        <v>8454</v>
      </c>
      <c r="BF100" s="16">
        <f>BE100+'Saldo mensal - Brasil'!BE100</f>
        <v>8507</v>
      </c>
      <c r="BG100" s="16">
        <f>BF100+'Saldo mensal - Brasil'!BF100</f>
        <v>8521</v>
      </c>
      <c r="BH100" s="16">
        <f>BG100+'Saldo mensal - Brasil'!BG100</f>
        <v>8577</v>
      </c>
      <c r="BI100" s="16">
        <f>BH100+'Saldo mensal - Brasil'!BH100</f>
        <v>8648</v>
      </c>
      <c r="BJ100" s="16">
        <f>BI100+'Saldo mensal - Brasil'!BI100</f>
        <v>8661</v>
      </c>
      <c r="BK100" s="16">
        <f>BJ100+'Saldo mensal - Brasil'!BJ100</f>
        <v>8610</v>
      </c>
      <c r="BL100" s="16">
        <f>BK100+'Saldo mensal - Brasil'!BK100</f>
        <v>8622</v>
      </c>
      <c r="BM100" s="16">
        <f>BL100+'Saldo mensal - Brasil'!BL100</f>
        <v>8686</v>
      </c>
      <c r="BN100" s="16">
        <f>BM100+'Saldo mensal - Brasil'!BM100</f>
        <v>8733</v>
      </c>
      <c r="BO100" s="16">
        <f>BN100+'Saldo mensal - Brasil'!BN100</f>
        <v>8756</v>
      </c>
      <c r="BP100" s="16">
        <f>BO100+'Saldo mensal - Brasil'!BO100</f>
        <v>8768</v>
      </c>
      <c r="BQ100" s="16">
        <f>BP100+'Saldo mensal - Brasil'!BP100</f>
        <v>8703</v>
      </c>
      <c r="BR100" s="16">
        <f>BQ100+'Saldo mensal - Brasil'!BQ100</f>
        <v>8668</v>
      </c>
      <c r="BS100" s="16">
        <f>BR100+'Saldo mensal - Brasil'!BR100</f>
        <v>8627</v>
      </c>
      <c r="BT100" s="16">
        <f>BS100+'Saldo mensal - Brasil'!BS100</f>
        <v>8632</v>
      </c>
      <c r="BU100" s="16">
        <f>BT100+'Saldo mensal - Brasil'!BT100</f>
        <v>8637</v>
      </c>
      <c r="BV100" s="16">
        <f>BU100+'Saldo mensal - Brasil'!BU100</f>
        <v>8621</v>
      </c>
      <c r="BW100" s="16">
        <f>BV100+'Saldo mensal - Brasil'!BV100</f>
        <v>8536</v>
      </c>
      <c r="BX100" s="16">
        <f>BW100+'Saldo mensal - Brasil'!BW100</f>
        <v>8564</v>
      </c>
      <c r="BY100" s="16">
        <f>BX100+'Saldo mensal - Brasil'!BX100</f>
        <v>8599</v>
      </c>
      <c r="BZ100" s="16">
        <f>BY100+'Saldo mensal - Brasil'!BY100</f>
        <v>8637</v>
      </c>
      <c r="CA100" s="16">
        <f>BZ100+'Saldo mensal - Brasil'!BZ100</f>
        <v>8705</v>
      </c>
      <c r="CB100" s="16">
        <f>CA100+'Saldo mensal - Brasil'!CA100</f>
        <v>8680</v>
      </c>
      <c r="CC100" s="16">
        <f>CB100+'Saldo mensal - Brasil'!CB100</f>
        <v>8703</v>
      </c>
      <c r="CD100" s="16">
        <f>CC100+'Saldo mensal - Brasil'!CC100</f>
        <v>8755</v>
      </c>
      <c r="CE100" s="16">
        <f>CD100+'Saldo mensal - Brasil'!CD100</f>
        <v>8769</v>
      </c>
      <c r="CF100" s="16">
        <f>CE100+'Saldo mensal - Brasil'!CE100</f>
        <v>8835</v>
      </c>
      <c r="CG100" s="16">
        <f>CF100+'Saldo mensal - Brasil'!CF100</f>
        <v>8845</v>
      </c>
      <c r="CH100" s="16">
        <f>CG100+'Saldo mensal - Brasil'!CG100</f>
        <v>8854</v>
      </c>
      <c r="CI100" s="16">
        <f>CH100+'Saldo mensal - Brasil'!CH100</f>
        <v>8831</v>
      </c>
      <c r="CJ100" s="16">
        <f>CI100+'Saldo mensal - Brasil'!CI100</f>
        <v>8877</v>
      </c>
      <c r="CK100" s="16">
        <f>CJ100+'Saldo mensal - Brasil'!CJ100</f>
        <v>9046</v>
      </c>
      <c r="CL100" s="16">
        <f>CK100+'Saldo mensal - Brasil'!CK100</f>
        <v>9215</v>
      </c>
      <c r="CM100" s="16">
        <f>CL100+'Saldo mensal - Brasil'!CL100</f>
        <v>9257</v>
      </c>
      <c r="CN100" s="16">
        <f>CM100+'Saldo mensal - Brasil'!CM100</f>
        <v>9240</v>
      </c>
      <c r="CO100" s="16">
        <f>CN100+'Saldo mensal - Brasil'!CN100</f>
        <v>9282</v>
      </c>
      <c r="CP100" s="16">
        <f>CO100+'Saldo mensal - Brasil'!CO100</f>
        <v>9310</v>
      </c>
      <c r="CQ100" s="16">
        <f>CP100+'Saldo mensal - Brasil'!CP100</f>
        <v>9381</v>
      </c>
      <c r="CR100" s="16">
        <f>CQ100+'Saldo mensal - Brasil'!CQ100</f>
        <v>9389</v>
      </c>
      <c r="CS100" s="16">
        <f>CR100+'Saldo mensal - Brasil'!CR100</f>
        <v>9377</v>
      </c>
      <c r="CT100" s="16">
        <f>CS100+'Saldo mensal - Brasil'!CS100</f>
        <v>9438</v>
      </c>
      <c r="CU100" s="16">
        <f>CT100+'Saldo mensal - Brasil'!CT100</f>
        <v>9373</v>
      </c>
      <c r="CV100" s="16">
        <f>CU100+'Saldo mensal - Brasil'!CU100</f>
        <v>9464</v>
      </c>
      <c r="CW100" s="16">
        <f>CV100+'Saldo mensal - Brasil'!CV100</f>
        <v>9589</v>
      </c>
      <c r="CX100" s="16">
        <f>CW100+'Saldo mensal - Brasil'!CW100</f>
        <v>9654</v>
      </c>
      <c r="CY100" s="16">
        <f>CX100+'Saldo mensal - Brasil'!CX100</f>
        <v>9626</v>
      </c>
      <c r="CZ100" s="16">
        <f>CY100+'Saldo mensal - Brasil'!CY100</f>
        <v>9659</v>
      </c>
      <c r="DA100" s="16">
        <f>CZ100+'Saldo mensal - Brasil'!CZ100</f>
        <v>9645</v>
      </c>
      <c r="DB100" s="16">
        <f>DA100+'Saldo mensal - Brasil'!DA100</f>
        <v>9647</v>
      </c>
      <c r="DC100" s="16">
        <f>DB100+'Saldo mensal - Brasil'!DB100</f>
        <v>9670</v>
      </c>
      <c r="DD100" s="16">
        <f>DC100+'Saldo mensal - Brasil'!DC100</f>
        <v>9737</v>
      </c>
      <c r="DE100" s="16">
        <f>DD100+'Saldo mensal - Brasil'!DD100</f>
        <v>9615</v>
      </c>
      <c r="DF100" s="16">
        <f>DE100+'Saldo mensal - Brasil'!DE100</f>
        <v>9604</v>
      </c>
      <c r="DG100" s="16">
        <f>DF100+'Saldo mensal - Brasil'!DF100</f>
        <v>9593</v>
      </c>
      <c r="DH100" s="16">
        <f>DG100+'Saldo mensal - Brasil'!DG100</f>
        <v>9728</v>
      </c>
      <c r="DI100" s="16">
        <f>DH100+'Saldo mensal - Brasil'!DH100</f>
        <v>9858</v>
      </c>
    </row>
    <row r="101" spans="1:113" x14ac:dyDescent="0.2">
      <c r="A101" s="8"/>
      <c r="B101" s="15" t="s">
        <v>89</v>
      </c>
      <c r="C101" s="16">
        <v>19238</v>
      </c>
      <c r="D101" s="16">
        <f>C101+'Saldo mensal - Brasil'!C101</f>
        <v>19057</v>
      </c>
      <c r="E101" s="16">
        <f>D101+'Saldo mensal - Brasil'!D101</f>
        <v>19212</v>
      </c>
      <c r="F101" s="16">
        <f>E101+'Saldo mensal - Brasil'!E101</f>
        <v>19655</v>
      </c>
      <c r="G101" s="16">
        <f>F101+'Saldo mensal - Brasil'!F101</f>
        <v>19949</v>
      </c>
      <c r="H101" s="16">
        <f>G101+'Saldo mensal - Brasil'!G101</f>
        <v>20305</v>
      </c>
      <c r="I101" s="16">
        <f>H101+'Saldo mensal - Brasil'!H101</f>
        <v>20996</v>
      </c>
      <c r="J101" s="16">
        <f>I101+'Saldo mensal - Brasil'!I101</f>
        <v>21234</v>
      </c>
      <c r="K101" s="16">
        <f>J101+'Saldo mensal - Brasil'!J101</f>
        <v>21873</v>
      </c>
      <c r="L101" s="16">
        <f>K101+'Saldo mensal - Brasil'!K101</f>
        <v>22240</v>
      </c>
      <c r="M101" s="16">
        <f>L101+'Saldo mensal - Brasil'!L101</f>
        <v>21440</v>
      </c>
      <c r="N101" s="16">
        <f>M101+'Saldo mensal - Brasil'!M101</f>
        <v>20846</v>
      </c>
      <c r="O101" s="16">
        <f>N101+'Saldo mensal - Brasil'!N101</f>
        <v>20609</v>
      </c>
      <c r="P101" s="16">
        <f>O101+'Saldo mensal - Brasil'!O101</f>
        <v>19728</v>
      </c>
      <c r="Q101" s="16">
        <f>P101+'Saldo mensal - Brasil'!P101</f>
        <v>19906</v>
      </c>
      <c r="R101" s="16">
        <f>Q101+'Saldo mensal - Brasil'!Q101</f>
        <v>20379</v>
      </c>
      <c r="S101" s="16">
        <f>R101+'Saldo mensal - Brasil'!R101</f>
        <v>20422</v>
      </c>
      <c r="T101" s="16">
        <f>S101+'Saldo mensal - Brasil'!S101</f>
        <v>20668</v>
      </c>
      <c r="U101" s="16">
        <f>T101+'Saldo mensal - Brasil'!T101</f>
        <v>20604</v>
      </c>
      <c r="V101" s="16">
        <f>U101+'Saldo mensal - Brasil'!U101</f>
        <v>20996</v>
      </c>
      <c r="W101" s="16">
        <f>V101+'Saldo mensal - Brasil'!V101</f>
        <v>21058</v>
      </c>
      <c r="X101" s="16">
        <f>W101+'Saldo mensal - Brasil'!W101</f>
        <v>21286</v>
      </c>
      <c r="Y101" s="16">
        <f>X101+'Saldo mensal - Brasil'!X101</f>
        <v>21703</v>
      </c>
      <c r="Z101" s="16">
        <f>Y101+'Saldo mensal - Brasil'!Y101</f>
        <v>21146</v>
      </c>
      <c r="AA101" s="16">
        <f>Z101+'Saldo mensal - Brasil'!Z101</f>
        <v>20178</v>
      </c>
      <c r="AB101" s="16">
        <f>AA101+'Saldo mensal - Brasil'!AA101</f>
        <v>19835</v>
      </c>
      <c r="AC101" s="16">
        <f>AB101+'Saldo mensal - Brasil'!AB101</f>
        <v>19906</v>
      </c>
      <c r="AD101" s="16">
        <f>AC101+'Saldo mensal - Brasil'!AC101</f>
        <v>20124</v>
      </c>
      <c r="AE101" s="16">
        <f>AD101+'Saldo mensal - Brasil'!AD101</f>
        <v>20356</v>
      </c>
      <c r="AF101" s="16">
        <f>AE101+'Saldo mensal - Brasil'!AE101</f>
        <v>20350</v>
      </c>
      <c r="AG101" s="16">
        <f>AF101+'Saldo mensal - Brasil'!AF101</f>
        <v>20431</v>
      </c>
      <c r="AH101" s="16">
        <f>AG101+'Saldo mensal - Brasil'!AG101</f>
        <v>20579</v>
      </c>
      <c r="AI101" s="16">
        <f>AH101+'Saldo mensal - Brasil'!AH101</f>
        <v>21224</v>
      </c>
      <c r="AJ101" s="16">
        <f>AI101+'Saldo mensal - Brasil'!AI101</f>
        <v>21847</v>
      </c>
      <c r="AK101" s="16">
        <f>AJ101+'Saldo mensal - Brasil'!AJ101</f>
        <v>21047</v>
      </c>
      <c r="AL101" s="16">
        <f>AK101+'Saldo mensal - Brasil'!AK101</f>
        <v>21380</v>
      </c>
      <c r="AM101" s="16">
        <f>AL101+'Saldo mensal - Brasil'!AL101</f>
        <v>20812</v>
      </c>
      <c r="AN101" s="16">
        <f>AM101+'Saldo mensal - Brasil'!AM101</f>
        <v>20535</v>
      </c>
      <c r="AO101" s="16">
        <f>AN101+'Saldo mensal - Brasil'!AN101</f>
        <v>20796</v>
      </c>
      <c r="AP101" s="16">
        <f>AO101+'Saldo mensal - Brasil'!AO101</f>
        <v>21267</v>
      </c>
      <c r="AQ101" s="16">
        <f>AP101+'Saldo mensal - Brasil'!AP101</f>
        <v>21360</v>
      </c>
      <c r="AR101" s="16">
        <f>AQ101+'Saldo mensal - Brasil'!AQ101</f>
        <v>22618</v>
      </c>
      <c r="AS101" s="16">
        <f>AR101+'Saldo mensal - Brasil'!AR101</f>
        <v>22941</v>
      </c>
      <c r="AT101" s="16">
        <f>AS101+'Saldo mensal - Brasil'!AS101</f>
        <v>23169</v>
      </c>
      <c r="AU101" s="16">
        <f>AT101+'Saldo mensal - Brasil'!AT101</f>
        <v>23333</v>
      </c>
      <c r="AV101" s="16">
        <f>AU101+'Saldo mensal - Brasil'!AU101</f>
        <v>23140</v>
      </c>
      <c r="AW101" s="16">
        <f>AV101+'Saldo mensal - Brasil'!AV101</f>
        <v>22744</v>
      </c>
      <c r="AX101" s="16">
        <f>AW101+'Saldo mensal - Brasil'!AW101</f>
        <v>22636</v>
      </c>
      <c r="AY101" s="16">
        <f>AX101+'Saldo mensal - Brasil'!AX101</f>
        <v>22301</v>
      </c>
      <c r="AZ101" s="16">
        <f>AY101+'Saldo mensal - Brasil'!AY101</f>
        <v>22178</v>
      </c>
      <c r="BA101" s="16">
        <f>AZ101+'Saldo mensal - Brasil'!AZ101</f>
        <v>22276</v>
      </c>
      <c r="BB101" s="16">
        <f>BA101+'Saldo mensal - Brasil'!BA101</f>
        <v>22445</v>
      </c>
      <c r="BC101" s="16">
        <f>BB101+'Saldo mensal - Brasil'!BB101</f>
        <v>22511</v>
      </c>
      <c r="BD101" s="16">
        <f>BC101+'Saldo mensal - Brasil'!BC101</f>
        <v>22855</v>
      </c>
      <c r="BE101" s="16">
        <f>BD101+'Saldo mensal - Brasil'!BD101</f>
        <v>22892</v>
      </c>
      <c r="BF101" s="16">
        <f>BE101+'Saldo mensal - Brasil'!BE101</f>
        <v>22972</v>
      </c>
      <c r="BG101" s="16">
        <f>BF101+'Saldo mensal - Brasil'!BF101</f>
        <v>22952</v>
      </c>
      <c r="BH101" s="16">
        <f>BG101+'Saldo mensal - Brasil'!BG101</f>
        <v>23134</v>
      </c>
      <c r="BI101" s="16">
        <f>BH101+'Saldo mensal - Brasil'!BH101</f>
        <v>23529</v>
      </c>
      <c r="BJ101" s="16">
        <f>BI101+'Saldo mensal - Brasil'!BI101</f>
        <v>23995</v>
      </c>
      <c r="BK101" s="16">
        <f>BJ101+'Saldo mensal - Brasil'!BJ101</f>
        <v>23609</v>
      </c>
      <c r="BL101" s="16">
        <f>BK101+'Saldo mensal - Brasil'!BK101</f>
        <v>23430</v>
      </c>
      <c r="BM101" s="16">
        <f>BL101+'Saldo mensal - Brasil'!BL101</f>
        <v>23645</v>
      </c>
      <c r="BN101" s="16">
        <f>BM101+'Saldo mensal - Brasil'!BM101</f>
        <v>24144</v>
      </c>
      <c r="BO101" s="16">
        <f>BN101+'Saldo mensal - Brasil'!BN101</f>
        <v>24258</v>
      </c>
      <c r="BP101" s="16">
        <f>BO101+'Saldo mensal - Brasil'!BO101</f>
        <v>24322</v>
      </c>
      <c r="BQ101" s="16">
        <f>BP101+'Saldo mensal - Brasil'!BP101</f>
        <v>24645</v>
      </c>
      <c r="BR101" s="16">
        <f>BQ101+'Saldo mensal - Brasil'!BQ101</f>
        <v>24670</v>
      </c>
      <c r="BS101" s="16">
        <f>BR101+'Saldo mensal - Brasil'!BR101</f>
        <v>24715</v>
      </c>
      <c r="BT101" s="16">
        <f>BS101+'Saldo mensal - Brasil'!BS101</f>
        <v>24864</v>
      </c>
      <c r="BU101" s="16">
        <f>BT101+'Saldo mensal - Brasil'!BT101</f>
        <v>24795</v>
      </c>
      <c r="BV101" s="16">
        <f>BU101+'Saldo mensal - Brasil'!BU101</f>
        <v>24457</v>
      </c>
      <c r="BW101" s="16">
        <f>BV101+'Saldo mensal - Brasil'!BV101</f>
        <v>24080</v>
      </c>
      <c r="BX101" s="16">
        <f>BW101+'Saldo mensal - Brasil'!BW101</f>
        <v>23931</v>
      </c>
      <c r="BY101" s="16">
        <f>BX101+'Saldo mensal - Brasil'!BX101</f>
        <v>24213</v>
      </c>
      <c r="BZ101" s="16">
        <f>BY101+'Saldo mensal - Brasil'!BY101</f>
        <v>24585</v>
      </c>
      <c r="CA101" s="16">
        <f>BZ101+'Saldo mensal - Brasil'!BZ101</f>
        <v>24623</v>
      </c>
      <c r="CB101" s="16">
        <f>CA101+'Saldo mensal - Brasil'!CA101</f>
        <v>24613</v>
      </c>
      <c r="CC101" s="16">
        <f>CB101+'Saldo mensal - Brasil'!CB101</f>
        <v>24800</v>
      </c>
      <c r="CD101" s="16">
        <f>CC101+'Saldo mensal - Brasil'!CC101</f>
        <v>25109</v>
      </c>
      <c r="CE101" s="16">
        <f>CD101+'Saldo mensal - Brasil'!CD101</f>
        <v>25193</v>
      </c>
      <c r="CF101" s="16">
        <f>CE101+'Saldo mensal - Brasil'!CE101</f>
        <v>25301</v>
      </c>
      <c r="CG101" s="16">
        <f>CF101+'Saldo mensal - Brasil'!CF101</f>
        <v>25403</v>
      </c>
      <c r="CH101" s="16">
        <f>CG101+'Saldo mensal - Brasil'!CG101</f>
        <v>25298</v>
      </c>
      <c r="CI101" s="16">
        <f>CH101+'Saldo mensal - Brasil'!CH101</f>
        <v>24589</v>
      </c>
      <c r="CJ101" s="16">
        <f>CI101+'Saldo mensal - Brasil'!CI101</f>
        <v>24627</v>
      </c>
      <c r="CK101" s="16">
        <f>CJ101+'Saldo mensal - Brasil'!CJ101</f>
        <v>24951</v>
      </c>
      <c r="CL101" s="16">
        <f>CK101+'Saldo mensal - Brasil'!CK101</f>
        <v>25297</v>
      </c>
      <c r="CM101" s="16">
        <f>CL101+'Saldo mensal - Brasil'!CL101</f>
        <v>25512</v>
      </c>
      <c r="CN101" s="16">
        <f>CM101+'Saldo mensal - Brasil'!CM101</f>
        <v>25353</v>
      </c>
      <c r="CO101" s="16">
        <f>CN101+'Saldo mensal - Brasil'!CN101</f>
        <v>25628</v>
      </c>
      <c r="CP101" s="16">
        <f>CO101+'Saldo mensal - Brasil'!CO101</f>
        <v>25867</v>
      </c>
      <c r="CQ101" s="16">
        <f>CP101+'Saldo mensal - Brasil'!CP101</f>
        <v>25539</v>
      </c>
      <c r="CR101" s="16">
        <f>CQ101+'Saldo mensal - Brasil'!CQ101</f>
        <v>25247</v>
      </c>
      <c r="CS101" s="16">
        <f>CR101+'Saldo mensal - Brasil'!CR101</f>
        <v>24687</v>
      </c>
      <c r="CT101" s="16">
        <f>CS101+'Saldo mensal - Brasil'!CS101</f>
        <v>24645</v>
      </c>
      <c r="CU101" s="16">
        <f>CT101+'Saldo mensal - Brasil'!CT101</f>
        <v>24217</v>
      </c>
      <c r="CV101" s="16">
        <f>CU101+'Saldo mensal - Brasil'!CU101</f>
        <v>24240</v>
      </c>
      <c r="CW101" s="16">
        <f>CV101+'Saldo mensal - Brasil'!CV101</f>
        <v>24324</v>
      </c>
      <c r="CX101" s="16">
        <f>CW101+'Saldo mensal - Brasil'!CW101</f>
        <v>24722</v>
      </c>
      <c r="CY101" s="16">
        <f>CX101+'Saldo mensal - Brasil'!CX101</f>
        <v>24644</v>
      </c>
      <c r="CZ101" s="16">
        <f>CY101+'Saldo mensal - Brasil'!CY101</f>
        <v>24503</v>
      </c>
      <c r="DA101" s="16">
        <f>CZ101+'Saldo mensal - Brasil'!CZ101</f>
        <v>24478</v>
      </c>
      <c r="DB101" s="16">
        <f>DA101+'Saldo mensal - Brasil'!DA101</f>
        <v>24677</v>
      </c>
      <c r="DC101" s="16">
        <f>DB101+'Saldo mensal - Brasil'!DB101</f>
        <v>24822</v>
      </c>
      <c r="DD101" s="16">
        <f>DC101+'Saldo mensal - Brasil'!DC101</f>
        <v>24676</v>
      </c>
      <c r="DE101" s="16">
        <f>DD101+'Saldo mensal - Brasil'!DD101</f>
        <v>24632</v>
      </c>
      <c r="DF101" s="16">
        <f>DE101+'Saldo mensal - Brasil'!DE101</f>
        <v>24639</v>
      </c>
      <c r="DG101" s="16">
        <f>DF101+'Saldo mensal - Brasil'!DF101</f>
        <v>24131</v>
      </c>
      <c r="DH101" s="16">
        <f>DG101+'Saldo mensal - Brasil'!DG101</f>
        <v>23973</v>
      </c>
      <c r="DI101" s="16">
        <f>DH101+'Saldo mensal - Brasil'!DH101</f>
        <v>24041</v>
      </c>
    </row>
    <row r="102" spans="1:113" x14ac:dyDescent="0.2">
      <c r="A102" s="8"/>
      <c r="B102" s="17" t="s">
        <v>90</v>
      </c>
      <c r="C102" s="36">
        <v>263974</v>
      </c>
      <c r="D102" s="36">
        <f>C102+'Saldo mensal - Brasil'!C102</f>
        <v>267083</v>
      </c>
      <c r="E102" s="36">
        <f>D102+'Saldo mensal - Brasil'!D102</f>
        <v>253740</v>
      </c>
      <c r="F102" s="36">
        <f>E102+'Saldo mensal - Brasil'!E102</f>
        <v>243384</v>
      </c>
      <c r="G102" s="36">
        <f>F102+'Saldo mensal - Brasil'!F102</f>
        <v>282941</v>
      </c>
      <c r="H102" s="36">
        <f>G102+'Saldo mensal - Brasil'!G102</f>
        <v>301718</v>
      </c>
      <c r="I102" s="36">
        <f>H102+'Saldo mensal - Brasil'!H102</f>
        <v>303039</v>
      </c>
      <c r="J102" s="36">
        <f>I102+'Saldo mensal - Brasil'!I102</f>
        <v>300612</v>
      </c>
      <c r="K102" s="36">
        <f>J102+'Saldo mensal - Brasil'!J102</f>
        <v>304724</v>
      </c>
      <c r="L102" s="36">
        <f>K102+'Saldo mensal - Brasil'!K102</f>
        <v>354148</v>
      </c>
      <c r="M102" s="36">
        <f>L102+'Saldo mensal - Brasil'!L102</f>
        <v>354510</v>
      </c>
      <c r="N102" s="36">
        <f>M102+'Saldo mensal - Brasil'!M102</f>
        <v>329470</v>
      </c>
      <c r="O102" s="36">
        <f>N102+'Saldo mensal - Brasil'!N102</f>
        <v>275526</v>
      </c>
      <c r="P102" s="36">
        <f>O102+'Saldo mensal - Brasil'!O102</f>
        <v>282292</v>
      </c>
      <c r="Q102" s="36">
        <f>P102+'Saldo mensal - Brasil'!P102</f>
        <v>287336</v>
      </c>
      <c r="R102" s="36">
        <f>Q102+'Saldo mensal - Brasil'!Q102</f>
        <v>275111</v>
      </c>
      <c r="S102" s="36">
        <f>R102+'Saldo mensal - Brasil'!R102</f>
        <v>297130</v>
      </c>
      <c r="T102" s="36">
        <f>S102+'Saldo mensal - Brasil'!S102</f>
        <v>300258</v>
      </c>
      <c r="U102" s="36">
        <f>T102+'Saldo mensal - Brasil'!T102</f>
        <v>299993</v>
      </c>
      <c r="V102" s="36">
        <f>U102+'Saldo mensal - Brasil'!U102</f>
        <v>296203</v>
      </c>
      <c r="W102" s="36">
        <f>V102+'Saldo mensal - Brasil'!V102</f>
        <v>301786</v>
      </c>
      <c r="X102" s="36">
        <f>W102+'Saldo mensal - Brasil'!W102</f>
        <v>358442</v>
      </c>
      <c r="Y102" s="36">
        <f>X102+'Saldo mensal - Brasil'!X102</f>
        <v>358908</v>
      </c>
      <c r="Z102" s="36">
        <f>Y102+'Saldo mensal - Brasil'!Y102</f>
        <v>346039</v>
      </c>
      <c r="AA102" s="36">
        <f>Z102+'Saldo mensal - Brasil'!Z102</f>
        <v>276702</v>
      </c>
      <c r="AB102" s="36">
        <f>AA102+'Saldo mensal - Brasil'!AA102</f>
        <v>275792</v>
      </c>
      <c r="AC102" s="36">
        <f>AB102+'Saldo mensal - Brasil'!AB102</f>
        <v>271915</v>
      </c>
      <c r="AD102" s="36">
        <f>AC102+'Saldo mensal - Brasil'!AC102</f>
        <v>264119</v>
      </c>
      <c r="AE102" s="36">
        <f>AD102+'Saldo mensal - Brasil'!AD102</f>
        <v>270468</v>
      </c>
      <c r="AF102" s="36">
        <f>AE102+'Saldo mensal - Brasil'!AE102</f>
        <v>277609</v>
      </c>
      <c r="AG102" s="36">
        <f>AF102+'Saldo mensal - Brasil'!AF102</f>
        <v>277175</v>
      </c>
      <c r="AH102" s="36">
        <f>AG102+'Saldo mensal - Brasil'!AG102</f>
        <v>278523</v>
      </c>
      <c r="AI102" s="36">
        <f>AH102+'Saldo mensal - Brasil'!AH102</f>
        <v>287363</v>
      </c>
      <c r="AJ102" s="36">
        <f>AI102+'Saldo mensal - Brasil'!AI102</f>
        <v>337359</v>
      </c>
      <c r="AK102" s="36">
        <f>AJ102+'Saldo mensal - Brasil'!AJ102</f>
        <v>347622</v>
      </c>
      <c r="AL102" s="36">
        <f>AK102+'Saldo mensal - Brasil'!AK102</f>
        <v>345083</v>
      </c>
      <c r="AM102" s="36">
        <f>AL102+'Saldo mensal - Brasil'!AL102</f>
        <v>284241</v>
      </c>
      <c r="AN102" s="36">
        <f>AM102+'Saldo mensal - Brasil'!AM102</f>
        <v>281595</v>
      </c>
      <c r="AO102" s="36">
        <f>AN102+'Saldo mensal - Brasil'!AN102</f>
        <v>274622</v>
      </c>
      <c r="AP102" s="36">
        <f>AO102+'Saldo mensal - Brasil'!AO102</f>
        <v>270357</v>
      </c>
      <c r="AQ102" s="36">
        <f>AP102+'Saldo mensal - Brasil'!AP102</f>
        <v>276064</v>
      </c>
      <c r="AR102" s="36">
        <f>AQ102+'Saldo mensal - Brasil'!AQ102</f>
        <v>281978</v>
      </c>
      <c r="AS102" s="36">
        <f>AR102+'Saldo mensal - Brasil'!AR102</f>
        <v>283798</v>
      </c>
      <c r="AT102" s="36">
        <f>AS102+'Saldo mensal - Brasil'!AS102</f>
        <v>284017</v>
      </c>
      <c r="AU102" s="36">
        <f>AT102+'Saldo mensal - Brasil'!AT102</f>
        <v>291500</v>
      </c>
      <c r="AV102" s="36">
        <f>AU102+'Saldo mensal - Brasil'!AU102</f>
        <v>339099</v>
      </c>
      <c r="AW102" s="36">
        <f>AV102+'Saldo mensal - Brasil'!AV102</f>
        <v>341141</v>
      </c>
      <c r="AX102" s="36">
        <f>AW102+'Saldo mensal - Brasil'!AW102</f>
        <v>322640</v>
      </c>
      <c r="AY102" s="36">
        <f>AX102+'Saldo mensal - Brasil'!AX102</f>
        <v>286565</v>
      </c>
      <c r="AZ102" s="36">
        <f>AY102+'Saldo mensal - Brasil'!AY102</f>
        <v>284760</v>
      </c>
      <c r="BA102" s="36">
        <f>AZ102+'Saldo mensal - Brasil'!AZ102</f>
        <v>285308</v>
      </c>
      <c r="BB102" s="36">
        <f>BA102+'Saldo mensal - Brasil'!BA102</f>
        <v>274701</v>
      </c>
      <c r="BC102" s="36">
        <f>BB102+'Saldo mensal - Brasil'!BB102</f>
        <v>277010</v>
      </c>
      <c r="BD102" s="36">
        <f>BC102+'Saldo mensal - Brasil'!BC102</f>
        <v>290541</v>
      </c>
      <c r="BE102" s="36">
        <f>BD102+'Saldo mensal - Brasil'!BD102</f>
        <v>294058</v>
      </c>
      <c r="BF102" s="36">
        <f>BE102+'Saldo mensal - Brasil'!BE102</f>
        <v>296871</v>
      </c>
      <c r="BG102" s="36">
        <f>BF102+'Saldo mensal - Brasil'!BF102</f>
        <v>307314</v>
      </c>
      <c r="BH102" s="36">
        <f>BG102+'Saldo mensal - Brasil'!BG102</f>
        <v>347140</v>
      </c>
      <c r="BI102" s="36">
        <f>BH102+'Saldo mensal - Brasil'!BH102</f>
        <v>335356</v>
      </c>
      <c r="BJ102" s="36">
        <f>BI102+'Saldo mensal - Brasil'!BI102</f>
        <v>305046</v>
      </c>
      <c r="BK102" s="36">
        <f>BJ102+'Saldo mensal - Brasil'!BJ102</f>
        <v>290610</v>
      </c>
      <c r="BL102" s="36">
        <f>BK102+'Saldo mensal - Brasil'!BK102</f>
        <v>291488</v>
      </c>
      <c r="BM102" s="36">
        <f>BL102+'Saldo mensal - Brasil'!BL102</f>
        <v>290012</v>
      </c>
      <c r="BN102" s="36">
        <f>BM102+'Saldo mensal - Brasil'!BM102</f>
        <v>263072</v>
      </c>
      <c r="BO102" s="36">
        <f>BN102+'Saldo mensal - Brasil'!BN102</f>
        <v>263579</v>
      </c>
      <c r="BP102" s="36">
        <f>BO102+'Saldo mensal - Brasil'!BO102</f>
        <v>280117</v>
      </c>
      <c r="BQ102" s="36">
        <f>BP102+'Saldo mensal - Brasil'!BP102</f>
        <v>284742</v>
      </c>
      <c r="BR102" s="36">
        <f>BQ102+'Saldo mensal - Brasil'!BQ102</f>
        <v>286065</v>
      </c>
      <c r="BS102" s="36">
        <f>BR102+'Saldo mensal - Brasil'!BR102</f>
        <v>291809</v>
      </c>
      <c r="BT102" s="36">
        <f>BS102+'Saldo mensal - Brasil'!BS102</f>
        <v>327433</v>
      </c>
      <c r="BU102" s="36">
        <f>BT102+'Saldo mensal - Brasil'!BT102</f>
        <v>328447</v>
      </c>
      <c r="BV102" s="36">
        <f>BU102+'Saldo mensal - Brasil'!BU102</f>
        <v>318048</v>
      </c>
      <c r="BW102" s="36">
        <f>BV102+'Saldo mensal - Brasil'!BV102</f>
        <v>278474</v>
      </c>
      <c r="BX102" s="36">
        <f>BW102+'Saldo mensal - Brasil'!BW102</f>
        <v>270194</v>
      </c>
      <c r="BY102" s="36">
        <f>BX102+'Saldo mensal - Brasil'!BX102</f>
        <v>262068</v>
      </c>
      <c r="BZ102" s="36">
        <f>BY102+'Saldo mensal - Brasil'!BY102</f>
        <v>249322</v>
      </c>
      <c r="CA102" s="36">
        <f>BZ102+'Saldo mensal - Brasil'!BZ102</f>
        <v>253259</v>
      </c>
      <c r="CB102" s="36">
        <f>CA102+'Saldo mensal - Brasil'!CA102</f>
        <v>259238</v>
      </c>
      <c r="CC102" s="36">
        <f>CB102+'Saldo mensal - Brasil'!CB102</f>
        <v>258251</v>
      </c>
      <c r="CD102" s="36">
        <f>CC102+'Saldo mensal - Brasil'!CC102</f>
        <v>261836</v>
      </c>
      <c r="CE102" s="36">
        <f>CD102+'Saldo mensal - Brasil'!CD102</f>
        <v>261763</v>
      </c>
      <c r="CF102" s="36">
        <f>CE102+'Saldo mensal - Brasil'!CE102</f>
        <v>290646</v>
      </c>
      <c r="CG102" s="36">
        <f>CF102+'Saldo mensal - Brasil'!CF102</f>
        <v>303675</v>
      </c>
      <c r="CH102" s="36">
        <f>CG102+'Saldo mensal - Brasil'!CG102</f>
        <v>295642</v>
      </c>
      <c r="CI102" s="36">
        <f>CH102+'Saldo mensal - Brasil'!CH102</f>
        <v>264638</v>
      </c>
      <c r="CJ102" s="36">
        <f>CI102+'Saldo mensal - Brasil'!CI102</f>
        <v>257458</v>
      </c>
      <c r="CK102" s="36">
        <f>CJ102+'Saldo mensal - Brasil'!CJ102</f>
        <v>255813</v>
      </c>
      <c r="CL102" s="36">
        <f>CK102+'Saldo mensal - Brasil'!CK102</f>
        <v>248749</v>
      </c>
      <c r="CM102" s="36">
        <f>CL102+'Saldo mensal - Brasil'!CL102</f>
        <v>240581</v>
      </c>
      <c r="CN102" s="36">
        <f>CM102+'Saldo mensal - Brasil'!CM102</f>
        <v>235425</v>
      </c>
      <c r="CO102" s="36">
        <f>CN102+'Saldo mensal - Brasil'!CN102</f>
        <v>233558</v>
      </c>
      <c r="CP102" s="36">
        <f>CO102+'Saldo mensal - Brasil'!CO102</f>
        <v>232763</v>
      </c>
      <c r="CQ102" s="36">
        <f>CP102+'Saldo mensal - Brasil'!CP102</f>
        <v>239783</v>
      </c>
      <c r="CR102" s="36">
        <f>CQ102+'Saldo mensal - Brasil'!CQ102</f>
        <v>260958</v>
      </c>
      <c r="CS102" s="36">
        <f>CR102+'Saldo mensal - Brasil'!CR102</f>
        <v>261172</v>
      </c>
      <c r="CT102" s="36">
        <f>CS102+'Saldo mensal - Brasil'!CS102</f>
        <v>248975</v>
      </c>
      <c r="CU102" s="36">
        <f>CT102+'Saldo mensal - Brasil'!CT102</f>
        <v>236359</v>
      </c>
      <c r="CV102" s="36">
        <f>CU102+'Saldo mensal - Brasil'!CU102</f>
        <v>235231</v>
      </c>
      <c r="CW102" s="36">
        <f>CV102+'Saldo mensal - Brasil'!CV102</f>
        <v>230777</v>
      </c>
      <c r="CX102" s="36">
        <f>CW102+'Saldo mensal - Brasil'!CW102</f>
        <v>224743</v>
      </c>
      <c r="CY102" s="36">
        <f>CX102+'Saldo mensal - Brasil'!CX102</f>
        <v>218087</v>
      </c>
      <c r="CZ102" s="36">
        <f>CY102+'Saldo mensal - Brasil'!CY102</f>
        <v>212829</v>
      </c>
      <c r="DA102" s="36">
        <f>CZ102+'Saldo mensal - Brasil'!CZ102</f>
        <v>211892</v>
      </c>
      <c r="DB102" s="36">
        <f>DA102+'Saldo mensal - Brasil'!DA102</f>
        <v>211539</v>
      </c>
      <c r="DC102" s="36">
        <f>DB102+'Saldo mensal - Brasil'!DB102</f>
        <v>218805</v>
      </c>
      <c r="DD102" s="36">
        <f>DC102+'Saldo mensal - Brasil'!DC102</f>
        <v>240869</v>
      </c>
      <c r="DE102" s="36">
        <f>DD102+'Saldo mensal - Brasil'!DD102</f>
        <v>246350</v>
      </c>
      <c r="DF102" s="36">
        <f>DE102+'Saldo mensal - Brasil'!DE102</f>
        <v>242023</v>
      </c>
      <c r="DG102" s="36">
        <f>DF102+'Saldo mensal - Brasil'!DF102</f>
        <v>216935</v>
      </c>
      <c r="DH102" s="36">
        <f>DG102+'Saldo mensal - Brasil'!DG102</f>
        <v>207591</v>
      </c>
      <c r="DI102" s="36">
        <f>DH102+'Saldo mensal - Brasil'!DH102</f>
        <v>195476</v>
      </c>
    </row>
    <row r="103" spans="1:113" x14ac:dyDescent="0.2">
      <c r="A103" s="8"/>
      <c r="B103" s="15" t="s">
        <v>91</v>
      </c>
      <c r="C103" s="16">
        <v>258677</v>
      </c>
      <c r="D103" s="16">
        <f>C103+'Saldo mensal - Brasil'!C103</f>
        <v>261912</v>
      </c>
      <c r="E103" s="16">
        <f>D103+'Saldo mensal - Brasil'!D103</f>
        <v>248880</v>
      </c>
      <c r="F103" s="16">
        <f>E103+'Saldo mensal - Brasil'!E103</f>
        <v>238753</v>
      </c>
      <c r="G103" s="16">
        <f>F103+'Saldo mensal - Brasil'!F103</f>
        <v>278115</v>
      </c>
      <c r="H103" s="16">
        <f>G103+'Saldo mensal - Brasil'!G103</f>
        <v>296863</v>
      </c>
      <c r="I103" s="16">
        <f>H103+'Saldo mensal - Brasil'!H103</f>
        <v>297955</v>
      </c>
      <c r="J103" s="16">
        <f>I103+'Saldo mensal - Brasil'!I103</f>
        <v>295694</v>
      </c>
      <c r="K103" s="16">
        <f>J103+'Saldo mensal - Brasil'!J103</f>
        <v>299557</v>
      </c>
      <c r="L103" s="16">
        <f>K103+'Saldo mensal - Brasil'!K103</f>
        <v>349005</v>
      </c>
      <c r="M103" s="16">
        <f>L103+'Saldo mensal - Brasil'!L103</f>
        <v>348569</v>
      </c>
      <c r="N103" s="16">
        <f>M103+'Saldo mensal - Brasil'!M103</f>
        <v>324159</v>
      </c>
      <c r="O103" s="16">
        <f>N103+'Saldo mensal - Brasil'!N103</f>
        <v>270254</v>
      </c>
      <c r="P103" s="16">
        <f>O103+'Saldo mensal - Brasil'!O103</f>
        <v>277202</v>
      </c>
      <c r="Q103" s="16">
        <f>P103+'Saldo mensal - Brasil'!P103</f>
        <v>282256</v>
      </c>
      <c r="R103" s="16">
        <f>Q103+'Saldo mensal - Brasil'!Q103</f>
        <v>270102</v>
      </c>
      <c r="S103" s="16">
        <f>R103+'Saldo mensal - Brasil'!R103</f>
        <v>292222</v>
      </c>
      <c r="T103" s="16">
        <f>S103+'Saldo mensal - Brasil'!S103</f>
        <v>295378</v>
      </c>
      <c r="U103" s="16">
        <f>T103+'Saldo mensal - Brasil'!T103</f>
        <v>295119</v>
      </c>
      <c r="V103" s="16">
        <f>U103+'Saldo mensal - Brasil'!U103</f>
        <v>291320</v>
      </c>
      <c r="W103" s="16">
        <f>V103+'Saldo mensal - Brasil'!V103</f>
        <v>296855</v>
      </c>
      <c r="X103" s="16">
        <f>W103+'Saldo mensal - Brasil'!W103</f>
        <v>353277</v>
      </c>
      <c r="Y103" s="16">
        <f>X103+'Saldo mensal - Brasil'!X103</f>
        <v>353773</v>
      </c>
      <c r="Z103" s="16">
        <f>Y103+'Saldo mensal - Brasil'!Y103</f>
        <v>340918</v>
      </c>
      <c r="AA103" s="16">
        <f>Z103+'Saldo mensal - Brasil'!Z103</f>
        <v>271607</v>
      </c>
      <c r="AB103" s="16">
        <f>AA103+'Saldo mensal - Brasil'!AA103</f>
        <v>270843</v>
      </c>
      <c r="AC103" s="16">
        <f>AB103+'Saldo mensal - Brasil'!AB103</f>
        <v>267291</v>
      </c>
      <c r="AD103" s="16">
        <f>AC103+'Saldo mensal - Brasil'!AC103</f>
        <v>261826</v>
      </c>
      <c r="AE103" s="16">
        <f>AD103+'Saldo mensal - Brasil'!AD103</f>
        <v>268867</v>
      </c>
      <c r="AF103" s="16">
        <f>AE103+'Saldo mensal - Brasil'!AE103</f>
        <v>275950</v>
      </c>
      <c r="AG103" s="16">
        <f>AF103+'Saldo mensal - Brasil'!AF103</f>
        <v>275001</v>
      </c>
      <c r="AH103" s="16">
        <f>AG103+'Saldo mensal - Brasil'!AG103</f>
        <v>275762</v>
      </c>
      <c r="AI103" s="16">
        <f>AH103+'Saldo mensal - Brasil'!AH103</f>
        <v>282740</v>
      </c>
      <c r="AJ103" s="16">
        <f>AI103+'Saldo mensal - Brasil'!AI103</f>
        <v>330673</v>
      </c>
      <c r="AK103" s="16">
        <f>AJ103+'Saldo mensal - Brasil'!AJ103</f>
        <v>340869</v>
      </c>
      <c r="AL103" s="16">
        <f>AK103+'Saldo mensal - Brasil'!AK103</f>
        <v>338218</v>
      </c>
      <c r="AM103" s="16">
        <f>AL103+'Saldo mensal - Brasil'!AL103</f>
        <v>278154</v>
      </c>
      <c r="AN103" s="16">
        <f>AM103+'Saldo mensal - Brasil'!AM103</f>
        <v>275777</v>
      </c>
      <c r="AO103" s="16">
        <f>AN103+'Saldo mensal - Brasil'!AN103</f>
        <v>269284</v>
      </c>
      <c r="AP103" s="16">
        <f>AO103+'Saldo mensal - Brasil'!AO103</f>
        <v>266490</v>
      </c>
      <c r="AQ103" s="16">
        <f>AP103+'Saldo mensal - Brasil'!AP103</f>
        <v>273045</v>
      </c>
      <c r="AR103" s="16">
        <f>AQ103+'Saldo mensal - Brasil'!AQ103</f>
        <v>279152</v>
      </c>
      <c r="AS103" s="16">
        <f>AR103+'Saldo mensal - Brasil'!AR103</f>
        <v>280788</v>
      </c>
      <c r="AT103" s="16">
        <f>AS103+'Saldo mensal - Brasil'!AS103</f>
        <v>280889</v>
      </c>
      <c r="AU103" s="16">
        <f>AT103+'Saldo mensal - Brasil'!AT103</f>
        <v>286432</v>
      </c>
      <c r="AV103" s="16">
        <f>AU103+'Saldo mensal - Brasil'!AU103</f>
        <v>331617</v>
      </c>
      <c r="AW103" s="16">
        <f>AV103+'Saldo mensal - Brasil'!AV103</f>
        <v>333701</v>
      </c>
      <c r="AX103" s="16">
        <f>AW103+'Saldo mensal - Brasil'!AW103</f>
        <v>315712</v>
      </c>
      <c r="AY103" s="16">
        <f>AX103+'Saldo mensal - Brasil'!AX103</f>
        <v>280017</v>
      </c>
      <c r="AZ103" s="16">
        <f>AY103+'Saldo mensal - Brasil'!AY103</f>
        <v>278949</v>
      </c>
      <c r="BA103" s="16">
        <f>AZ103+'Saldo mensal - Brasil'!AZ103</f>
        <v>280141</v>
      </c>
      <c r="BB103" s="16">
        <f>BA103+'Saldo mensal - Brasil'!BA103</f>
        <v>271613</v>
      </c>
      <c r="BC103" s="16">
        <f>BB103+'Saldo mensal - Brasil'!BB103</f>
        <v>276234</v>
      </c>
      <c r="BD103" s="16">
        <f>BC103+'Saldo mensal - Brasil'!BC103</f>
        <v>289507</v>
      </c>
      <c r="BE103" s="16">
        <f>BD103+'Saldo mensal - Brasil'!BD103</f>
        <v>292593</v>
      </c>
      <c r="BF103" s="16">
        <f>BE103+'Saldo mensal - Brasil'!BE103</f>
        <v>295136</v>
      </c>
      <c r="BG103" s="16">
        <f>BF103+'Saldo mensal - Brasil'!BF103</f>
        <v>301768</v>
      </c>
      <c r="BH103" s="16">
        <f>BG103+'Saldo mensal - Brasil'!BG103</f>
        <v>339390</v>
      </c>
      <c r="BI103" s="16">
        <f>BH103+'Saldo mensal - Brasil'!BH103</f>
        <v>327396</v>
      </c>
      <c r="BJ103" s="16">
        <f>BI103+'Saldo mensal - Brasil'!BI103</f>
        <v>297165</v>
      </c>
      <c r="BK103" s="16">
        <f>BJ103+'Saldo mensal - Brasil'!BJ103</f>
        <v>283438</v>
      </c>
      <c r="BL103" s="16">
        <f>BK103+'Saldo mensal - Brasil'!BK103</f>
        <v>284806</v>
      </c>
      <c r="BM103" s="16">
        <f>BL103+'Saldo mensal - Brasil'!BL103</f>
        <v>285805</v>
      </c>
      <c r="BN103" s="16">
        <f>BM103+'Saldo mensal - Brasil'!BM103</f>
        <v>260643</v>
      </c>
      <c r="BO103" s="16">
        <f>BN103+'Saldo mensal - Brasil'!BN103</f>
        <v>262536</v>
      </c>
      <c r="BP103" s="16">
        <f>BO103+'Saldo mensal - Brasil'!BO103</f>
        <v>279291</v>
      </c>
      <c r="BQ103" s="16">
        <f>BP103+'Saldo mensal - Brasil'!BP103</f>
        <v>283696</v>
      </c>
      <c r="BR103" s="16">
        <f>BQ103+'Saldo mensal - Brasil'!BQ103</f>
        <v>284948</v>
      </c>
      <c r="BS103" s="16">
        <f>BR103+'Saldo mensal - Brasil'!BR103</f>
        <v>287348</v>
      </c>
      <c r="BT103" s="16">
        <f>BS103+'Saldo mensal - Brasil'!BS103</f>
        <v>321329</v>
      </c>
      <c r="BU103" s="16">
        <f>BT103+'Saldo mensal - Brasil'!BT103</f>
        <v>322623</v>
      </c>
      <c r="BV103" s="16">
        <f>BU103+'Saldo mensal - Brasil'!BU103</f>
        <v>312765</v>
      </c>
      <c r="BW103" s="16">
        <f>BV103+'Saldo mensal - Brasil'!BV103</f>
        <v>273388</v>
      </c>
      <c r="BX103" s="16">
        <f>BW103+'Saldo mensal - Brasil'!BW103</f>
        <v>267485</v>
      </c>
      <c r="BY103" s="16">
        <f>BX103+'Saldo mensal - Brasil'!BX103</f>
        <v>259572</v>
      </c>
      <c r="BZ103" s="16">
        <f>BY103+'Saldo mensal - Brasil'!BY103</f>
        <v>246856</v>
      </c>
      <c r="CA103" s="16">
        <f>BZ103+'Saldo mensal - Brasil'!BZ103</f>
        <v>251102</v>
      </c>
      <c r="CB103" s="16">
        <f>CA103+'Saldo mensal - Brasil'!CA103</f>
        <v>257355</v>
      </c>
      <c r="CC103" s="16">
        <f>CB103+'Saldo mensal - Brasil'!CB103</f>
        <v>256040</v>
      </c>
      <c r="CD103" s="16">
        <f>CC103+'Saldo mensal - Brasil'!CC103</f>
        <v>259196</v>
      </c>
      <c r="CE103" s="16">
        <f>CD103+'Saldo mensal - Brasil'!CD103</f>
        <v>259011</v>
      </c>
      <c r="CF103" s="16">
        <f>CE103+'Saldo mensal - Brasil'!CE103</f>
        <v>285981</v>
      </c>
      <c r="CG103" s="16">
        <f>CF103+'Saldo mensal - Brasil'!CF103</f>
        <v>298278</v>
      </c>
      <c r="CH103" s="16">
        <f>CG103+'Saldo mensal - Brasil'!CG103</f>
        <v>290599</v>
      </c>
      <c r="CI103" s="16">
        <f>CH103+'Saldo mensal - Brasil'!CH103</f>
        <v>259622</v>
      </c>
      <c r="CJ103" s="16">
        <f>CI103+'Saldo mensal - Brasil'!CI103</f>
        <v>252642</v>
      </c>
      <c r="CK103" s="16">
        <f>CJ103+'Saldo mensal - Brasil'!CJ103</f>
        <v>253136</v>
      </c>
      <c r="CL103" s="16">
        <f>CK103+'Saldo mensal - Brasil'!CK103</f>
        <v>246281</v>
      </c>
      <c r="CM103" s="16">
        <f>CL103+'Saldo mensal - Brasil'!CL103</f>
        <v>238081</v>
      </c>
      <c r="CN103" s="16">
        <f>CM103+'Saldo mensal - Brasil'!CM103</f>
        <v>233181</v>
      </c>
      <c r="CO103" s="16">
        <f>CN103+'Saldo mensal - Brasil'!CN103</f>
        <v>231364</v>
      </c>
      <c r="CP103" s="16">
        <f>CO103+'Saldo mensal - Brasil'!CO103</f>
        <v>230640</v>
      </c>
      <c r="CQ103" s="16">
        <f>CP103+'Saldo mensal - Brasil'!CP103</f>
        <v>237744</v>
      </c>
      <c r="CR103" s="16">
        <f>CQ103+'Saldo mensal - Brasil'!CQ103</f>
        <v>256663</v>
      </c>
      <c r="CS103" s="16">
        <f>CR103+'Saldo mensal - Brasil'!CR103</f>
        <v>256889</v>
      </c>
      <c r="CT103" s="16">
        <f>CS103+'Saldo mensal - Brasil'!CS103</f>
        <v>244954</v>
      </c>
      <c r="CU103" s="16">
        <f>CT103+'Saldo mensal - Brasil'!CT103</f>
        <v>232518</v>
      </c>
      <c r="CV103" s="16">
        <f>CU103+'Saldo mensal - Brasil'!CU103</f>
        <v>231651</v>
      </c>
      <c r="CW103" s="16">
        <f>CV103+'Saldo mensal - Brasil'!CV103</f>
        <v>229219</v>
      </c>
      <c r="CX103" s="16">
        <f>CW103+'Saldo mensal - Brasil'!CW103</f>
        <v>223007</v>
      </c>
      <c r="CY103" s="16">
        <f>CX103+'Saldo mensal - Brasil'!CX103</f>
        <v>216331</v>
      </c>
      <c r="CZ103" s="16">
        <f>CY103+'Saldo mensal - Brasil'!CY103</f>
        <v>211218</v>
      </c>
      <c r="DA103" s="16">
        <f>CZ103+'Saldo mensal - Brasil'!CZ103</f>
        <v>210213</v>
      </c>
      <c r="DB103" s="16">
        <f>DA103+'Saldo mensal - Brasil'!DA103</f>
        <v>209831</v>
      </c>
      <c r="DC103" s="16">
        <f>DB103+'Saldo mensal - Brasil'!DB103</f>
        <v>217092</v>
      </c>
      <c r="DD103" s="16">
        <f>DC103+'Saldo mensal - Brasil'!DC103</f>
        <v>237112</v>
      </c>
      <c r="DE103" s="16">
        <f>DD103+'Saldo mensal - Brasil'!DD103</f>
        <v>242170</v>
      </c>
      <c r="DF103" s="16">
        <f>DE103+'Saldo mensal - Brasil'!DE103</f>
        <v>237119</v>
      </c>
      <c r="DG103" s="16">
        <f>DF103+'Saldo mensal - Brasil'!DF103</f>
        <v>214500</v>
      </c>
      <c r="DH103" s="16">
        <f>DG103+'Saldo mensal - Brasil'!DG103</f>
        <v>205214</v>
      </c>
      <c r="DI103" s="16">
        <f>DH103+'Saldo mensal - Brasil'!DH103</f>
        <v>193346</v>
      </c>
    </row>
    <row r="104" spans="1:113" x14ac:dyDescent="0.2">
      <c r="A104" s="8"/>
      <c r="B104" s="15" t="s">
        <v>92</v>
      </c>
      <c r="C104" s="16">
        <v>5297</v>
      </c>
      <c r="D104" s="16">
        <f>C104+'Saldo mensal - Brasil'!C104</f>
        <v>5171</v>
      </c>
      <c r="E104" s="16">
        <f>D104+'Saldo mensal - Brasil'!D104</f>
        <v>4860</v>
      </c>
      <c r="F104" s="16">
        <f>E104+'Saldo mensal - Brasil'!E104</f>
        <v>4631</v>
      </c>
      <c r="G104" s="16">
        <f>F104+'Saldo mensal - Brasil'!F104</f>
        <v>4826</v>
      </c>
      <c r="H104" s="16">
        <f>G104+'Saldo mensal - Brasil'!G104</f>
        <v>4855</v>
      </c>
      <c r="I104" s="16">
        <f>H104+'Saldo mensal - Brasil'!H104</f>
        <v>5084</v>
      </c>
      <c r="J104" s="16">
        <f>I104+'Saldo mensal - Brasil'!I104</f>
        <v>4918</v>
      </c>
      <c r="K104" s="16">
        <f>J104+'Saldo mensal - Brasil'!J104</f>
        <v>5167</v>
      </c>
      <c r="L104" s="16">
        <f>K104+'Saldo mensal - Brasil'!K104</f>
        <v>5143</v>
      </c>
      <c r="M104" s="16">
        <f>L104+'Saldo mensal - Brasil'!L104</f>
        <v>5941</v>
      </c>
      <c r="N104" s="16">
        <f>M104+'Saldo mensal - Brasil'!M104</f>
        <v>5311</v>
      </c>
      <c r="O104" s="16">
        <f>N104+'Saldo mensal - Brasil'!N104</f>
        <v>5272</v>
      </c>
      <c r="P104" s="16">
        <f>O104+'Saldo mensal - Brasil'!O104</f>
        <v>5090</v>
      </c>
      <c r="Q104" s="16">
        <f>P104+'Saldo mensal - Brasil'!P104</f>
        <v>5080</v>
      </c>
      <c r="R104" s="16">
        <f>Q104+'Saldo mensal - Brasil'!Q104</f>
        <v>5009</v>
      </c>
      <c r="S104" s="16">
        <f>R104+'Saldo mensal - Brasil'!R104</f>
        <v>4908</v>
      </c>
      <c r="T104" s="16">
        <f>S104+'Saldo mensal - Brasil'!S104</f>
        <v>4880</v>
      </c>
      <c r="U104" s="16">
        <f>T104+'Saldo mensal - Brasil'!T104</f>
        <v>4874</v>
      </c>
      <c r="V104" s="16">
        <f>U104+'Saldo mensal - Brasil'!U104</f>
        <v>4883</v>
      </c>
      <c r="W104" s="16">
        <f>V104+'Saldo mensal - Brasil'!V104</f>
        <v>4931</v>
      </c>
      <c r="X104" s="16">
        <f>W104+'Saldo mensal - Brasil'!W104</f>
        <v>5165</v>
      </c>
      <c r="Y104" s="16">
        <f>X104+'Saldo mensal - Brasil'!X104</f>
        <v>5135</v>
      </c>
      <c r="Z104" s="16">
        <f>Y104+'Saldo mensal - Brasil'!Y104</f>
        <v>5121</v>
      </c>
      <c r="AA104" s="16">
        <f>Z104+'Saldo mensal - Brasil'!Z104</f>
        <v>5095</v>
      </c>
      <c r="AB104" s="16">
        <f>AA104+'Saldo mensal - Brasil'!AA104</f>
        <v>4949</v>
      </c>
      <c r="AC104" s="16">
        <f>AB104+'Saldo mensal - Brasil'!AB104</f>
        <v>4624</v>
      </c>
      <c r="AD104" s="16">
        <f>AC104+'Saldo mensal - Brasil'!AC104</f>
        <v>2293</v>
      </c>
      <c r="AE104" s="16">
        <f>AD104+'Saldo mensal - Brasil'!AD104</f>
        <v>1601</v>
      </c>
      <c r="AF104" s="16">
        <f>AE104+'Saldo mensal - Brasil'!AE104</f>
        <v>1659</v>
      </c>
      <c r="AG104" s="16">
        <f>AF104+'Saldo mensal - Brasil'!AF104</f>
        <v>2174</v>
      </c>
      <c r="AH104" s="16">
        <f>AG104+'Saldo mensal - Brasil'!AG104</f>
        <v>2761</v>
      </c>
      <c r="AI104" s="16">
        <f>AH104+'Saldo mensal - Brasil'!AH104</f>
        <v>4623</v>
      </c>
      <c r="AJ104" s="16">
        <f>AI104+'Saldo mensal - Brasil'!AI104</f>
        <v>6686</v>
      </c>
      <c r="AK104" s="16">
        <f>AJ104+'Saldo mensal - Brasil'!AJ104</f>
        <v>6753</v>
      </c>
      <c r="AL104" s="16">
        <f>AK104+'Saldo mensal - Brasil'!AK104</f>
        <v>6865</v>
      </c>
      <c r="AM104" s="16">
        <f>AL104+'Saldo mensal - Brasil'!AL104</f>
        <v>6087</v>
      </c>
      <c r="AN104" s="16">
        <f>AM104+'Saldo mensal - Brasil'!AM104</f>
        <v>5818</v>
      </c>
      <c r="AO104" s="16">
        <f>AN104+'Saldo mensal - Brasil'!AN104</f>
        <v>5338</v>
      </c>
      <c r="AP104" s="16">
        <f>AO104+'Saldo mensal - Brasil'!AO104</f>
        <v>3867</v>
      </c>
      <c r="AQ104" s="16">
        <f>AP104+'Saldo mensal - Brasil'!AP104</f>
        <v>3019</v>
      </c>
      <c r="AR104" s="16">
        <f>AQ104+'Saldo mensal - Brasil'!AQ104</f>
        <v>2826</v>
      </c>
      <c r="AS104" s="16">
        <f>AR104+'Saldo mensal - Brasil'!AR104</f>
        <v>3010</v>
      </c>
      <c r="AT104" s="16">
        <f>AS104+'Saldo mensal - Brasil'!AS104</f>
        <v>3128</v>
      </c>
      <c r="AU104" s="16">
        <f>AT104+'Saldo mensal - Brasil'!AT104</f>
        <v>5068</v>
      </c>
      <c r="AV104" s="16">
        <f>AU104+'Saldo mensal - Brasil'!AU104</f>
        <v>7482</v>
      </c>
      <c r="AW104" s="16">
        <f>AV104+'Saldo mensal - Brasil'!AV104</f>
        <v>7440</v>
      </c>
      <c r="AX104" s="16">
        <f>AW104+'Saldo mensal - Brasil'!AW104</f>
        <v>6928</v>
      </c>
      <c r="AY104" s="16">
        <f>AX104+'Saldo mensal - Brasil'!AX104</f>
        <v>6548</v>
      </c>
      <c r="AZ104" s="16">
        <f>AY104+'Saldo mensal - Brasil'!AY104</f>
        <v>5811</v>
      </c>
      <c r="BA104" s="16">
        <f>AZ104+'Saldo mensal - Brasil'!AZ104</f>
        <v>5167</v>
      </c>
      <c r="BB104" s="16">
        <f>BA104+'Saldo mensal - Brasil'!BA104</f>
        <v>3088</v>
      </c>
      <c r="BC104" s="16">
        <f>BB104+'Saldo mensal - Brasil'!BB104</f>
        <v>776</v>
      </c>
      <c r="BD104" s="16">
        <f>BC104+'Saldo mensal - Brasil'!BC104</f>
        <v>1034</v>
      </c>
      <c r="BE104" s="16">
        <f>BD104+'Saldo mensal - Brasil'!BD104</f>
        <v>1465</v>
      </c>
      <c r="BF104" s="16">
        <f>BE104+'Saldo mensal - Brasil'!BE104</f>
        <v>1735</v>
      </c>
      <c r="BG104" s="16">
        <f>BF104+'Saldo mensal - Brasil'!BF104</f>
        <v>5546</v>
      </c>
      <c r="BH104" s="16">
        <f>BG104+'Saldo mensal - Brasil'!BG104</f>
        <v>7750</v>
      </c>
      <c r="BI104" s="16">
        <f>BH104+'Saldo mensal - Brasil'!BH104</f>
        <v>7960</v>
      </c>
      <c r="BJ104" s="16">
        <f>BI104+'Saldo mensal - Brasil'!BI104</f>
        <v>7881</v>
      </c>
      <c r="BK104" s="16">
        <f>BJ104+'Saldo mensal - Brasil'!BJ104</f>
        <v>7172</v>
      </c>
      <c r="BL104" s="16">
        <f>BK104+'Saldo mensal - Brasil'!BK104</f>
        <v>6682</v>
      </c>
      <c r="BM104" s="16">
        <f>BL104+'Saldo mensal - Brasil'!BL104</f>
        <v>4207</v>
      </c>
      <c r="BN104" s="16">
        <f>BM104+'Saldo mensal - Brasil'!BM104</f>
        <v>2429</v>
      </c>
      <c r="BO104" s="16">
        <f>BN104+'Saldo mensal - Brasil'!BN104</f>
        <v>1043</v>
      </c>
      <c r="BP104" s="16">
        <f>BO104+'Saldo mensal - Brasil'!BO104</f>
        <v>826</v>
      </c>
      <c r="BQ104" s="16">
        <f>BP104+'Saldo mensal - Brasil'!BP104</f>
        <v>1046</v>
      </c>
      <c r="BR104" s="16">
        <f>BQ104+'Saldo mensal - Brasil'!BQ104</f>
        <v>1117</v>
      </c>
      <c r="BS104" s="16">
        <f>BR104+'Saldo mensal - Brasil'!BR104</f>
        <v>4461</v>
      </c>
      <c r="BT104" s="16">
        <f>BS104+'Saldo mensal - Brasil'!BS104</f>
        <v>6104</v>
      </c>
      <c r="BU104" s="16">
        <f>BT104+'Saldo mensal - Brasil'!BT104</f>
        <v>5824</v>
      </c>
      <c r="BV104" s="16">
        <f>BU104+'Saldo mensal - Brasil'!BU104</f>
        <v>5283</v>
      </c>
      <c r="BW104" s="16">
        <f>BV104+'Saldo mensal - Brasil'!BV104</f>
        <v>5086</v>
      </c>
      <c r="BX104" s="16">
        <f>BW104+'Saldo mensal - Brasil'!BW104</f>
        <v>2709</v>
      </c>
      <c r="BY104" s="16">
        <f>BX104+'Saldo mensal - Brasil'!BX104</f>
        <v>2496</v>
      </c>
      <c r="BZ104" s="16">
        <f>BY104+'Saldo mensal - Brasil'!BY104</f>
        <v>2466</v>
      </c>
      <c r="CA104" s="16">
        <f>BZ104+'Saldo mensal - Brasil'!BZ104</f>
        <v>2157</v>
      </c>
      <c r="CB104" s="16">
        <f>CA104+'Saldo mensal - Brasil'!CA104</f>
        <v>1883</v>
      </c>
      <c r="CC104" s="16">
        <f>CB104+'Saldo mensal - Brasil'!CB104</f>
        <v>2211</v>
      </c>
      <c r="CD104" s="16">
        <f>CC104+'Saldo mensal - Brasil'!CC104</f>
        <v>2640</v>
      </c>
      <c r="CE104" s="16">
        <f>CD104+'Saldo mensal - Brasil'!CD104</f>
        <v>2752</v>
      </c>
      <c r="CF104" s="16">
        <f>CE104+'Saldo mensal - Brasil'!CE104</f>
        <v>4665</v>
      </c>
      <c r="CG104" s="16">
        <f>CF104+'Saldo mensal - Brasil'!CF104</f>
        <v>5397</v>
      </c>
      <c r="CH104" s="16">
        <f>CG104+'Saldo mensal - Brasil'!CG104</f>
        <v>5043</v>
      </c>
      <c r="CI104" s="16">
        <f>CH104+'Saldo mensal - Brasil'!CH104</f>
        <v>5016</v>
      </c>
      <c r="CJ104" s="16">
        <f>CI104+'Saldo mensal - Brasil'!CI104</f>
        <v>4816</v>
      </c>
      <c r="CK104" s="16">
        <f>CJ104+'Saldo mensal - Brasil'!CJ104</f>
        <v>2677</v>
      </c>
      <c r="CL104" s="16">
        <f>CK104+'Saldo mensal - Brasil'!CK104</f>
        <v>2468</v>
      </c>
      <c r="CM104" s="16">
        <f>CL104+'Saldo mensal - Brasil'!CL104</f>
        <v>2500</v>
      </c>
      <c r="CN104" s="16">
        <f>CM104+'Saldo mensal - Brasil'!CM104</f>
        <v>2244</v>
      </c>
      <c r="CO104" s="16">
        <f>CN104+'Saldo mensal - Brasil'!CN104</f>
        <v>2194</v>
      </c>
      <c r="CP104" s="16">
        <f>CO104+'Saldo mensal - Brasil'!CO104</f>
        <v>2123</v>
      </c>
      <c r="CQ104" s="16">
        <f>CP104+'Saldo mensal - Brasil'!CP104</f>
        <v>2039</v>
      </c>
      <c r="CR104" s="16">
        <f>CQ104+'Saldo mensal - Brasil'!CQ104</f>
        <v>4295</v>
      </c>
      <c r="CS104" s="16">
        <f>CR104+'Saldo mensal - Brasil'!CR104</f>
        <v>4283</v>
      </c>
      <c r="CT104" s="16">
        <f>CS104+'Saldo mensal - Brasil'!CS104</f>
        <v>4021</v>
      </c>
      <c r="CU104" s="16">
        <f>CT104+'Saldo mensal - Brasil'!CT104</f>
        <v>3841</v>
      </c>
      <c r="CV104" s="16">
        <f>CU104+'Saldo mensal - Brasil'!CU104</f>
        <v>3580</v>
      </c>
      <c r="CW104" s="16">
        <f>CV104+'Saldo mensal - Brasil'!CV104</f>
        <v>1558</v>
      </c>
      <c r="CX104" s="16">
        <f>CW104+'Saldo mensal - Brasil'!CW104</f>
        <v>1736</v>
      </c>
      <c r="CY104" s="16">
        <f>CX104+'Saldo mensal - Brasil'!CX104</f>
        <v>1756</v>
      </c>
      <c r="CZ104" s="16">
        <f>CY104+'Saldo mensal - Brasil'!CY104</f>
        <v>1611</v>
      </c>
      <c r="DA104" s="16">
        <f>CZ104+'Saldo mensal - Brasil'!CZ104</f>
        <v>1679</v>
      </c>
      <c r="DB104" s="16">
        <f>DA104+'Saldo mensal - Brasil'!DA104</f>
        <v>1708</v>
      </c>
      <c r="DC104" s="16">
        <f>DB104+'Saldo mensal - Brasil'!DB104</f>
        <v>1713</v>
      </c>
      <c r="DD104" s="16">
        <f>DC104+'Saldo mensal - Brasil'!DC104</f>
        <v>3757</v>
      </c>
      <c r="DE104" s="16">
        <f>DD104+'Saldo mensal - Brasil'!DD104</f>
        <v>4180</v>
      </c>
      <c r="DF104" s="16">
        <f>DE104+'Saldo mensal - Brasil'!DE104</f>
        <v>4904</v>
      </c>
      <c r="DG104" s="16">
        <f>DF104+'Saldo mensal - Brasil'!DF104</f>
        <v>2435</v>
      </c>
      <c r="DH104" s="16">
        <f>DG104+'Saldo mensal - Brasil'!DG104</f>
        <v>2377</v>
      </c>
      <c r="DI104" s="16">
        <f>DH104+'Saldo mensal - Brasil'!DH104</f>
        <v>2130</v>
      </c>
    </row>
    <row r="105" spans="1:113" x14ac:dyDescent="0.2">
      <c r="A105" s="8"/>
      <c r="B105" s="17" t="s">
        <v>93</v>
      </c>
      <c r="C105" s="36">
        <v>20208</v>
      </c>
      <c r="D105" s="36">
        <f>C105+'Saldo mensal - Brasil'!C105</f>
        <v>20069</v>
      </c>
      <c r="E105" s="36">
        <f>D105+'Saldo mensal - Brasil'!D105</f>
        <v>20092</v>
      </c>
      <c r="F105" s="36">
        <f>E105+'Saldo mensal - Brasil'!E105</f>
        <v>20153</v>
      </c>
      <c r="G105" s="36">
        <f>F105+'Saldo mensal - Brasil'!F105</f>
        <v>20014</v>
      </c>
      <c r="H105" s="36">
        <f>G105+'Saldo mensal - Brasil'!G105</f>
        <v>20048</v>
      </c>
      <c r="I105" s="36">
        <f>H105+'Saldo mensal - Brasil'!H105</f>
        <v>20265</v>
      </c>
      <c r="J105" s="36">
        <f>I105+'Saldo mensal - Brasil'!I105</f>
        <v>20385</v>
      </c>
      <c r="K105" s="36">
        <f>J105+'Saldo mensal - Brasil'!J105</f>
        <v>20578</v>
      </c>
      <c r="L105" s="36">
        <f>K105+'Saldo mensal - Brasil'!K105</f>
        <v>20751</v>
      </c>
      <c r="M105" s="36">
        <f>L105+'Saldo mensal - Brasil'!L105</f>
        <v>20837</v>
      </c>
      <c r="N105" s="36">
        <f>M105+'Saldo mensal - Brasil'!M105</f>
        <v>20955</v>
      </c>
      <c r="O105" s="36">
        <f>N105+'Saldo mensal - Brasil'!N105</f>
        <v>20843</v>
      </c>
      <c r="P105" s="36">
        <f>O105+'Saldo mensal - Brasil'!O105</f>
        <v>20841</v>
      </c>
      <c r="Q105" s="36">
        <f>P105+'Saldo mensal - Brasil'!P105</f>
        <v>20921</v>
      </c>
      <c r="R105" s="36">
        <f>Q105+'Saldo mensal - Brasil'!Q105</f>
        <v>21067</v>
      </c>
      <c r="S105" s="36">
        <f>R105+'Saldo mensal - Brasil'!R105</f>
        <v>21111</v>
      </c>
      <c r="T105" s="36">
        <f>S105+'Saldo mensal - Brasil'!S105</f>
        <v>21054</v>
      </c>
      <c r="U105" s="36">
        <f>T105+'Saldo mensal - Brasil'!T105</f>
        <v>21144</v>
      </c>
      <c r="V105" s="36">
        <f>U105+'Saldo mensal - Brasil'!U105</f>
        <v>21226</v>
      </c>
      <c r="W105" s="36">
        <f>V105+'Saldo mensal - Brasil'!V105</f>
        <v>21248</v>
      </c>
      <c r="X105" s="36">
        <f>W105+'Saldo mensal - Brasil'!W105</f>
        <v>21207</v>
      </c>
      <c r="Y105" s="36">
        <f>X105+'Saldo mensal - Brasil'!X105</f>
        <v>21167</v>
      </c>
      <c r="Z105" s="36">
        <f>Y105+'Saldo mensal - Brasil'!Y105</f>
        <v>21032</v>
      </c>
      <c r="AA105" s="36">
        <f>Z105+'Saldo mensal - Brasil'!Z105</f>
        <v>20733</v>
      </c>
      <c r="AB105" s="36">
        <f>AA105+'Saldo mensal - Brasil'!AA105</f>
        <v>20641</v>
      </c>
      <c r="AC105" s="36">
        <f>AB105+'Saldo mensal - Brasil'!AB105</f>
        <v>20605</v>
      </c>
      <c r="AD105" s="36">
        <f>AC105+'Saldo mensal - Brasil'!AC105</f>
        <v>20705</v>
      </c>
      <c r="AE105" s="36">
        <f>AD105+'Saldo mensal - Brasil'!AD105</f>
        <v>20569</v>
      </c>
      <c r="AF105" s="36">
        <f>AE105+'Saldo mensal - Brasil'!AE105</f>
        <v>20647</v>
      </c>
      <c r="AG105" s="36">
        <f>AF105+'Saldo mensal - Brasil'!AF105</f>
        <v>20644</v>
      </c>
      <c r="AH105" s="36">
        <f>AG105+'Saldo mensal - Brasil'!AG105</f>
        <v>20637</v>
      </c>
      <c r="AI105" s="36">
        <f>AH105+'Saldo mensal - Brasil'!AH105</f>
        <v>20667</v>
      </c>
      <c r="AJ105" s="36">
        <f>AI105+'Saldo mensal - Brasil'!AI105</f>
        <v>20714</v>
      </c>
      <c r="AK105" s="36">
        <f>AJ105+'Saldo mensal - Brasil'!AJ105</f>
        <v>20835</v>
      </c>
      <c r="AL105" s="36">
        <f>AK105+'Saldo mensal - Brasil'!AK105</f>
        <v>20910</v>
      </c>
      <c r="AM105" s="36">
        <f>AL105+'Saldo mensal - Brasil'!AL105</f>
        <v>20819</v>
      </c>
      <c r="AN105" s="36">
        <f>AM105+'Saldo mensal - Brasil'!AM105</f>
        <v>20875</v>
      </c>
      <c r="AO105" s="36">
        <f>AN105+'Saldo mensal - Brasil'!AN105</f>
        <v>20921</v>
      </c>
      <c r="AP105" s="36">
        <f>AO105+'Saldo mensal - Brasil'!AO105</f>
        <v>20977</v>
      </c>
      <c r="AQ105" s="36">
        <f>AP105+'Saldo mensal - Brasil'!AP105</f>
        <v>21073</v>
      </c>
      <c r="AR105" s="36">
        <f>AQ105+'Saldo mensal - Brasil'!AQ105</f>
        <v>21121</v>
      </c>
      <c r="AS105" s="36">
        <f>AR105+'Saldo mensal - Brasil'!AR105</f>
        <v>21153</v>
      </c>
      <c r="AT105" s="36">
        <f>AS105+'Saldo mensal - Brasil'!AS105</f>
        <v>21158</v>
      </c>
      <c r="AU105" s="36">
        <f>AT105+'Saldo mensal - Brasil'!AT105</f>
        <v>21264</v>
      </c>
      <c r="AV105" s="36">
        <f>AU105+'Saldo mensal - Brasil'!AU105</f>
        <v>21366</v>
      </c>
      <c r="AW105" s="36">
        <f>AV105+'Saldo mensal - Brasil'!AV105</f>
        <v>21329</v>
      </c>
      <c r="AX105" s="36">
        <f>AW105+'Saldo mensal - Brasil'!AW105</f>
        <v>21274</v>
      </c>
      <c r="AY105" s="36">
        <f>AX105+'Saldo mensal - Brasil'!AX105</f>
        <v>21055</v>
      </c>
      <c r="AZ105" s="36">
        <f>AY105+'Saldo mensal - Brasil'!AY105</f>
        <v>20995</v>
      </c>
      <c r="BA105" s="36">
        <f>AZ105+'Saldo mensal - Brasil'!AZ105</f>
        <v>21020</v>
      </c>
      <c r="BB105" s="36">
        <f>BA105+'Saldo mensal - Brasil'!BA105</f>
        <v>21005</v>
      </c>
      <c r="BC105" s="36">
        <f>BB105+'Saldo mensal - Brasil'!BB105</f>
        <v>21119</v>
      </c>
      <c r="BD105" s="36">
        <f>BC105+'Saldo mensal - Brasil'!BC105</f>
        <v>21221</v>
      </c>
      <c r="BE105" s="36">
        <f>BD105+'Saldo mensal - Brasil'!BD105</f>
        <v>21360</v>
      </c>
      <c r="BF105" s="36">
        <f>BE105+'Saldo mensal - Brasil'!BE105</f>
        <v>21398</v>
      </c>
      <c r="BG105" s="36">
        <f>BF105+'Saldo mensal - Brasil'!BF105</f>
        <v>21451</v>
      </c>
      <c r="BH105" s="36">
        <f>BG105+'Saldo mensal - Brasil'!BG105</f>
        <v>21466</v>
      </c>
      <c r="BI105" s="36">
        <f>BH105+'Saldo mensal - Brasil'!BH105</f>
        <v>21622</v>
      </c>
      <c r="BJ105" s="36">
        <f>BI105+'Saldo mensal - Brasil'!BI105</f>
        <v>21693</v>
      </c>
      <c r="BK105" s="36">
        <f>BJ105+'Saldo mensal - Brasil'!BJ105</f>
        <v>21554</v>
      </c>
      <c r="BL105" s="36">
        <f>BK105+'Saldo mensal - Brasil'!BK105</f>
        <v>21488</v>
      </c>
      <c r="BM105" s="36">
        <f>BL105+'Saldo mensal - Brasil'!BL105</f>
        <v>21391</v>
      </c>
      <c r="BN105" s="36">
        <f>BM105+'Saldo mensal - Brasil'!BM105</f>
        <v>21360</v>
      </c>
      <c r="BO105" s="36">
        <f>BN105+'Saldo mensal - Brasil'!BN105</f>
        <v>21385</v>
      </c>
      <c r="BP105" s="36">
        <f>BO105+'Saldo mensal - Brasil'!BO105</f>
        <v>21424</v>
      </c>
      <c r="BQ105" s="36">
        <f>BP105+'Saldo mensal - Brasil'!BP105</f>
        <v>21493</v>
      </c>
      <c r="BR105" s="36">
        <f>BQ105+'Saldo mensal - Brasil'!BQ105</f>
        <v>21590</v>
      </c>
      <c r="BS105" s="36">
        <f>BR105+'Saldo mensal - Brasil'!BR105</f>
        <v>21596</v>
      </c>
      <c r="BT105" s="36">
        <f>BS105+'Saldo mensal - Brasil'!BS105</f>
        <v>21638</v>
      </c>
      <c r="BU105" s="36">
        <f>BT105+'Saldo mensal - Brasil'!BT105</f>
        <v>21709</v>
      </c>
      <c r="BV105" s="36">
        <f>BU105+'Saldo mensal - Brasil'!BU105</f>
        <v>21834</v>
      </c>
      <c r="BW105" s="36">
        <f>BV105+'Saldo mensal - Brasil'!BV105</f>
        <v>21702</v>
      </c>
      <c r="BX105" s="36">
        <f>BW105+'Saldo mensal - Brasil'!BW105</f>
        <v>21777</v>
      </c>
      <c r="BY105" s="36">
        <f>BX105+'Saldo mensal - Brasil'!BX105</f>
        <v>21794</v>
      </c>
      <c r="BZ105" s="36">
        <f>BY105+'Saldo mensal - Brasil'!BY105</f>
        <v>21850</v>
      </c>
      <c r="CA105" s="36">
        <f>BZ105+'Saldo mensal - Brasil'!BZ105</f>
        <v>21940</v>
      </c>
      <c r="CB105" s="36">
        <f>CA105+'Saldo mensal - Brasil'!CA105</f>
        <v>22012</v>
      </c>
      <c r="CC105" s="36">
        <f>CB105+'Saldo mensal - Brasil'!CB105</f>
        <v>22122</v>
      </c>
      <c r="CD105" s="36">
        <f>CC105+'Saldo mensal - Brasil'!CC105</f>
        <v>22219</v>
      </c>
      <c r="CE105" s="36">
        <f>CD105+'Saldo mensal - Brasil'!CD105</f>
        <v>22237</v>
      </c>
      <c r="CF105" s="36">
        <f>CE105+'Saldo mensal - Brasil'!CE105</f>
        <v>22417</v>
      </c>
      <c r="CG105" s="36">
        <f>CF105+'Saldo mensal - Brasil'!CF105</f>
        <v>22454</v>
      </c>
      <c r="CH105" s="36">
        <f>CG105+'Saldo mensal - Brasil'!CG105</f>
        <v>22522</v>
      </c>
      <c r="CI105" s="36">
        <f>CH105+'Saldo mensal - Brasil'!CH105</f>
        <v>22446</v>
      </c>
      <c r="CJ105" s="36">
        <f>CI105+'Saldo mensal - Brasil'!CI105</f>
        <v>22445</v>
      </c>
      <c r="CK105" s="36">
        <f>CJ105+'Saldo mensal - Brasil'!CJ105</f>
        <v>22378</v>
      </c>
      <c r="CL105" s="36">
        <f>CK105+'Saldo mensal - Brasil'!CK105</f>
        <v>22343</v>
      </c>
      <c r="CM105" s="36">
        <f>CL105+'Saldo mensal - Brasil'!CL105</f>
        <v>22351</v>
      </c>
      <c r="CN105" s="36">
        <f>CM105+'Saldo mensal - Brasil'!CM105</f>
        <v>22437</v>
      </c>
      <c r="CO105" s="36">
        <f>CN105+'Saldo mensal - Brasil'!CN105</f>
        <v>22471</v>
      </c>
      <c r="CP105" s="36">
        <f>CO105+'Saldo mensal - Brasil'!CO105</f>
        <v>22490</v>
      </c>
      <c r="CQ105" s="36">
        <f>CP105+'Saldo mensal - Brasil'!CP105</f>
        <v>22557</v>
      </c>
      <c r="CR105" s="36">
        <f>CQ105+'Saldo mensal - Brasil'!CQ105</f>
        <v>22478</v>
      </c>
      <c r="CS105" s="36">
        <f>CR105+'Saldo mensal - Brasil'!CR105</f>
        <v>22418</v>
      </c>
      <c r="CT105" s="36">
        <f>CS105+'Saldo mensal - Brasil'!CS105</f>
        <v>22417</v>
      </c>
      <c r="CU105" s="36">
        <f>CT105+'Saldo mensal - Brasil'!CT105</f>
        <v>22247</v>
      </c>
      <c r="CV105" s="36">
        <f>CU105+'Saldo mensal - Brasil'!CU105</f>
        <v>22268</v>
      </c>
      <c r="CW105" s="36">
        <f>CV105+'Saldo mensal - Brasil'!CV105</f>
        <v>22287</v>
      </c>
      <c r="CX105" s="36">
        <f>CW105+'Saldo mensal - Brasil'!CW105</f>
        <v>22242</v>
      </c>
      <c r="CY105" s="36">
        <f>CX105+'Saldo mensal - Brasil'!CX105</f>
        <v>22138</v>
      </c>
      <c r="CZ105" s="36">
        <f>CY105+'Saldo mensal - Brasil'!CY105</f>
        <v>22106</v>
      </c>
      <c r="DA105" s="36">
        <f>CZ105+'Saldo mensal - Brasil'!CZ105</f>
        <v>22233</v>
      </c>
      <c r="DB105" s="36">
        <f>DA105+'Saldo mensal - Brasil'!DA105</f>
        <v>22345</v>
      </c>
      <c r="DC105" s="36">
        <f>DB105+'Saldo mensal - Brasil'!DB105</f>
        <v>22330</v>
      </c>
      <c r="DD105" s="36">
        <f>DC105+'Saldo mensal - Brasil'!DC105</f>
        <v>22279</v>
      </c>
      <c r="DE105" s="36">
        <f>DD105+'Saldo mensal - Brasil'!DD105</f>
        <v>22314</v>
      </c>
      <c r="DF105" s="36">
        <f>DE105+'Saldo mensal - Brasil'!DE105</f>
        <v>22315</v>
      </c>
      <c r="DG105" s="36">
        <f>DF105+'Saldo mensal - Brasil'!DF105</f>
        <v>22054</v>
      </c>
      <c r="DH105" s="36">
        <f>DG105+'Saldo mensal - Brasil'!DG105</f>
        <v>22092</v>
      </c>
      <c r="DI105" s="36">
        <f>DH105+'Saldo mensal - Brasil'!DH105</f>
        <v>22201</v>
      </c>
    </row>
    <row r="106" spans="1:113" x14ac:dyDescent="0.2">
      <c r="A106" s="8"/>
      <c r="B106" s="15" t="s">
        <v>94</v>
      </c>
      <c r="C106" s="16">
        <v>16603</v>
      </c>
      <c r="D106" s="16">
        <f>C106+'Saldo mensal - Brasil'!C106</f>
        <v>16451</v>
      </c>
      <c r="E106" s="16">
        <f>D106+'Saldo mensal - Brasil'!D106</f>
        <v>16433</v>
      </c>
      <c r="F106" s="16">
        <f>E106+'Saldo mensal - Brasil'!E106</f>
        <v>16499</v>
      </c>
      <c r="G106" s="16">
        <f>F106+'Saldo mensal - Brasil'!F106</f>
        <v>16293</v>
      </c>
      <c r="H106" s="16">
        <f>G106+'Saldo mensal - Brasil'!G106</f>
        <v>16361</v>
      </c>
      <c r="I106" s="16">
        <f>H106+'Saldo mensal - Brasil'!H106</f>
        <v>16582</v>
      </c>
      <c r="J106" s="16">
        <f>I106+'Saldo mensal - Brasil'!I106</f>
        <v>16689</v>
      </c>
      <c r="K106" s="16">
        <f>J106+'Saldo mensal - Brasil'!J106</f>
        <v>16877</v>
      </c>
      <c r="L106" s="16">
        <f>K106+'Saldo mensal - Brasil'!K106</f>
        <v>17027</v>
      </c>
      <c r="M106" s="16">
        <f>L106+'Saldo mensal - Brasil'!L106</f>
        <v>17130</v>
      </c>
      <c r="N106" s="16">
        <f>M106+'Saldo mensal - Brasil'!M106</f>
        <v>17216</v>
      </c>
      <c r="O106" s="16">
        <f>N106+'Saldo mensal - Brasil'!N106</f>
        <v>17132</v>
      </c>
      <c r="P106" s="16">
        <f>O106+'Saldo mensal - Brasil'!O106</f>
        <v>17161</v>
      </c>
      <c r="Q106" s="16">
        <f>P106+'Saldo mensal - Brasil'!P106</f>
        <v>17192</v>
      </c>
      <c r="R106" s="16">
        <f>Q106+'Saldo mensal - Brasil'!Q106</f>
        <v>17322</v>
      </c>
      <c r="S106" s="16">
        <f>R106+'Saldo mensal - Brasil'!R106</f>
        <v>17351</v>
      </c>
      <c r="T106" s="16">
        <f>S106+'Saldo mensal - Brasil'!S106</f>
        <v>17289</v>
      </c>
      <c r="U106" s="16">
        <f>T106+'Saldo mensal - Brasil'!T106</f>
        <v>17284</v>
      </c>
      <c r="V106" s="16">
        <f>U106+'Saldo mensal - Brasil'!U106</f>
        <v>17337</v>
      </c>
      <c r="W106" s="16">
        <f>V106+'Saldo mensal - Brasil'!V106</f>
        <v>17330</v>
      </c>
      <c r="X106" s="16">
        <f>W106+'Saldo mensal - Brasil'!W106</f>
        <v>17260</v>
      </c>
      <c r="Y106" s="16">
        <f>X106+'Saldo mensal - Brasil'!X106</f>
        <v>17251</v>
      </c>
      <c r="Z106" s="16">
        <f>Y106+'Saldo mensal - Brasil'!Y106</f>
        <v>17120</v>
      </c>
      <c r="AA106" s="16">
        <f>Z106+'Saldo mensal - Brasil'!Z106</f>
        <v>16926</v>
      </c>
      <c r="AB106" s="16">
        <f>AA106+'Saldo mensal - Brasil'!AA106</f>
        <v>16894</v>
      </c>
      <c r="AC106" s="16">
        <f>AB106+'Saldo mensal - Brasil'!AB106</f>
        <v>16838</v>
      </c>
      <c r="AD106" s="16">
        <f>AC106+'Saldo mensal - Brasil'!AC106</f>
        <v>16952</v>
      </c>
      <c r="AE106" s="16">
        <f>AD106+'Saldo mensal - Brasil'!AD106</f>
        <v>16828</v>
      </c>
      <c r="AF106" s="16">
        <f>AE106+'Saldo mensal - Brasil'!AE106</f>
        <v>16888</v>
      </c>
      <c r="AG106" s="16">
        <f>AF106+'Saldo mensal - Brasil'!AF106</f>
        <v>16847</v>
      </c>
      <c r="AH106" s="16">
        <f>AG106+'Saldo mensal - Brasil'!AG106</f>
        <v>16811</v>
      </c>
      <c r="AI106" s="16">
        <f>AH106+'Saldo mensal - Brasil'!AH106</f>
        <v>16812</v>
      </c>
      <c r="AJ106" s="16">
        <f>AI106+'Saldo mensal - Brasil'!AI106</f>
        <v>16864</v>
      </c>
      <c r="AK106" s="16">
        <f>AJ106+'Saldo mensal - Brasil'!AJ106</f>
        <v>16990</v>
      </c>
      <c r="AL106" s="16">
        <f>AK106+'Saldo mensal - Brasil'!AK106</f>
        <v>17063</v>
      </c>
      <c r="AM106" s="16">
        <f>AL106+'Saldo mensal - Brasil'!AL106</f>
        <v>17039</v>
      </c>
      <c r="AN106" s="16">
        <f>AM106+'Saldo mensal - Brasil'!AM106</f>
        <v>17067</v>
      </c>
      <c r="AO106" s="16">
        <f>AN106+'Saldo mensal - Brasil'!AN106</f>
        <v>17104</v>
      </c>
      <c r="AP106" s="16">
        <f>AO106+'Saldo mensal - Brasil'!AO106</f>
        <v>17158</v>
      </c>
      <c r="AQ106" s="16">
        <f>AP106+'Saldo mensal - Brasil'!AP106</f>
        <v>17224</v>
      </c>
      <c r="AR106" s="16">
        <f>AQ106+'Saldo mensal - Brasil'!AQ106</f>
        <v>17298</v>
      </c>
      <c r="AS106" s="16">
        <f>AR106+'Saldo mensal - Brasil'!AR106</f>
        <v>17353</v>
      </c>
      <c r="AT106" s="16">
        <f>AS106+'Saldo mensal - Brasil'!AS106</f>
        <v>17385</v>
      </c>
      <c r="AU106" s="16">
        <f>AT106+'Saldo mensal - Brasil'!AT106</f>
        <v>17468</v>
      </c>
      <c r="AV106" s="16">
        <f>AU106+'Saldo mensal - Brasil'!AU106</f>
        <v>17538</v>
      </c>
      <c r="AW106" s="16">
        <f>AV106+'Saldo mensal - Brasil'!AV106</f>
        <v>17508</v>
      </c>
      <c r="AX106" s="16">
        <f>AW106+'Saldo mensal - Brasil'!AW106</f>
        <v>17434</v>
      </c>
      <c r="AY106" s="16">
        <f>AX106+'Saldo mensal - Brasil'!AX106</f>
        <v>17218</v>
      </c>
      <c r="AZ106" s="16">
        <f>AY106+'Saldo mensal - Brasil'!AY106</f>
        <v>17163</v>
      </c>
      <c r="BA106" s="16">
        <f>AZ106+'Saldo mensal - Brasil'!AZ106</f>
        <v>17148</v>
      </c>
      <c r="BB106" s="16">
        <f>BA106+'Saldo mensal - Brasil'!BA106</f>
        <v>17133</v>
      </c>
      <c r="BC106" s="16">
        <f>BB106+'Saldo mensal - Brasil'!BB106</f>
        <v>17249</v>
      </c>
      <c r="BD106" s="16">
        <f>BC106+'Saldo mensal - Brasil'!BC106</f>
        <v>17339</v>
      </c>
      <c r="BE106" s="16">
        <f>BD106+'Saldo mensal - Brasil'!BD106</f>
        <v>17464</v>
      </c>
      <c r="BF106" s="16">
        <f>BE106+'Saldo mensal - Brasil'!BE106</f>
        <v>17459</v>
      </c>
      <c r="BG106" s="16">
        <f>BF106+'Saldo mensal - Brasil'!BF106</f>
        <v>17535</v>
      </c>
      <c r="BH106" s="16">
        <f>BG106+'Saldo mensal - Brasil'!BG106</f>
        <v>17569</v>
      </c>
      <c r="BI106" s="16">
        <f>BH106+'Saldo mensal - Brasil'!BH106</f>
        <v>17725</v>
      </c>
      <c r="BJ106" s="16">
        <f>BI106+'Saldo mensal - Brasil'!BI106</f>
        <v>17791</v>
      </c>
      <c r="BK106" s="16">
        <f>BJ106+'Saldo mensal - Brasil'!BJ106</f>
        <v>17692</v>
      </c>
      <c r="BL106" s="16">
        <f>BK106+'Saldo mensal - Brasil'!BK106</f>
        <v>17619</v>
      </c>
      <c r="BM106" s="16">
        <f>BL106+'Saldo mensal - Brasil'!BL106</f>
        <v>17536</v>
      </c>
      <c r="BN106" s="16">
        <f>BM106+'Saldo mensal - Brasil'!BM106</f>
        <v>17505</v>
      </c>
      <c r="BO106" s="16">
        <f>BN106+'Saldo mensal - Brasil'!BN106</f>
        <v>17549</v>
      </c>
      <c r="BP106" s="16">
        <f>BO106+'Saldo mensal - Brasil'!BO106</f>
        <v>17594</v>
      </c>
      <c r="BQ106" s="16">
        <f>BP106+'Saldo mensal - Brasil'!BP106</f>
        <v>17644</v>
      </c>
      <c r="BR106" s="16">
        <f>BQ106+'Saldo mensal - Brasil'!BQ106</f>
        <v>17707</v>
      </c>
      <c r="BS106" s="16">
        <f>BR106+'Saldo mensal - Brasil'!BR106</f>
        <v>17715</v>
      </c>
      <c r="BT106" s="16">
        <f>BS106+'Saldo mensal - Brasil'!BS106</f>
        <v>17782</v>
      </c>
      <c r="BU106" s="16">
        <f>BT106+'Saldo mensal - Brasil'!BT106</f>
        <v>17838</v>
      </c>
      <c r="BV106" s="16">
        <f>BU106+'Saldo mensal - Brasil'!BU106</f>
        <v>17950</v>
      </c>
      <c r="BW106" s="16">
        <f>BV106+'Saldo mensal - Brasil'!BV106</f>
        <v>17854</v>
      </c>
      <c r="BX106" s="16">
        <f>BW106+'Saldo mensal - Brasil'!BW106</f>
        <v>17945</v>
      </c>
      <c r="BY106" s="16">
        <f>BX106+'Saldo mensal - Brasil'!BX106</f>
        <v>17981</v>
      </c>
      <c r="BZ106" s="16">
        <f>BY106+'Saldo mensal - Brasil'!BY106</f>
        <v>18053</v>
      </c>
      <c r="CA106" s="16">
        <f>BZ106+'Saldo mensal - Brasil'!BZ106</f>
        <v>18111</v>
      </c>
      <c r="CB106" s="16">
        <f>CA106+'Saldo mensal - Brasil'!CA106</f>
        <v>18210</v>
      </c>
      <c r="CC106" s="16">
        <f>CB106+'Saldo mensal - Brasil'!CB106</f>
        <v>18274</v>
      </c>
      <c r="CD106" s="16">
        <f>CC106+'Saldo mensal - Brasil'!CC106</f>
        <v>18358</v>
      </c>
      <c r="CE106" s="16">
        <f>CD106+'Saldo mensal - Brasil'!CD106</f>
        <v>18379</v>
      </c>
      <c r="CF106" s="16">
        <f>CE106+'Saldo mensal - Brasil'!CE106</f>
        <v>18559</v>
      </c>
      <c r="CG106" s="16">
        <f>CF106+'Saldo mensal - Brasil'!CF106</f>
        <v>18604</v>
      </c>
      <c r="CH106" s="16">
        <f>CG106+'Saldo mensal - Brasil'!CG106</f>
        <v>18666</v>
      </c>
      <c r="CI106" s="16">
        <f>CH106+'Saldo mensal - Brasil'!CH106</f>
        <v>18632</v>
      </c>
      <c r="CJ106" s="16">
        <f>CI106+'Saldo mensal - Brasil'!CI106</f>
        <v>18683</v>
      </c>
      <c r="CK106" s="16">
        <f>CJ106+'Saldo mensal - Brasil'!CJ106</f>
        <v>18781</v>
      </c>
      <c r="CL106" s="16">
        <f>CK106+'Saldo mensal - Brasil'!CK106</f>
        <v>18791</v>
      </c>
      <c r="CM106" s="16">
        <f>CL106+'Saldo mensal - Brasil'!CL106</f>
        <v>18853</v>
      </c>
      <c r="CN106" s="16">
        <f>CM106+'Saldo mensal - Brasil'!CM106</f>
        <v>18943</v>
      </c>
      <c r="CO106" s="16">
        <f>CN106+'Saldo mensal - Brasil'!CN106</f>
        <v>18982</v>
      </c>
      <c r="CP106" s="16">
        <f>CO106+'Saldo mensal - Brasil'!CO106</f>
        <v>18997</v>
      </c>
      <c r="CQ106" s="16">
        <f>CP106+'Saldo mensal - Brasil'!CP106</f>
        <v>19043</v>
      </c>
      <c r="CR106" s="16">
        <f>CQ106+'Saldo mensal - Brasil'!CQ106</f>
        <v>19005</v>
      </c>
      <c r="CS106" s="16">
        <f>CR106+'Saldo mensal - Brasil'!CR106</f>
        <v>18984</v>
      </c>
      <c r="CT106" s="16">
        <f>CS106+'Saldo mensal - Brasil'!CS106</f>
        <v>19002</v>
      </c>
      <c r="CU106" s="16">
        <f>CT106+'Saldo mensal - Brasil'!CT106</f>
        <v>18865</v>
      </c>
      <c r="CV106" s="16">
        <f>CU106+'Saldo mensal - Brasil'!CU106</f>
        <v>18885</v>
      </c>
      <c r="CW106" s="16">
        <f>CV106+'Saldo mensal - Brasil'!CV106</f>
        <v>18865</v>
      </c>
      <c r="CX106" s="16">
        <f>CW106+'Saldo mensal - Brasil'!CW106</f>
        <v>18801</v>
      </c>
      <c r="CY106" s="16">
        <f>CX106+'Saldo mensal - Brasil'!CX106</f>
        <v>18709</v>
      </c>
      <c r="CZ106" s="16">
        <f>CY106+'Saldo mensal - Brasil'!CY106</f>
        <v>18675</v>
      </c>
      <c r="DA106" s="16">
        <f>CZ106+'Saldo mensal - Brasil'!CZ106</f>
        <v>18807</v>
      </c>
      <c r="DB106" s="16">
        <f>DA106+'Saldo mensal - Brasil'!DA106</f>
        <v>18906</v>
      </c>
      <c r="DC106" s="16">
        <f>DB106+'Saldo mensal - Brasil'!DB106</f>
        <v>18878</v>
      </c>
      <c r="DD106" s="16">
        <f>DC106+'Saldo mensal - Brasil'!DC106</f>
        <v>18821</v>
      </c>
      <c r="DE106" s="16">
        <f>DD106+'Saldo mensal - Brasil'!DD106</f>
        <v>18865</v>
      </c>
      <c r="DF106" s="16">
        <f>DE106+'Saldo mensal - Brasil'!DE106</f>
        <v>18860</v>
      </c>
      <c r="DG106" s="16">
        <f>DF106+'Saldo mensal - Brasil'!DF106</f>
        <v>18650</v>
      </c>
      <c r="DH106" s="16">
        <f>DG106+'Saldo mensal - Brasil'!DG106</f>
        <v>18676</v>
      </c>
      <c r="DI106" s="16">
        <f>DH106+'Saldo mensal - Brasil'!DH106</f>
        <v>18710</v>
      </c>
    </row>
    <row r="107" spans="1:113" x14ac:dyDescent="0.2">
      <c r="A107" s="8"/>
      <c r="B107" s="15" t="s">
        <v>95</v>
      </c>
      <c r="C107" s="16">
        <v>3605</v>
      </c>
      <c r="D107" s="16">
        <f>C107+'Saldo mensal - Brasil'!C107</f>
        <v>3618</v>
      </c>
      <c r="E107" s="16">
        <f>D107+'Saldo mensal - Brasil'!D107</f>
        <v>3659</v>
      </c>
      <c r="F107" s="16">
        <f>E107+'Saldo mensal - Brasil'!E107</f>
        <v>3654</v>
      </c>
      <c r="G107" s="16">
        <f>F107+'Saldo mensal - Brasil'!F107</f>
        <v>3721</v>
      </c>
      <c r="H107" s="16">
        <f>G107+'Saldo mensal - Brasil'!G107</f>
        <v>3687</v>
      </c>
      <c r="I107" s="16">
        <f>H107+'Saldo mensal - Brasil'!H107</f>
        <v>3683</v>
      </c>
      <c r="J107" s="16">
        <f>I107+'Saldo mensal - Brasil'!I107</f>
        <v>3696</v>
      </c>
      <c r="K107" s="16">
        <f>J107+'Saldo mensal - Brasil'!J107</f>
        <v>3701</v>
      </c>
      <c r="L107" s="16">
        <f>K107+'Saldo mensal - Brasil'!K107</f>
        <v>3724</v>
      </c>
      <c r="M107" s="16">
        <f>L107+'Saldo mensal - Brasil'!L107</f>
        <v>3707</v>
      </c>
      <c r="N107" s="16">
        <f>M107+'Saldo mensal - Brasil'!M107</f>
        <v>3739</v>
      </c>
      <c r="O107" s="16">
        <f>N107+'Saldo mensal - Brasil'!N107</f>
        <v>3711</v>
      </c>
      <c r="P107" s="16">
        <f>O107+'Saldo mensal - Brasil'!O107</f>
        <v>3680</v>
      </c>
      <c r="Q107" s="16">
        <f>P107+'Saldo mensal - Brasil'!P107</f>
        <v>3729</v>
      </c>
      <c r="R107" s="16">
        <f>Q107+'Saldo mensal - Brasil'!Q107</f>
        <v>3745</v>
      </c>
      <c r="S107" s="16">
        <f>R107+'Saldo mensal - Brasil'!R107</f>
        <v>3760</v>
      </c>
      <c r="T107" s="16">
        <f>S107+'Saldo mensal - Brasil'!S107</f>
        <v>3765</v>
      </c>
      <c r="U107" s="16">
        <f>T107+'Saldo mensal - Brasil'!T107</f>
        <v>3860</v>
      </c>
      <c r="V107" s="16">
        <f>U107+'Saldo mensal - Brasil'!U107</f>
        <v>3889</v>
      </c>
      <c r="W107" s="16">
        <f>V107+'Saldo mensal - Brasil'!V107</f>
        <v>3918</v>
      </c>
      <c r="X107" s="16">
        <f>W107+'Saldo mensal - Brasil'!W107</f>
        <v>3947</v>
      </c>
      <c r="Y107" s="16">
        <f>X107+'Saldo mensal - Brasil'!X107</f>
        <v>3916</v>
      </c>
      <c r="Z107" s="16">
        <f>Y107+'Saldo mensal - Brasil'!Y107</f>
        <v>3912</v>
      </c>
      <c r="AA107" s="16">
        <f>Z107+'Saldo mensal - Brasil'!Z107</f>
        <v>3807</v>
      </c>
      <c r="AB107" s="16">
        <f>AA107+'Saldo mensal - Brasil'!AA107</f>
        <v>3747</v>
      </c>
      <c r="AC107" s="16">
        <f>AB107+'Saldo mensal - Brasil'!AB107</f>
        <v>3767</v>
      </c>
      <c r="AD107" s="16">
        <f>AC107+'Saldo mensal - Brasil'!AC107</f>
        <v>3753</v>
      </c>
      <c r="AE107" s="16">
        <f>AD107+'Saldo mensal - Brasil'!AD107</f>
        <v>3741</v>
      </c>
      <c r="AF107" s="16">
        <f>AE107+'Saldo mensal - Brasil'!AE107</f>
        <v>3759</v>
      </c>
      <c r="AG107" s="16">
        <f>AF107+'Saldo mensal - Brasil'!AF107</f>
        <v>3797</v>
      </c>
      <c r="AH107" s="16">
        <f>AG107+'Saldo mensal - Brasil'!AG107</f>
        <v>3826</v>
      </c>
      <c r="AI107" s="16">
        <f>AH107+'Saldo mensal - Brasil'!AH107</f>
        <v>3855</v>
      </c>
      <c r="AJ107" s="16">
        <f>AI107+'Saldo mensal - Brasil'!AI107</f>
        <v>3850</v>
      </c>
      <c r="AK107" s="16">
        <f>AJ107+'Saldo mensal - Brasil'!AJ107</f>
        <v>3845</v>
      </c>
      <c r="AL107" s="16">
        <f>AK107+'Saldo mensal - Brasil'!AK107</f>
        <v>3847</v>
      </c>
      <c r="AM107" s="16">
        <f>AL107+'Saldo mensal - Brasil'!AL107</f>
        <v>3780</v>
      </c>
      <c r="AN107" s="16">
        <f>AM107+'Saldo mensal - Brasil'!AM107</f>
        <v>3808</v>
      </c>
      <c r="AO107" s="16">
        <f>AN107+'Saldo mensal - Brasil'!AN107</f>
        <v>3817</v>
      </c>
      <c r="AP107" s="16">
        <f>AO107+'Saldo mensal - Brasil'!AO107</f>
        <v>3819</v>
      </c>
      <c r="AQ107" s="16">
        <f>AP107+'Saldo mensal - Brasil'!AP107</f>
        <v>3849</v>
      </c>
      <c r="AR107" s="16">
        <f>AQ107+'Saldo mensal - Brasil'!AQ107</f>
        <v>3823</v>
      </c>
      <c r="AS107" s="16">
        <f>AR107+'Saldo mensal - Brasil'!AR107</f>
        <v>3800</v>
      </c>
      <c r="AT107" s="16">
        <f>AS107+'Saldo mensal - Brasil'!AS107</f>
        <v>3773</v>
      </c>
      <c r="AU107" s="16">
        <f>AT107+'Saldo mensal - Brasil'!AT107</f>
        <v>3796</v>
      </c>
      <c r="AV107" s="16">
        <f>AU107+'Saldo mensal - Brasil'!AU107</f>
        <v>3828</v>
      </c>
      <c r="AW107" s="16">
        <f>AV107+'Saldo mensal - Brasil'!AV107</f>
        <v>3821</v>
      </c>
      <c r="AX107" s="16">
        <f>AW107+'Saldo mensal - Brasil'!AW107</f>
        <v>3840</v>
      </c>
      <c r="AY107" s="16">
        <f>AX107+'Saldo mensal - Brasil'!AX107</f>
        <v>3837</v>
      </c>
      <c r="AZ107" s="16">
        <f>AY107+'Saldo mensal - Brasil'!AY107</f>
        <v>3832</v>
      </c>
      <c r="BA107" s="16">
        <f>AZ107+'Saldo mensal - Brasil'!AZ107</f>
        <v>3872</v>
      </c>
      <c r="BB107" s="16">
        <f>BA107+'Saldo mensal - Brasil'!BA107</f>
        <v>3872</v>
      </c>
      <c r="BC107" s="16">
        <f>BB107+'Saldo mensal - Brasil'!BB107</f>
        <v>3870</v>
      </c>
      <c r="BD107" s="16">
        <f>BC107+'Saldo mensal - Brasil'!BC107</f>
        <v>3882</v>
      </c>
      <c r="BE107" s="16">
        <f>BD107+'Saldo mensal - Brasil'!BD107</f>
        <v>3896</v>
      </c>
      <c r="BF107" s="16">
        <f>BE107+'Saldo mensal - Brasil'!BE107</f>
        <v>3939</v>
      </c>
      <c r="BG107" s="16">
        <f>BF107+'Saldo mensal - Brasil'!BF107</f>
        <v>3916</v>
      </c>
      <c r="BH107" s="16">
        <f>BG107+'Saldo mensal - Brasil'!BG107</f>
        <v>3897</v>
      </c>
      <c r="BI107" s="16">
        <f>BH107+'Saldo mensal - Brasil'!BH107</f>
        <v>3897</v>
      </c>
      <c r="BJ107" s="16">
        <f>BI107+'Saldo mensal - Brasil'!BI107</f>
        <v>3902</v>
      </c>
      <c r="BK107" s="16">
        <f>BJ107+'Saldo mensal - Brasil'!BJ107</f>
        <v>3862</v>
      </c>
      <c r="BL107" s="16">
        <f>BK107+'Saldo mensal - Brasil'!BK107</f>
        <v>3869</v>
      </c>
      <c r="BM107" s="16">
        <f>BL107+'Saldo mensal - Brasil'!BL107</f>
        <v>3855</v>
      </c>
      <c r="BN107" s="16">
        <f>BM107+'Saldo mensal - Brasil'!BM107</f>
        <v>3855</v>
      </c>
      <c r="BO107" s="16">
        <f>BN107+'Saldo mensal - Brasil'!BN107</f>
        <v>3836</v>
      </c>
      <c r="BP107" s="16">
        <f>BO107+'Saldo mensal - Brasil'!BO107</f>
        <v>3830</v>
      </c>
      <c r="BQ107" s="16">
        <f>BP107+'Saldo mensal - Brasil'!BP107</f>
        <v>3849</v>
      </c>
      <c r="BR107" s="16">
        <f>BQ107+'Saldo mensal - Brasil'!BQ107</f>
        <v>3883</v>
      </c>
      <c r="BS107" s="16">
        <f>BR107+'Saldo mensal - Brasil'!BR107</f>
        <v>3881</v>
      </c>
      <c r="BT107" s="16">
        <f>BS107+'Saldo mensal - Brasil'!BS107</f>
        <v>3856</v>
      </c>
      <c r="BU107" s="16">
        <f>BT107+'Saldo mensal - Brasil'!BT107</f>
        <v>3871</v>
      </c>
      <c r="BV107" s="16">
        <f>BU107+'Saldo mensal - Brasil'!BU107</f>
        <v>3884</v>
      </c>
      <c r="BW107" s="16">
        <f>BV107+'Saldo mensal - Brasil'!BV107</f>
        <v>3848</v>
      </c>
      <c r="BX107" s="16">
        <f>BW107+'Saldo mensal - Brasil'!BW107</f>
        <v>3832</v>
      </c>
      <c r="BY107" s="16">
        <f>BX107+'Saldo mensal - Brasil'!BX107</f>
        <v>3813</v>
      </c>
      <c r="BZ107" s="16">
        <f>BY107+'Saldo mensal - Brasil'!BY107</f>
        <v>3797</v>
      </c>
      <c r="CA107" s="16">
        <f>BZ107+'Saldo mensal - Brasil'!BZ107</f>
        <v>3829</v>
      </c>
      <c r="CB107" s="16">
        <f>CA107+'Saldo mensal - Brasil'!CA107</f>
        <v>3802</v>
      </c>
      <c r="CC107" s="16">
        <f>CB107+'Saldo mensal - Brasil'!CB107</f>
        <v>3848</v>
      </c>
      <c r="CD107" s="16">
        <f>CC107+'Saldo mensal - Brasil'!CC107</f>
        <v>3861</v>
      </c>
      <c r="CE107" s="16">
        <f>CD107+'Saldo mensal - Brasil'!CD107</f>
        <v>3858</v>
      </c>
      <c r="CF107" s="16">
        <f>CE107+'Saldo mensal - Brasil'!CE107</f>
        <v>3858</v>
      </c>
      <c r="CG107" s="16">
        <f>CF107+'Saldo mensal - Brasil'!CF107</f>
        <v>3850</v>
      </c>
      <c r="CH107" s="16">
        <f>CG107+'Saldo mensal - Brasil'!CG107</f>
        <v>3856</v>
      </c>
      <c r="CI107" s="16">
        <f>CH107+'Saldo mensal - Brasil'!CH107</f>
        <v>3814</v>
      </c>
      <c r="CJ107" s="16">
        <f>CI107+'Saldo mensal - Brasil'!CI107</f>
        <v>3762</v>
      </c>
      <c r="CK107" s="16">
        <f>CJ107+'Saldo mensal - Brasil'!CJ107</f>
        <v>3597</v>
      </c>
      <c r="CL107" s="16">
        <f>CK107+'Saldo mensal - Brasil'!CK107</f>
        <v>3552</v>
      </c>
      <c r="CM107" s="16">
        <f>CL107+'Saldo mensal - Brasil'!CL107</f>
        <v>3498</v>
      </c>
      <c r="CN107" s="16">
        <f>CM107+'Saldo mensal - Brasil'!CM107</f>
        <v>3494</v>
      </c>
      <c r="CO107" s="16">
        <f>CN107+'Saldo mensal - Brasil'!CN107</f>
        <v>3489</v>
      </c>
      <c r="CP107" s="16">
        <f>CO107+'Saldo mensal - Brasil'!CO107</f>
        <v>3493</v>
      </c>
      <c r="CQ107" s="16">
        <f>CP107+'Saldo mensal - Brasil'!CP107</f>
        <v>3514</v>
      </c>
      <c r="CR107" s="16">
        <f>CQ107+'Saldo mensal - Brasil'!CQ107</f>
        <v>3473</v>
      </c>
      <c r="CS107" s="16">
        <f>CR107+'Saldo mensal - Brasil'!CR107</f>
        <v>3434</v>
      </c>
      <c r="CT107" s="16">
        <f>CS107+'Saldo mensal - Brasil'!CS107</f>
        <v>3415</v>
      </c>
      <c r="CU107" s="16">
        <f>CT107+'Saldo mensal - Brasil'!CT107</f>
        <v>3382</v>
      </c>
      <c r="CV107" s="16">
        <f>CU107+'Saldo mensal - Brasil'!CU107</f>
        <v>3383</v>
      </c>
      <c r="CW107" s="16">
        <f>CV107+'Saldo mensal - Brasil'!CV107</f>
        <v>3422</v>
      </c>
      <c r="CX107" s="16">
        <f>CW107+'Saldo mensal - Brasil'!CW107</f>
        <v>3441</v>
      </c>
      <c r="CY107" s="16">
        <f>CX107+'Saldo mensal - Brasil'!CX107</f>
        <v>3429</v>
      </c>
      <c r="CZ107" s="16">
        <f>CY107+'Saldo mensal - Brasil'!CY107</f>
        <v>3431</v>
      </c>
      <c r="DA107" s="16">
        <f>CZ107+'Saldo mensal - Brasil'!CZ107</f>
        <v>3426</v>
      </c>
      <c r="DB107" s="16">
        <f>DA107+'Saldo mensal - Brasil'!DA107</f>
        <v>3439</v>
      </c>
      <c r="DC107" s="16">
        <f>DB107+'Saldo mensal - Brasil'!DB107</f>
        <v>3452</v>
      </c>
      <c r="DD107" s="16">
        <f>DC107+'Saldo mensal - Brasil'!DC107</f>
        <v>3458</v>
      </c>
      <c r="DE107" s="16">
        <f>DD107+'Saldo mensal - Brasil'!DD107</f>
        <v>3449</v>
      </c>
      <c r="DF107" s="16">
        <f>DE107+'Saldo mensal - Brasil'!DE107</f>
        <v>3455</v>
      </c>
      <c r="DG107" s="16">
        <f>DF107+'Saldo mensal - Brasil'!DF107</f>
        <v>3404</v>
      </c>
      <c r="DH107" s="16">
        <f>DG107+'Saldo mensal - Brasil'!DG107</f>
        <v>3416</v>
      </c>
      <c r="DI107" s="16">
        <f>DH107+'Saldo mensal - Brasil'!DH107</f>
        <v>3491</v>
      </c>
    </row>
    <row r="108" spans="1:113" s="18" customFormat="1" x14ac:dyDescent="0.2">
      <c r="A108" s="3"/>
      <c r="B108" s="17" t="s">
        <v>96</v>
      </c>
      <c r="C108" s="36">
        <v>72703</v>
      </c>
      <c r="D108" s="36">
        <f>C108+'Saldo mensal - Brasil'!C108</f>
        <v>72895</v>
      </c>
      <c r="E108" s="36">
        <f>D108+'Saldo mensal - Brasil'!D108</f>
        <v>72991</v>
      </c>
      <c r="F108" s="36">
        <f>E108+'Saldo mensal - Brasil'!E108</f>
        <v>72415</v>
      </c>
      <c r="G108" s="36">
        <f>F108+'Saldo mensal - Brasil'!F108</f>
        <v>72841</v>
      </c>
      <c r="H108" s="36">
        <f>G108+'Saldo mensal - Brasil'!G108</f>
        <v>73067</v>
      </c>
      <c r="I108" s="36">
        <f>H108+'Saldo mensal - Brasil'!H108</f>
        <v>73843</v>
      </c>
      <c r="J108" s="36">
        <f>I108+'Saldo mensal - Brasil'!I108</f>
        <v>74312</v>
      </c>
      <c r="K108" s="36">
        <f>J108+'Saldo mensal - Brasil'!J108</f>
        <v>75265</v>
      </c>
      <c r="L108" s="36">
        <f>K108+'Saldo mensal - Brasil'!K108</f>
        <v>76056</v>
      </c>
      <c r="M108" s="36">
        <f>L108+'Saldo mensal - Brasil'!L108</f>
        <v>77173</v>
      </c>
      <c r="N108" s="36">
        <f>M108+'Saldo mensal - Brasil'!M108</f>
        <v>77551</v>
      </c>
      <c r="O108" s="36">
        <f>N108+'Saldo mensal - Brasil'!N108</f>
        <v>77194</v>
      </c>
      <c r="P108" s="36">
        <f>O108+'Saldo mensal - Brasil'!O108</f>
        <v>77399</v>
      </c>
      <c r="Q108" s="36">
        <f>P108+'Saldo mensal - Brasil'!P108</f>
        <v>77268</v>
      </c>
      <c r="R108" s="36">
        <f>Q108+'Saldo mensal - Brasil'!Q108</f>
        <v>76511</v>
      </c>
      <c r="S108" s="36">
        <f>R108+'Saldo mensal - Brasil'!R108</f>
        <v>76843</v>
      </c>
      <c r="T108" s="36">
        <f>S108+'Saldo mensal - Brasil'!S108</f>
        <v>77115</v>
      </c>
      <c r="U108" s="36">
        <f>T108+'Saldo mensal - Brasil'!T108</f>
        <v>77495</v>
      </c>
      <c r="V108" s="36">
        <f>U108+'Saldo mensal - Brasil'!U108</f>
        <v>77560</v>
      </c>
      <c r="W108" s="36">
        <f>V108+'Saldo mensal - Brasil'!V108</f>
        <v>78190</v>
      </c>
      <c r="X108" s="36">
        <f>W108+'Saldo mensal - Brasil'!W108</f>
        <v>79423</v>
      </c>
      <c r="Y108" s="36">
        <f>X108+'Saldo mensal - Brasil'!X108</f>
        <v>80207</v>
      </c>
      <c r="Z108" s="36">
        <f>Y108+'Saldo mensal - Brasil'!Y108</f>
        <v>80693</v>
      </c>
      <c r="AA108" s="36">
        <f>Z108+'Saldo mensal - Brasil'!Z108</f>
        <v>80290</v>
      </c>
      <c r="AB108" s="36">
        <f>AA108+'Saldo mensal - Brasil'!AA108</f>
        <v>80750</v>
      </c>
      <c r="AC108" s="36">
        <f>AB108+'Saldo mensal - Brasil'!AB108</f>
        <v>81087</v>
      </c>
      <c r="AD108" s="36">
        <f>AC108+'Saldo mensal - Brasil'!AC108</f>
        <v>81167</v>
      </c>
      <c r="AE108" s="36">
        <f>AD108+'Saldo mensal - Brasil'!AD108</f>
        <v>80939</v>
      </c>
      <c r="AF108" s="36">
        <f>AE108+'Saldo mensal - Brasil'!AE108</f>
        <v>81507</v>
      </c>
      <c r="AG108" s="36">
        <f>AF108+'Saldo mensal - Brasil'!AF108</f>
        <v>81989</v>
      </c>
      <c r="AH108" s="36">
        <f>AG108+'Saldo mensal - Brasil'!AG108</f>
        <v>82421</v>
      </c>
      <c r="AI108" s="36">
        <f>AH108+'Saldo mensal - Brasil'!AH108</f>
        <v>83118</v>
      </c>
      <c r="AJ108" s="36">
        <f>AI108+'Saldo mensal - Brasil'!AI108</f>
        <v>83823</v>
      </c>
      <c r="AK108" s="36">
        <f>AJ108+'Saldo mensal - Brasil'!AJ108</f>
        <v>84934</v>
      </c>
      <c r="AL108" s="36">
        <f>AK108+'Saldo mensal - Brasil'!AK108</f>
        <v>85457</v>
      </c>
      <c r="AM108" s="36">
        <f>AL108+'Saldo mensal - Brasil'!AL108</f>
        <v>85194</v>
      </c>
      <c r="AN108" s="36">
        <f>AM108+'Saldo mensal - Brasil'!AM108</f>
        <v>85420</v>
      </c>
      <c r="AO108" s="36">
        <f>AN108+'Saldo mensal - Brasil'!AN108</f>
        <v>85544</v>
      </c>
      <c r="AP108" s="36">
        <f>AO108+'Saldo mensal - Brasil'!AO108</f>
        <v>85204</v>
      </c>
      <c r="AQ108" s="36">
        <f>AP108+'Saldo mensal - Brasil'!AP108</f>
        <v>85577</v>
      </c>
      <c r="AR108" s="36">
        <f>AQ108+'Saldo mensal - Brasil'!AQ108</f>
        <v>85740</v>
      </c>
      <c r="AS108" s="36">
        <f>AR108+'Saldo mensal - Brasil'!AR108</f>
        <v>86144</v>
      </c>
      <c r="AT108" s="36">
        <f>AS108+'Saldo mensal - Brasil'!AS108</f>
        <v>86953</v>
      </c>
      <c r="AU108" s="36">
        <f>AT108+'Saldo mensal - Brasil'!AT108</f>
        <v>87781</v>
      </c>
      <c r="AV108" s="36">
        <f>AU108+'Saldo mensal - Brasil'!AU108</f>
        <v>88273</v>
      </c>
      <c r="AW108" s="36">
        <f>AV108+'Saldo mensal - Brasil'!AV108</f>
        <v>89294</v>
      </c>
      <c r="AX108" s="36">
        <f>AW108+'Saldo mensal - Brasil'!AW108</f>
        <v>90078</v>
      </c>
      <c r="AY108" s="36">
        <f>AX108+'Saldo mensal - Brasil'!AX108</f>
        <v>89429</v>
      </c>
      <c r="AZ108" s="36">
        <f>AY108+'Saldo mensal - Brasil'!AY108</f>
        <v>89849</v>
      </c>
      <c r="BA108" s="36">
        <f>AZ108+'Saldo mensal - Brasil'!AZ108</f>
        <v>90297</v>
      </c>
      <c r="BB108" s="36">
        <f>BA108+'Saldo mensal - Brasil'!BA108</f>
        <v>90220</v>
      </c>
      <c r="BC108" s="36">
        <f>BB108+'Saldo mensal - Brasil'!BB108</f>
        <v>90327</v>
      </c>
      <c r="BD108" s="36">
        <f>BC108+'Saldo mensal - Brasil'!BC108</f>
        <v>90658</v>
      </c>
      <c r="BE108" s="36">
        <f>BD108+'Saldo mensal - Brasil'!BD108</f>
        <v>91379</v>
      </c>
      <c r="BF108" s="36">
        <f>BE108+'Saldo mensal - Brasil'!BE108</f>
        <v>92149</v>
      </c>
      <c r="BG108" s="36">
        <f>BF108+'Saldo mensal - Brasil'!BF108</f>
        <v>93455</v>
      </c>
      <c r="BH108" s="36">
        <f>BG108+'Saldo mensal - Brasil'!BG108</f>
        <v>94214</v>
      </c>
      <c r="BI108" s="36">
        <f>BH108+'Saldo mensal - Brasil'!BH108</f>
        <v>95338</v>
      </c>
      <c r="BJ108" s="36">
        <f>BI108+'Saldo mensal - Brasil'!BI108</f>
        <v>95411</v>
      </c>
      <c r="BK108" s="36">
        <f>BJ108+'Saldo mensal - Brasil'!BJ108</f>
        <v>95049</v>
      </c>
      <c r="BL108" s="36">
        <f>BK108+'Saldo mensal - Brasil'!BK108</f>
        <v>95618</v>
      </c>
      <c r="BM108" s="36">
        <f>BL108+'Saldo mensal - Brasil'!BL108</f>
        <v>95546</v>
      </c>
      <c r="BN108" s="36">
        <f>BM108+'Saldo mensal - Brasil'!BM108</f>
        <v>95443</v>
      </c>
      <c r="BO108" s="36">
        <f>BN108+'Saldo mensal - Brasil'!BN108</f>
        <v>95928</v>
      </c>
      <c r="BP108" s="36">
        <f>BO108+'Saldo mensal - Brasil'!BO108</f>
        <v>96465</v>
      </c>
      <c r="BQ108" s="36">
        <f>BP108+'Saldo mensal - Brasil'!BP108</f>
        <v>97266</v>
      </c>
      <c r="BR108" s="36">
        <f>BQ108+'Saldo mensal - Brasil'!BQ108</f>
        <v>97838</v>
      </c>
      <c r="BS108" s="36">
        <f>BR108+'Saldo mensal - Brasil'!BR108</f>
        <v>99180</v>
      </c>
      <c r="BT108" s="36">
        <f>BS108+'Saldo mensal - Brasil'!BS108</f>
        <v>99864</v>
      </c>
      <c r="BU108" s="36">
        <f>BT108+'Saldo mensal - Brasil'!BT108</f>
        <v>100931</v>
      </c>
      <c r="BV108" s="36">
        <f>BU108+'Saldo mensal - Brasil'!BU108</f>
        <v>101463</v>
      </c>
      <c r="BW108" s="36">
        <f>BV108+'Saldo mensal - Brasil'!BV108</f>
        <v>100805</v>
      </c>
      <c r="BX108" s="36">
        <f>BW108+'Saldo mensal - Brasil'!BW108</f>
        <v>101128</v>
      </c>
      <c r="BY108" s="36">
        <f>BX108+'Saldo mensal - Brasil'!BX108</f>
        <v>101347</v>
      </c>
      <c r="BZ108" s="36">
        <f>BY108+'Saldo mensal - Brasil'!BY108</f>
        <v>101211</v>
      </c>
      <c r="CA108" s="36">
        <f>BZ108+'Saldo mensal - Brasil'!BZ108</f>
        <v>101821</v>
      </c>
      <c r="CB108" s="36">
        <f>CA108+'Saldo mensal - Brasil'!CA108</f>
        <v>102184</v>
      </c>
      <c r="CC108" s="36">
        <f>CB108+'Saldo mensal - Brasil'!CB108</f>
        <v>102673</v>
      </c>
      <c r="CD108" s="36">
        <f>CC108+'Saldo mensal - Brasil'!CC108</f>
        <v>103832</v>
      </c>
      <c r="CE108" s="36">
        <f>CD108+'Saldo mensal - Brasil'!CD108</f>
        <v>105380</v>
      </c>
      <c r="CF108" s="36">
        <f>CE108+'Saldo mensal - Brasil'!CE108</f>
        <v>106068</v>
      </c>
      <c r="CG108" s="36">
        <f>CF108+'Saldo mensal - Brasil'!CF108</f>
        <v>107415</v>
      </c>
      <c r="CH108" s="36">
        <f>CG108+'Saldo mensal - Brasil'!CG108</f>
        <v>107808</v>
      </c>
      <c r="CI108" s="36">
        <f>CH108+'Saldo mensal - Brasil'!CH108</f>
        <v>107193</v>
      </c>
      <c r="CJ108" s="36">
        <f>CI108+'Saldo mensal - Brasil'!CI108</f>
        <v>107146</v>
      </c>
      <c r="CK108" s="36">
        <f>CJ108+'Saldo mensal - Brasil'!CJ108</f>
        <v>107947</v>
      </c>
      <c r="CL108" s="36">
        <f>CK108+'Saldo mensal - Brasil'!CK108</f>
        <v>107968</v>
      </c>
      <c r="CM108" s="36">
        <f>CL108+'Saldo mensal - Brasil'!CL108</f>
        <v>107903</v>
      </c>
      <c r="CN108" s="36">
        <f>CM108+'Saldo mensal - Brasil'!CM108</f>
        <v>108404</v>
      </c>
      <c r="CO108" s="36">
        <f>CN108+'Saldo mensal - Brasil'!CN108</f>
        <v>108922</v>
      </c>
      <c r="CP108" s="36">
        <f>CO108+'Saldo mensal - Brasil'!CO108</f>
        <v>109488</v>
      </c>
      <c r="CQ108" s="36">
        <f>CP108+'Saldo mensal - Brasil'!CP108</f>
        <v>111380</v>
      </c>
      <c r="CR108" s="36">
        <f>CQ108+'Saldo mensal - Brasil'!CQ108</f>
        <v>112315</v>
      </c>
      <c r="CS108" s="36">
        <f>CR108+'Saldo mensal - Brasil'!CR108</f>
        <v>112973</v>
      </c>
      <c r="CT108" s="36">
        <f>CS108+'Saldo mensal - Brasil'!CS108</f>
        <v>113760</v>
      </c>
      <c r="CU108" s="36">
        <f>CT108+'Saldo mensal - Brasil'!CT108</f>
        <v>112951</v>
      </c>
      <c r="CV108" s="36">
        <f>CU108+'Saldo mensal - Brasil'!CU108</f>
        <v>112925</v>
      </c>
      <c r="CW108" s="36">
        <f>CV108+'Saldo mensal - Brasil'!CV108</f>
        <v>113431</v>
      </c>
      <c r="CX108" s="36">
        <f>CW108+'Saldo mensal - Brasil'!CW108</f>
        <v>113488</v>
      </c>
      <c r="CY108" s="36">
        <f>CX108+'Saldo mensal - Brasil'!CX108</f>
        <v>113749</v>
      </c>
      <c r="CZ108" s="36">
        <f>CY108+'Saldo mensal - Brasil'!CY108</f>
        <v>114312</v>
      </c>
      <c r="DA108" s="36">
        <f>CZ108+'Saldo mensal - Brasil'!CZ108</f>
        <v>114953</v>
      </c>
      <c r="DB108" s="36">
        <f>DA108+'Saldo mensal - Brasil'!DA108</f>
        <v>115294</v>
      </c>
      <c r="DC108" s="36">
        <f>DB108+'Saldo mensal - Brasil'!DB108</f>
        <v>117202</v>
      </c>
      <c r="DD108" s="36">
        <f>DC108+'Saldo mensal - Brasil'!DC108</f>
        <v>117319</v>
      </c>
      <c r="DE108" s="36">
        <f>DD108+'Saldo mensal - Brasil'!DD108</f>
        <v>117463</v>
      </c>
      <c r="DF108" s="36">
        <f>DE108+'Saldo mensal - Brasil'!DE108</f>
        <v>117293</v>
      </c>
      <c r="DG108" s="36">
        <f>DF108+'Saldo mensal - Brasil'!DF108</f>
        <v>116136</v>
      </c>
      <c r="DH108" s="36">
        <f>DG108+'Saldo mensal - Brasil'!DG108</f>
        <v>116045</v>
      </c>
      <c r="DI108" s="36">
        <f>DH108+'Saldo mensal - Brasil'!DH108</f>
        <v>115473</v>
      </c>
    </row>
    <row r="109" spans="1:113" x14ac:dyDescent="0.2">
      <c r="B109" s="15" t="s">
        <v>97</v>
      </c>
      <c r="C109" s="16">
        <v>72703</v>
      </c>
      <c r="D109" s="16">
        <f>C109+'Saldo mensal - Brasil'!C109</f>
        <v>72895</v>
      </c>
      <c r="E109" s="16">
        <f>D109+'Saldo mensal - Brasil'!D109</f>
        <v>72991</v>
      </c>
      <c r="F109" s="16">
        <f>E109+'Saldo mensal - Brasil'!E109</f>
        <v>72415</v>
      </c>
      <c r="G109" s="16">
        <f>F109+'Saldo mensal - Brasil'!F109</f>
        <v>72841</v>
      </c>
      <c r="H109" s="16">
        <f>G109+'Saldo mensal - Brasil'!G109</f>
        <v>73067</v>
      </c>
      <c r="I109" s="16">
        <f>H109+'Saldo mensal - Brasil'!H109</f>
        <v>73843</v>
      </c>
      <c r="J109" s="16">
        <f>I109+'Saldo mensal - Brasil'!I109</f>
        <v>74312</v>
      </c>
      <c r="K109" s="16">
        <f>J109+'Saldo mensal - Brasil'!J109</f>
        <v>75265</v>
      </c>
      <c r="L109" s="16">
        <f>K109+'Saldo mensal - Brasil'!K109</f>
        <v>76056</v>
      </c>
      <c r="M109" s="16">
        <f>L109+'Saldo mensal - Brasil'!L109</f>
        <v>77173</v>
      </c>
      <c r="N109" s="16">
        <f>M109+'Saldo mensal - Brasil'!M109</f>
        <v>77551</v>
      </c>
      <c r="O109" s="16">
        <f>N109+'Saldo mensal - Brasil'!N109</f>
        <v>77194</v>
      </c>
      <c r="P109" s="16">
        <f>O109+'Saldo mensal - Brasil'!O109</f>
        <v>77399</v>
      </c>
      <c r="Q109" s="16">
        <f>P109+'Saldo mensal - Brasil'!P109</f>
        <v>77268</v>
      </c>
      <c r="R109" s="16">
        <f>Q109+'Saldo mensal - Brasil'!Q109</f>
        <v>76511</v>
      </c>
      <c r="S109" s="16">
        <f>R109+'Saldo mensal - Brasil'!R109</f>
        <v>76843</v>
      </c>
      <c r="T109" s="16">
        <f>S109+'Saldo mensal - Brasil'!S109</f>
        <v>77115</v>
      </c>
      <c r="U109" s="16">
        <f>T109+'Saldo mensal - Brasil'!T109</f>
        <v>77495</v>
      </c>
      <c r="V109" s="16">
        <f>U109+'Saldo mensal - Brasil'!U109</f>
        <v>77560</v>
      </c>
      <c r="W109" s="16">
        <f>V109+'Saldo mensal - Brasil'!V109</f>
        <v>78190</v>
      </c>
      <c r="X109" s="16">
        <f>W109+'Saldo mensal - Brasil'!W109</f>
        <v>79423</v>
      </c>
      <c r="Y109" s="16">
        <f>X109+'Saldo mensal - Brasil'!X109</f>
        <v>80207</v>
      </c>
      <c r="Z109" s="16">
        <f>Y109+'Saldo mensal - Brasil'!Y109</f>
        <v>80693</v>
      </c>
      <c r="AA109" s="16">
        <f>Z109+'Saldo mensal - Brasil'!Z109</f>
        <v>80290</v>
      </c>
      <c r="AB109" s="16">
        <f>AA109+'Saldo mensal - Brasil'!AA109</f>
        <v>80750</v>
      </c>
      <c r="AC109" s="16">
        <f>AB109+'Saldo mensal - Brasil'!AB109</f>
        <v>81087</v>
      </c>
      <c r="AD109" s="16">
        <f>AC109+'Saldo mensal - Brasil'!AC109</f>
        <v>81167</v>
      </c>
      <c r="AE109" s="16">
        <f>AD109+'Saldo mensal - Brasil'!AD109</f>
        <v>80939</v>
      </c>
      <c r="AF109" s="16">
        <f>AE109+'Saldo mensal - Brasil'!AE109</f>
        <v>81507</v>
      </c>
      <c r="AG109" s="16">
        <f>AF109+'Saldo mensal - Brasil'!AF109</f>
        <v>81989</v>
      </c>
      <c r="AH109" s="16">
        <f>AG109+'Saldo mensal - Brasil'!AG109</f>
        <v>82421</v>
      </c>
      <c r="AI109" s="16">
        <f>AH109+'Saldo mensal - Brasil'!AH109</f>
        <v>83118</v>
      </c>
      <c r="AJ109" s="16">
        <f>AI109+'Saldo mensal - Brasil'!AI109</f>
        <v>83823</v>
      </c>
      <c r="AK109" s="16">
        <f>AJ109+'Saldo mensal - Brasil'!AJ109</f>
        <v>84934</v>
      </c>
      <c r="AL109" s="16">
        <f>AK109+'Saldo mensal - Brasil'!AK109</f>
        <v>85457</v>
      </c>
      <c r="AM109" s="16">
        <f>AL109+'Saldo mensal - Brasil'!AL109</f>
        <v>85194</v>
      </c>
      <c r="AN109" s="16">
        <f>AM109+'Saldo mensal - Brasil'!AM109</f>
        <v>85420</v>
      </c>
      <c r="AO109" s="16">
        <f>AN109+'Saldo mensal - Brasil'!AN109</f>
        <v>85544</v>
      </c>
      <c r="AP109" s="16">
        <f>AO109+'Saldo mensal - Brasil'!AO109</f>
        <v>85204</v>
      </c>
      <c r="AQ109" s="16">
        <f>AP109+'Saldo mensal - Brasil'!AP109</f>
        <v>85577</v>
      </c>
      <c r="AR109" s="16">
        <f>AQ109+'Saldo mensal - Brasil'!AQ109</f>
        <v>85740</v>
      </c>
      <c r="AS109" s="16">
        <f>AR109+'Saldo mensal - Brasil'!AR109</f>
        <v>86144</v>
      </c>
      <c r="AT109" s="16">
        <f>AS109+'Saldo mensal - Brasil'!AS109</f>
        <v>86953</v>
      </c>
      <c r="AU109" s="16">
        <f>AT109+'Saldo mensal - Brasil'!AT109</f>
        <v>87781</v>
      </c>
      <c r="AV109" s="16">
        <f>AU109+'Saldo mensal - Brasil'!AU109</f>
        <v>88273</v>
      </c>
      <c r="AW109" s="16">
        <f>AV109+'Saldo mensal - Brasil'!AV109</f>
        <v>89294</v>
      </c>
      <c r="AX109" s="16">
        <f>AW109+'Saldo mensal - Brasil'!AW109</f>
        <v>90078</v>
      </c>
      <c r="AY109" s="16">
        <f>AX109+'Saldo mensal - Brasil'!AX109</f>
        <v>89429</v>
      </c>
      <c r="AZ109" s="16">
        <f>AY109+'Saldo mensal - Brasil'!AY109</f>
        <v>89849</v>
      </c>
      <c r="BA109" s="16">
        <f>AZ109+'Saldo mensal - Brasil'!AZ109</f>
        <v>90297</v>
      </c>
      <c r="BB109" s="16">
        <f>BA109+'Saldo mensal - Brasil'!BA109</f>
        <v>90220</v>
      </c>
      <c r="BC109" s="16">
        <f>BB109+'Saldo mensal - Brasil'!BB109</f>
        <v>90327</v>
      </c>
      <c r="BD109" s="16">
        <f>BC109+'Saldo mensal - Brasil'!BC109</f>
        <v>90658</v>
      </c>
      <c r="BE109" s="16">
        <f>BD109+'Saldo mensal - Brasil'!BD109</f>
        <v>91379</v>
      </c>
      <c r="BF109" s="16">
        <f>BE109+'Saldo mensal - Brasil'!BE109</f>
        <v>92149</v>
      </c>
      <c r="BG109" s="16">
        <f>BF109+'Saldo mensal - Brasil'!BF109</f>
        <v>93455</v>
      </c>
      <c r="BH109" s="16">
        <f>BG109+'Saldo mensal - Brasil'!BG109</f>
        <v>94214</v>
      </c>
      <c r="BI109" s="16">
        <f>BH109+'Saldo mensal - Brasil'!BH109</f>
        <v>95338</v>
      </c>
      <c r="BJ109" s="16">
        <f>BI109+'Saldo mensal - Brasil'!BI109</f>
        <v>95411</v>
      </c>
      <c r="BK109" s="16">
        <f>BJ109+'Saldo mensal - Brasil'!BJ109</f>
        <v>95049</v>
      </c>
      <c r="BL109" s="16">
        <f>BK109+'Saldo mensal - Brasil'!BK109</f>
        <v>95618</v>
      </c>
      <c r="BM109" s="16">
        <f>BL109+'Saldo mensal - Brasil'!BL109</f>
        <v>95546</v>
      </c>
      <c r="BN109" s="16">
        <f>BM109+'Saldo mensal - Brasil'!BM109</f>
        <v>95443</v>
      </c>
      <c r="BO109" s="16">
        <f>BN109+'Saldo mensal - Brasil'!BN109</f>
        <v>95928</v>
      </c>
      <c r="BP109" s="16">
        <f>BO109+'Saldo mensal - Brasil'!BO109</f>
        <v>96465</v>
      </c>
      <c r="BQ109" s="16">
        <f>BP109+'Saldo mensal - Brasil'!BP109</f>
        <v>97266</v>
      </c>
      <c r="BR109" s="16">
        <f>BQ109+'Saldo mensal - Brasil'!BQ109</f>
        <v>97838</v>
      </c>
      <c r="BS109" s="16">
        <f>BR109+'Saldo mensal - Brasil'!BR109</f>
        <v>99180</v>
      </c>
      <c r="BT109" s="16">
        <f>BS109+'Saldo mensal - Brasil'!BS109</f>
        <v>99864</v>
      </c>
      <c r="BU109" s="16">
        <f>BT109+'Saldo mensal - Brasil'!BT109</f>
        <v>100931</v>
      </c>
      <c r="BV109" s="16">
        <f>BU109+'Saldo mensal - Brasil'!BU109</f>
        <v>101463</v>
      </c>
      <c r="BW109" s="16">
        <f>BV109+'Saldo mensal - Brasil'!BV109</f>
        <v>100805</v>
      </c>
      <c r="BX109" s="16">
        <f>BW109+'Saldo mensal - Brasil'!BW109</f>
        <v>101128</v>
      </c>
      <c r="BY109" s="16">
        <f>BX109+'Saldo mensal - Brasil'!BX109</f>
        <v>101347</v>
      </c>
      <c r="BZ109" s="16">
        <f>BY109+'Saldo mensal - Brasil'!BY109</f>
        <v>101211</v>
      </c>
      <c r="CA109" s="16">
        <f>BZ109+'Saldo mensal - Brasil'!BZ109</f>
        <v>101821</v>
      </c>
      <c r="CB109" s="16">
        <f>CA109+'Saldo mensal - Brasil'!CA109</f>
        <v>102184</v>
      </c>
      <c r="CC109" s="16">
        <f>CB109+'Saldo mensal - Brasil'!CB109</f>
        <v>102673</v>
      </c>
      <c r="CD109" s="16">
        <f>CC109+'Saldo mensal - Brasil'!CC109</f>
        <v>103832</v>
      </c>
      <c r="CE109" s="16">
        <f>CD109+'Saldo mensal - Brasil'!CD109</f>
        <v>105380</v>
      </c>
      <c r="CF109" s="16">
        <f>CE109+'Saldo mensal - Brasil'!CE109</f>
        <v>106068</v>
      </c>
      <c r="CG109" s="16">
        <f>CF109+'Saldo mensal - Brasil'!CF109</f>
        <v>107415</v>
      </c>
      <c r="CH109" s="16">
        <f>CG109+'Saldo mensal - Brasil'!CG109</f>
        <v>107808</v>
      </c>
      <c r="CI109" s="16">
        <f>CH109+'Saldo mensal - Brasil'!CH109</f>
        <v>107193</v>
      </c>
      <c r="CJ109" s="16">
        <f>CI109+'Saldo mensal - Brasil'!CI109</f>
        <v>107146</v>
      </c>
      <c r="CK109" s="16">
        <f>CJ109+'Saldo mensal - Brasil'!CJ109</f>
        <v>107947</v>
      </c>
      <c r="CL109" s="16">
        <f>CK109+'Saldo mensal - Brasil'!CK109</f>
        <v>107968</v>
      </c>
      <c r="CM109" s="16">
        <f>CL109+'Saldo mensal - Brasil'!CL109</f>
        <v>107903</v>
      </c>
      <c r="CN109" s="16">
        <f>CM109+'Saldo mensal - Brasil'!CM109</f>
        <v>108404</v>
      </c>
      <c r="CO109" s="16">
        <f>CN109+'Saldo mensal - Brasil'!CN109</f>
        <v>108922</v>
      </c>
      <c r="CP109" s="16">
        <f>CO109+'Saldo mensal - Brasil'!CO109</f>
        <v>109488</v>
      </c>
      <c r="CQ109" s="16">
        <f>CP109+'Saldo mensal - Brasil'!CP109</f>
        <v>111380</v>
      </c>
      <c r="CR109" s="16">
        <f>CQ109+'Saldo mensal - Brasil'!CQ109</f>
        <v>112315</v>
      </c>
      <c r="CS109" s="16">
        <f>CR109+'Saldo mensal - Brasil'!CR109</f>
        <v>112973</v>
      </c>
      <c r="CT109" s="16">
        <f>CS109+'Saldo mensal - Brasil'!CS109</f>
        <v>113760</v>
      </c>
      <c r="CU109" s="16">
        <f>CT109+'Saldo mensal - Brasil'!CT109</f>
        <v>112951</v>
      </c>
      <c r="CV109" s="16">
        <f>CU109+'Saldo mensal - Brasil'!CU109</f>
        <v>112925</v>
      </c>
      <c r="CW109" s="16">
        <f>CV109+'Saldo mensal - Brasil'!CV109</f>
        <v>113431</v>
      </c>
      <c r="CX109" s="16">
        <f>CW109+'Saldo mensal - Brasil'!CW109</f>
        <v>113488</v>
      </c>
      <c r="CY109" s="16">
        <f>CX109+'Saldo mensal - Brasil'!CX109</f>
        <v>113749</v>
      </c>
      <c r="CZ109" s="16">
        <f>CY109+'Saldo mensal - Brasil'!CY109</f>
        <v>114312</v>
      </c>
      <c r="DA109" s="16">
        <f>CZ109+'Saldo mensal - Brasil'!CZ109</f>
        <v>114953</v>
      </c>
      <c r="DB109" s="16">
        <f>DA109+'Saldo mensal - Brasil'!DA109</f>
        <v>115294</v>
      </c>
      <c r="DC109" s="16">
        <f>DB109+'Saldo mensal - Brasil'!DB109</f>
        <v>117202</v>
      </c>
      <c r="DD109" s="16">
        <f>DC109+'Saldo mensal - Brasil'!DC109</f>
        <v>117319</v>
      </c>
      <c r="DE109" s="16">
        <f>DD109+'Saldo mensal - Brasil'!DD109</f>
        <v>117463</v>
      </c>
      <c r="DF109" s="16">
        <f>DE109+'Saldo mensal - Brasil'!DE109</f>
        <v>117293</v>
      </c>
      <c r="DG109" s="16">
        <f>DF109+'Saldo mensal - Brasil'!DF109</f>
        <v>116136</v>
      </c>
      <c r="DH109" s="16">
        <f>DG109+'Saldo mensal - Brasil'!DG109</f>
        <v>116045</v>
      </c>
      <c r="DI109" s="16">
        <f>DH109+'Saldo mensal - Brasil'!DH109</f>
        <v>115473</v>
      </c>
    </row>
    <row r="110" spans="1:113" x14ac:dyDescent="0.2">
      <c r="B110" s="17" t="s">
        <v>98</v>
      </c>
      <c r="C110" s="36">
        <v>34505</v>
      </c>
      <c r="D110" s="36">
        <f>C110+'Saldo mensal - Brasil'!C110</f>
        <v>34545</v>
      </c>
      <c r="E110" s="36">
        <f>D110+'Saldo mensal - Brasil'!D110</f>
        <v>34365</v>
      </c>
      <c r="F110" s="36">
        <f>E110+'Saldo mensal - Brasil'!E110</f>
        <v>34215</v>
      </c>
      <c r="G110" s="36">
        <f>F110+'Saldo mensal - Brasil'!F110</f>
        <v>34386</v>
      </c>
      <c r="H110" s="36">
        <f>G110+'Saldo mensal - Brasil'!G110</f>
        <v>34429</v>
      </c>
      <c r="I110" s="36">
        <f>H110+'Saldo mensal - Brasil'!H110</f>
        <v>34480</v>
      </c>
      <c r="J110" s="36">
        <f>I110+'Saldo mensal - Brasil'!I110</f>
        <v>34514</v>
      </c>
      <c r="K110" s="36">
        <f>J110+'Saldo mensal - Brasil'!J110</f>
        <v>34740</v>
      </c>
      <c r="L110" s="36">
        <f>K110+'Saldo mensal - Brasil'!K110</f>
        <v>35055</v>
      </c>
      <c r="M110" s="36">
        <f>L110+'Saldo mensal - Brasil'!L110</f>
        <v>35364</v>
      </c>
      <c r="N110" s="36">
        <f>M110+'Saldo mensal - Brasil'!M110</f>
        <v>35023</v>
      </c>
      <c r="O110" s="36">
        <f>N110+'Saldo mensal - Brasil'!N110</f>
        <v>34680</v>
      </c>
      <c r="P110" s="36">
        <f>O110+'Saldo mensal - Brasil'!O110</f>
        <v>34805</v>
      </c>
      <c r="Q110" s="36">
        <f>P110+'Saldo mensal - Brasil'!P110</f>
        <v>34698</v>
      </c>
      <c r="R110" s="36">
        <f>Q110+'Saldo mensal - Brasil'!Q110</f>
        <v>34607</v>
      </c>
      <c r="S110" s="36">
        <f>R110+'Saldo mensal - Brasil'!R110</f>
        <v>34535</v>
      </c>
      <c r="T110" s="36">
        <f>S110+'Saldo mensal - Brasil'!S110</f>
        <v>34594</v>
      </c>
      <c r="U110" s="36">
        <f>T110+'Saldo mensal - Brasil'!T110</f>
        <v>34726</v>
      </c>
      <c r="V110" s="36">
        <f>U110+'Saldo mensal - Brasil'!U110</f>
        <v>34833</v>
      </c>
      <c r="W110" s="36">
        <f>V110+'Saldo mensal - Brasil'!V110</f>
        <v>35155</v>
      </c>
      <c r="X110" s="36">
        <f>W110+'Saldo mensal - Brasil'!W110</f>
        <v>35516</v>
      </c>
      <c r="Y110" s="36">
        <f>X110+'Saldo mensal - Brasil'!X110</f>
        <v>35970</v>
      </c>
      <c r="Z110" s="36">
        <f>Y110+'Saldo mensal - Brasil'!Y110</f>
        <v>36162</v>
      </c>
      <c r="AA110" s="36">
        <f>Z110+'Saldo mensal - Brasil'!Z110</f>
        <v>35386</v>
      </c>
      <c r="AB110" s="36">
        <f>AA110+'Saldo mensal - Brasil'!AA110</f>
        <v>35327</v>
      </c>
      <c r="AC110" s="36">
        <f>AB110+'Saldo mensal - Brasil'!AB110</f>
        <v>35348</v>
      </c>
      <c r="AD110" s="36">
        <f>AC110+'Saldo mensal - Brasil'!AC110</f>
        <v>35379</v>
      </c>
      <c r="AE110" s="36">
        <f>AD110+'Saldo mensal - Brasil'!AD110</f>
        <v>35216</v>
      </c>
      <c r="AF110" s="36">
        <f>AE110+'Saldo mensal - Brasil'!AE110</f>
        <v>35145</v>
      </c>
      <c r="AG110" s="36">
        <f>AF110+'Saldo mensal - Brasil'!AF110</f>
        <v>35274</v>
      </c>
      <c r="AH110" s="36">
        <f>AG110+'Saldo mensal - Brasil'!AG110</f>
        <v>35633</v>
      </c>
      <c r="AI110" s="36">
        <f>AH110+'Saldo mensal - Brasil'!AH110</f>
        <v>35826</v>
      </c>
      <c r="AJ110" s="36">
        <f>AI110+'Saldo mensal - Brasil'!AI110</f>
        <v>36017</v>
      </c>
      <c r="AK110" s="36">
        <f>AJ110+'Saldo mensal - Brasil'!AJ110</f>
        <v>36530</v>
      </c>
      <c r="AL110" s="36">
        <f>AK110+'Saldo mensal - Brasil'!AK110</f>
        <v>36604</v>
      </c>
      <c r="AM110" s="36">
        <f>AL110+'Saldo mensal - Brasil'!AL110</f>
        <v>35761</v>
      </c>
      <c r="AN110" s="36">
        <f>AM110+'Saldo mensal - Brasil'!AM110</f>
        <v>35993</v>
      </c>
      <c r="AO110" s="36">
        <f>AN110+'Saldo mensal - Brasil'!AN110</f>
        <v>36217</v>
      </c>
      <c r="AP110" s="36">
        <f>AO110+'Saldo mensal - Brasil'!AO110</f>
        <v>36371</v>
      </c>
      <c r="AQ110" s="36">
        <f>AP110+'Saldo mensal - Brasil'!AP110</f>
        <v>36552</v>
      </c>
      <c r="AR110" s="36">
        <f>AQ110+'Saldo mensal - Brasil'!AQ110</f>
        <v>36736</v>
      </c>
      <c r="AS110" s="36">
        <f>AR110+'Saldo mensal - Brasil'!AR110</f>
        <v>37075</v>
      </c>
      <c r="AT110" s="36">
        <f>AS110+'Saldo mensal - Brasil'!AS110</f>
        <v>37365</v>
      </c>
      <c r="AU110" s="36">
        <f>AT110+'Saldo mensal - Brasil'!AT110</f>
        <v>37767</v>
      </c>
      <c r="AV110" s="36">
        <f>AU110+'Saldo mensal - Brasil'!AU110</f>
        <v>38150</v>
      </c>
      <c r="AW110" s="36">
        <f>AV110+'Saldo mensal - Brasil'!AV110</f>
        <v>38642</v>
      </c>
      <c r="AX110" s="36">
        <f>AW110+'Saldo mensal - Brasil'!AW110</f>
        <v>38709</v>
      </c>
      <c r="AY110" s="36">
        <f>AX110+'Saldo mensal - Brasil'!AX110</f>
        <v>37827</v>
      </c>
      <c r="AZ110" s="36">
        <f>AY110+'Saldo mensal - Brasil'!AY110</f>
        <v>37842</v>
      </c>
      <c r="BA110" s="36">
        <f>AZ110+'Saldo mensal - Brasil'!AZ110</f>
        <v>37758</v>
      </c>
      <c r="BB110" s="36">
        <f>BA110+'Saldo mensal - Brasil'!BA110</f>
        <v>37834</v>
      </c>
      <c r="BC110" s="36">
        <f>BB110+'Saldo mensal - Brasil'!BB110</f>
        <v>37954</v>
      </c>
      <c r="BD110" s="36">
        <f>BC110+'Saldo mensal - Brasil'!BC110</f>
        <v>38356</v>
      </c>
      <c r="BE110" s="36">
        <f>BD110+'Saldo mensal - Brasil'!BD110</f>
        <v>38416</v>
      </c>
      <c r="BF110" s="36">
        <f>BE110+'Saldo mensal - Brasil'!BE110</f>
        <v>38681</v>
      </c>
      <c r="BG110" s="36">
        <f>BF110+'Saldo mensal - Brasil'!BF110</f>
        <v>38717</v>
      </c>
      <c r="BH110" s="36">
        <f>BG110+'Saldo mensal - Brasil'!BG110</f>
        <v>38864</v>
      </c>
      <c r="BI110" s="36">
        <f>BH110+'Saldo mensal - Brasil'!BH110</f>
        <v>39274</v>
      </c>
      <c r="BJ110" s="36">
        <f>BI110+'Saldo mensal - Brasil'!BI110</f>
        <v>39389</v>
      </c>
      <c r="BK110" s="36">
        <f>BJ110+'Saldo mensal - Brasil'!BJ110</f>
        <v>38479</v>
      </c>
      <c r="BL110" s="36">
        <f>BK110+'Saldo mensal - Brasil'!BK110</f>
        <v>38908</v>
      </c>
      <c r="BM110" s="36">
        <f>BL110+'Saldo mensal - Brasil'!BL110</f>
        <v>39294</v>
      </c>
      <c r="BN110" s="36">
        <f>BM110+'Saldo mensal - Brasil'!BM110</f>
        <v>39607</v>
      </c>
      <c r="BO110" s="36">
        <f>BN110+'Saldo mensal - Brasil'!BN110</f>
        <v>39912</v>
      </c>
      <c r="BP110" s="36">
        <f>BO110+'Saldo mensal - Brasil'!BO110</f>
        <v>40160</v>
      </c>
      <c r="BQ110" s="36">
        <f>BP110+'Saldo mensal - Brasil'!BP110</f>
        <v>40089</v>
      </c>
      <c r="BR110" s="36">
        <f>BQ110+'Saldo mensal - Brasil'!BQ110</f>
        <v>40044</v>
      </c>
      <c r="BS110" s="36">
        <f>BR110+'Saldo mensal - Brasil'!BR110</f>
        <v>39571</v>
      </c>
      <c r="BT110" s="36">
        <f>BS110+'Saldo mensal - Brasil'!BS110</f>
        <v>39694</v>
      </c>
      <c r="BU110" s="36">
        <f>BT110+'Saldo mensal - Brasil'!BT110</f>
        <v>39875</v>
      </c>
      <c r="BV110" s="36">
        <f>BU110+'Saldo mensal - Brasil'!BU110</f>
        <v>40004</v>
      </c>
      <c r="BW110" s="36">
        <f>BV110+'Saldo mensal - Brasil'!BV110</f>
        <v>39015</v>
      </c>
      <c r="BX110" s="36">
        <f>BW110+'Saldo mensal - Brasil'!BW110</f>
        <v>39267</v>
      </c>
      <c r="BY110" s="36">
        <f>BX110+'Saldo mensal - Brasil'!BX110</f>
        <v>39165</v>
      </c>
      <c r="BZ110" s="36">
        <f>BY110+'Saldo mensal - Brasil'!BY110</f>
        <v>39152</v>
      </c>
      <c r="CA110" s="36">
        <f>BZ110+'Saldo mensal - Brasil'!BZ110</f>
        <v>39447</v>
      </c>
      <c r="CB110" s="36">
        <f>CA110+'Saldo mensal - Brasil'!CA110</f>
        <v>39598</v>
      </c>
      <c r="CC110" s="36">
        <f>CB110+'Saldo mensal - Brasil'!CB110</f>
        <v>40000</v>
      </c>
      <c r="CD110" s="36">
        <f>CC110+'Saldo mensal - Brasil'!CC110</f>
        <v>40704</v>
      </c>
      <c r="CE110" s="36">
        <f>CD110+'Saldo mensal - Brasil'!CD110</f>
        <v>41070</v>
      </c>
      <c r="CF110" s="36">
        <f>CE110+'Saldo mensal - Brasil'!CE110</f>
        <v>41454</v>
      </c>
      <c r="CG110" s="36">
        <f>CF110+'Saldo mensal - Brasil'!CF110</f>
        <v>41973</v>
      </c>
      <c r="CH110" s="36">
        <f>CG110+'Saldo mensal - Brasil'!CG110</f>
        <v>42205</v>
      </c>
      <c r="CI110" s="36">
        <f>CH110+'Saldo mensal - Brasil'!CH110</f>
        <v>41094</v>
      </c>
      <c r="CJ110" s="36">
        <f>CI110+'Saldo mensal - Brasil'!CI110</f>
        <v>41495</v>
      </c>
      <c r="CK110" s="36">
        <f>CJ110+'Saldo mensal - Brasil'!CJ110</f>
        <v>41788</v>
      </c>
      <c r="CL110" s="36">
        <f>CK110+'Saldo mensal - Brasil'!CK110</f>
        <v>41766</v>
      </c>
      <c r="CM110" s="36">
        <f>CL110+'Saldo mensal - Brasil'!CL110</f>
        <v>41957</v>
      </c>
      <c r="CN110" s="36">
        <f>CM110+'Saldo mensal - Brasil'!CM110</f>
        <v>42048</v>
      </c>
      <c r="CO110" s="36">
        <f>CN110+'Saldo mensal - Brasil'!CN110</f>
        <v>42100</v>
      </c>
      <c r="CP110" s="36">
        <f>CO110+'Saldo mensal - Brasil'!CO110</f>
        <v>43115</v>
      </c>
      <c r="CQ110" s="36">
        <f>CP110+'Saldo mensal - Brasil'!CP110</f>
        <v>43256</v>
      </c>
      <c r="CR110" s="36">
        <f>CQ110+'Saldo mensal - Brasil'!CQ110</f>
        <v>43798</v>
      </c>
      <c r="CS110" s="36">
        <f>CR110+'Saldo mensal - Brasil'!CR110</f>
        <v>44132</v>
      </c>
      <c r="CT110" s="36">
        <f>CS110+'Saldo mensal - Brasil'!CS110</f>
        <v>44157</v>
      </c>
      <c r="CU110" s="36">
        <f>CT110+'Saldo mensal - Brasil'!CT110</f>
        <v>42813</v>
      </c>
      <c r="CV110" s="36">
        <f>CU110+'Saldo mensal - Brasil'!CU110</f>
        <v>43198</v>
      </c>
      <c r="CW110" s="36">
        <f>CV110+'Saldo mensal - Brasil'!CV110</f>
        <v>43624</v>
      </c>
      <c r="CX110" s="36">
        <f>CW110+'Saldo mensal - Brasil'!CW110</f>
        <v>43480</v>
      </c>
      <c r="CY110" s="36">
        <f>CX110+'Saldo mensal - Brasil'!CX110</f>
        <v>43376</v>
      </c>
      <c r="CZ110" s="36">
        <f>CY110+'Saldo mensal - Brasil'!CY110</f>
        <v>43208</v>
      </c>
      <c r="DA110" s="36">
        <f>CZ110+'Saldo mensal - Brasil'!CZ110</f>
        <v>42947</v>
      </c>
      <c r="DB110" s="36">
        <f>DA110+'Saldo mensal - Brasil'!DA110</f>
        <v>43400</v>
      </c>
      <c r="DC110" s="36">
        <f>DB110+'Saldo mensal - Brasil'!DB110</f>
        <v>43432</v>
      </c>
      <c r="DD110" s="36">
        <f>DC110+'Saldo mensal - Brasil'!DC110</f>
        <v>43489</v>
      </c>
      <c r="DE110" s="36">
        <f>DD110+'Saldo mensal - Brasil'!DD110</f>
        <v>43193</v>
      </c>
      <c r="DF110" s="36">
        <f>DE110+'Saldo mensal - Brasil'!DE110</f>
        <v>42917</v>
      </c>
      <c r="DG110" s="36">
        <f>DF110+'Saldo mensal - Brasil'!DF110</f>
        <v>41712</v>
      </c>
      <c r="DH110" s="36">
        <f>DG110+'Saldo mensal - Brasil'!DG110</f>
        <v>41910</v>
      </c>
      <c r="DI110" s="36">
        <f>DH110+'Saldo mensal - Brasil'!DH110</f>
        <v>41778</v>
      </c>
    </row>
    <row r="111" spans="1:113" x14ac:dyDescent="0.2">
      <c r="B111" s="15" t="s">
        <v>99</v>
      </c>
      <c r="C111" s="16">
        <v>34505</v>
      </c>
      <c r="D111" s="16">
        <f>C111+'Saldo mensal - Brasil'!C111</f>
        <v>34545</v>
      </c>
      <c r="E111" s="16">
        <f>D111+'Saldo mensal - Brasil'!D111</f>
        <v>34365</v>
      </c>
      <c r="F111" s="16">
        <f>E111+'Saldo mensal - Brasil'!E111</f>
        <v>34215</v>
      </c>
      <c r="G111" s="16">
        <f>F111+'Saldo mensal - Brasil'!F111</f>
        <v>34386</v>
      </c>
      <c r="H111" s="16">
        <f>G111+'Saldo mensal - Brasil'!G111</f>
        <v>34429</v>
      </c>
      <c r="I111" s="16">
        <f>H111+'Saldo mensal - Brasil'!H111</f>
        <v>34480</v>
      </c>
      <c r="J111" s="16">
        <f>I111+'Saldo mensal - Brasil'!I111</f>
        <v>34514</v>
      </c>
      <c r="K111" s="16">
        <f>J111+'Saldo mensal - Brasil'!J111</f>
        <v>34740</v>
      </c>
      <c r="L111" s="16">
        <f>K111+'Saldo mensal - Brasil'!K111</f>
        <v>35055</v>
      </c>
      <c r="M111" s="16">
        <f>L111+'Saldo mensal - Brasil'!L111</f>
        <v>35364</v>
      </c>
      <c r="N111" s="16">
        <f>M111+'Saldo mensal - Brasil'!M111</f>
        <v>35023</v>
      </c>
      <c r="O111" s="16">
        <f>N111+'Saldo mensal - Brasil'!N111</f>
        <v>34680</v>
      </c>
      <c r="P111" s="16">
        <f>O111+'Saldo mensal - Brasil'!O111</f>
        <v>34805</v>
      </c>
      <c r="Q111" s="16">
        <f>P111+'Saldo mensal - Brasil'!P111</f>
        <v>34698</v>
      </c>
      <c r="R111" s="16">
        <f>Q111+'Saldo mensal - Brasil'!Q111</f>
        <v>34607</v>
      </c>
      <c r="S111" s="16">
        <f>R111+'Saldo mensal - Brasil'!R111</f>
        <v>34535</v>
      </c>
      <c r="T111" s="16">
        <f>S111+'Saldo mensal - Brasil'!S111</f>
        <v>34594</v>
      </c>
      <c r="U111" s="16">
        <f>T111+'Saldo mensal - Brasil'!T111</f>
        <v>34726</v>
      </c>
      <c r="V111" s="16">
        <f>U111+'Saldo mensal - Brasil'!U111</f>
        <v>34833</v>
      </c>
      <c r="W111" s="16">
        <f>V111+'Saldo mensal - Brasil'!V111</f>
        <v>35155</v>
      </c>
      <c r="X111" s="16">
        <f>W111+'Saldo mensal - Brasil'!W111</f>
        <v>35516</v>
      </c>
      <c r="Y111" s="16">
        <f>X111+'Saldo mensal - Brasil'!X111</f>
        <v>35970</v>
      </c>
      <c r="Z111" s="16">
        <f>Y111+'Saldo mensal - Brasil'!Y111</f>
        <v>36162</v>
      </c>
      <c r="AA111" s="16">
        <f>Z111+'Saldo mensal - Brasil'!Z111</f>
        <v>35386</v>
      </c>
      <c r="AB111" s="16">
        <f>AA111+'Saldo mensal - Brasil'!AA111</f>
        <v>35327</v>
      </c>
      <c r="AC111" s="16">
        <f>AB111+'Saldo mensal - Brasil'!AB111</f>
        <v>35348</v>
      </c>
      <c r="AD111" s="16">
        <f>AC111+'Saldo mensal - Brasil'!AC111</f>
        <v>35379</v>
      </c>
      <c r="AE111" s="16">
        <f>AD111+'Saldo mensal - Brasil'!AD111</f>
        <v>35216</v>
      </c>
      <c r="AF111" s="16">
        <f>AE111+'Saldo mensal - Brasil'!AE111</f>
        <v>35145</v>
      </c>
      <c r="AG111" s="16">
        <f>AF111+'Saldo mensal - Brasil'!AF111</f>
        <v>35274</v>
      </c>
      <c r="AH111" s="16">
        <f>AG111+'Saldo mensal - Brasil'!AG111</f>
        <v>35633</v>
      </c>
      <c r="AI111" s="16">
        <f>AH111+'Saldo mensal - Brasil'!AH111</f>
        <v>35826</v>
      </c>
      <c r="AJ111" s="16">
        <f>AI111+'Saldo mensal - Brasil'!AI111</f>
        <v>36017</v>
      </c>
      <c r="AK111" s="16">
        <f>AJ111+'Saldo mensal - Brasil'!AJ111</f>
        <v>36530</v>
      </c>
      <c r="AL111" s="16">
        <f>AK111+'Saldo mensal - Brasil'!AK111</f>
        <v>36604</v>
      </c>
      <c r="AM111" s="16">
        <f>AL111+'Saldo mensal - Brasil'!AL111</f>
        <v>35761</v>
      </c>
      <c r="AN111" s="16">
        <f>AM111+'Saldo mensal - Brasil'!AM111</f>
        <v>35993</v>
      </c>
      <c r="AO111" s="16">
        <f>AN111+'Saldo mensal - Brasil'!AN111</f>
        <v>36217</v>
      </c>
      <c r="AP111" s="16">
        <f>AO111+'Saldo mensal - Brasil'!AO111</f>
        <v>36371</v>
      </c>
      <c r="AQ111" s="16">
        <f>AP111+'Saldo mensal - Brasil'!AP111</f>
        <v>36552</v>
      </c>
      <c r="AR111" s="16">
        <f>AQ111+'Saldo mensal - Brasil'!AQ111</f>
        <v>36736</v>
      </c>
      <c r="AS111" s="16">
        <f>AR111+'Saldo mensal - Brasil'!AR111</f>
        <v>37075</v>
      </c>
      <c r="AT111" s="16">
        <f>AS111+'Saldo mensal - Brasil'!AS111</f>
        <v>37365</v>
      </c>
      <c r="AU111" s="16">
        <f>AT111+'Saldo mensal - Brasil'!AT111</f>
        <v>37767</v>
      </c>
      <c r="AV111" s="16">
        <f>AU111+'Saldo mensal - Brasil'!AU111</f>
        <v>38150</v>
      </c>
      <c r="AW111" s="16">
        <f>AV111+'Saldo mensal - Brasil'!AV111</f>
        <v>38642</v>
      </c>
      <c r="AX111" s="16">
        <f>AW111+'Saldo mensal - Brasil'!AW111</f>
        <v>38709</v>
      </c>
      <c r="AY111" s="16">
        <f>AX111+'Saldo mensal - Brasil'!AX111</f>
        <v>37827</v>
      </c>
      <c r="AZ111" s="16">
        <f>AY111+'Saldo mensal - Brasil'!AY111</f>
        <v>37842</v>
      </c>
      <c r="BA111" s="16">
        <f>AZ111+'Saldo mensal - Brasil'!AZ111</f>
        <v>37758</v>
      </c>
      <c r="BB111" s="16">
        <f>BA111+'Saldo mensal - Brasil'!BA111</f>
        <v>37834</v>
      </c>
      <c r="BC111" s="16">
        <f>BB111+'Saldo mensal - Brasil'!BB111</f>
        <v>37954</v>
      </c>
      <c r="BD111" s="16">
        <f>BC111+'Saldo mensal - Brasil'!BC111</f>
        <v>38356</v>
      </c>
      <c r="BE111" s="16">
        <f>BD111+'Saldo mensal - Brasil'!BD111</f>
        <v>38416</v>
      </c>
      <c r="BF111" s="16">
        <f>BE111+'Saldo mensal - Brasil'!BE111</f>
        <v>38681</v>
      </c>
      <c r="BG111" s="16">
        <f>BF111+'Saldo mensal - Brasil'!BF111</f>
        <v>38717</v>
      </c>
      <c r="BH111" s="16">
        <f>BG111+'Saldo mensal - Brasil'!BG111</f>
        <v>38864</v>
      </c>
      <c r="BI111" s="16">
        <f>BH111+'Saldo mensal - Brasil'!BH111</f>
        <v>39274</v>
      </c>
      <c r="BJ111" s="16">
        <f>BI111+'Saldo mensal - Brasil'!BI111</f>
        <v>39389</v>
      </c>
      <c r="BK111" s="16">
        <f>BJ111+'Saldo mensal - Brasil'!BJ111</f>
        <v>38479</v>
      </c>
      <c r="BL111" s="16">
        <f>BK111+'Saldo mensal - Brasil'!BK111</f>
        <v>38908</v>
      </c>
      <c r="BM111" s="16">
        <f>BL111+'Saldo mensal - Brasil'!BL111</f>
        <v>39294</v>
      </c>
      <c r="BN111" s="16">
        <f>BM111+'Saldo mensal - Brasil'!BM111</f>
        <v>39607</v>
      </c>
      <c r="BO111" s="16">
        <f>BN111+'Saldo mensal - Brasil'!BN111</f>
        <v>39912</v>
      </c>
      <c r="BP111" s="16">
        <f>BO111+'Saldo mensal - Brasil'!BO111</f>
        <v>40160</v>
      </c>
      <c r="BQ111" s="16">
        <f>BP111+'Saldo mensal - Brasil'!BP111</f>
        <v>40089</v>
      </c>
      <c r="BR111" s="16">
        <f>BQ111+'Saldo mensal - Brasil'!BQ111</f>
        <v>40044</v>
      </c>
      <c r="BS111" s="16">
        <f>BR111+'Saldo mensal - Brasil'!BR111</f>
        <v>39571</v>
      </c>
      <c r="BT111" s="16">
        <f>BS111+'Saldo mensal - Brasil'!BS111</f>
        <v>39694</v>
      </c>
      <c r="BU111" s="16">
        <f>BT111+'Saldo mensal - Brasil'!BT111</f>
        <v>39875</v>
      </c>
      <c r="BV111" s="16">
        <f>BU111+'Saldo mensal - Brasil'!BU111</f>
        <v>40004</v>
      </c>
      <c r="BW111" s="16">
        <f>BV111+'Saldo mensal - Brasil'!BV111</f>
        <v>39015</v>
      </c>
      <c r="BX111" s="16">
        <f>BW111+'Saldo mensal - Brasil'!BW111</f>
        <v>39267</v>
      </c>
      <c r="BY111" s="16">
        <f>BX111+'Saldo mensal - Brasil'!BX111</f>
        <v>39165</v>
      </c>
      <c r="BZ111" s="16">
        <f>BY111+'Saldo mensal - Brasil'!BY111</f>
        <v>39152</v>
      </c>
      <c r="CA111" s="16">
        <f>BZ111+'Saldo mensal - Brasil'!BZ111</f>
        <v>39447</v>
      </c>
      <c r="CB111" s="16">
        <f>CA111+'Saldo mensal - Brasil'!CA111</f>
        <v>39598</v>
      </c>
      <c r="CC111" s="16">
        <f>CB111+'Saldo mensal - Brasil'!CB111</f>
        <v>40000</v>
      </c>
      <c r="CD111" s="16">
        <f>CC111+'Saldo mensal - Brasil'!CC111</f>
        <v>40704</v>
      </c>
      <c r="CE111" s="16">
        <f>CD111+'Saldo mensal - Brasil'!CD111</f>
        <v>41070</v>
      </c>
      <c r="CF111" s="16">
        <f>CE111+'Saldo mensal - Brasil'!CE111</f>
        <v>41454</v>
      </c>
      <c r="CG111" s="16">
        <f>CF111+'Saldo mensal - Brasil'!CF111</f>
        <v>41973</v>
      </c>
      <c r="CH111" s="16">
        <f>CG111+'Saldo mensal - Brasil'!CG111</f>
        <v>42205</v>
      </c>
      <c r="CI111" s="16">
        <f>CH111+'Saldo mensal - Brasil'!CH111</f>
        <v>41094</v>
      </c>
      <c r="CJ111" s="16">
        <f>CI111+'Saldo mensal - Brasil'!CI111</f>
        <v>41495</v>
      </c>
      <c r="CK111" s="16">
        <f>CJ111+'Saldo mensal - Brasil'!CJ111</f>
        <v>41788</v>
      </c>
      <c r="CL111" s="16">
        <f>CK111+'Saldo mensal - Brasil'!CK111</f>
        <v>41766</v>
      </c>
      <c r="CM111" s="16">
        <f>CL111+'Saldo mensal - Brasil'!CL111</f>
        <v>41957</v>
      </c>
      <c r="CN111" s="16">
        <f>CM111+'Saldo mensal - Brasil'!CM111</f>
        <v>42048</v>
      </c>
      <c r="CO111" s="16">
        <f>CN111+'Saldo mensal - Brasil'!CN111</f>
        <v>42100</v>
      </c>
      <c r="CP111" s="16">
        <f>CO111+'Saldo mensal - Brasil'!CO111</f>
        <v>43115</v>
      </c>
      <c r="CQ111" s="16">
        <f>CP111+'Saldo mensal - Brasil'!CP111</f>
        <v>43256</v>
      </c>
      <c r="CR111" s="16">
        <f>CQ111+'Saldo mensal - Brasil'!CQ111</f>
        <v>43798</v>
      </c>
      <c r="CS111" s="16">
        <f>CR111+'Saldo mensal - Brasil'!CR111</f>
        <v>44132</v>
      </c>
      <c r="CT111" s="16">
        <f>CS111+'Saldo mensal - Brasil'!CS111</f>
        <v>44157</v>
      </c>
      <c r="CU111" s="16">
        <f>CT111+'Saldo mensal - Brasil'!CT111</f>
        <v>42813</v>
      </c>
      <c r="CV111" s="16">
        <f>CU111+'Saldo mensal - Brasil'!CU111</f>
        <v>43198</v>
      </c>
      <c r="CW111" s="16">
        <f>CV111+'Saldo mensal - Brasil'!CV111</f>
        <v>43624</v>
      </c>
      <c r="CX111" s="16">
        <f>CW111+'Saldo mensal - Brasil'!CW111</f>
        <v>43480</v>
      </c>
      <c r="CY111" s="16">
        <f>CX111+'Saldo mensal - Brasil'!CX111</f>
        <v>43376</v>
      </c>
      <c r="CZ111" s="16">
        <f>CY111+'Saldo mensal - Brasil'!CY111</f>
        <v>43208</v>
      </c>
      <c r="DA111" s="16">
        <f>CZ111+'Saldo mensal - Brasil'!CZ111</f>
        <v>42947</v>
      </c>
      <c r="DB111" s="16">
        <f>DA111+'Saldo mensal - Brasil'!DA111</f>
        <v>43400</v>
      </c>
      <c r="DC111" s="16">
        <f>DB111+'Saldo mensal - Brasil'!DB111</f>
        <v>43432</v>
      </c>
      <c r="DD111" s="16">
        <f>DC111+'Saldo mensal - Brasil'!DC111</f>
        <v>43489</v>
      </c>
      <c r="DE111" s="16">
        <f>DD111+'Saldo mensal - Brasil'!DD111</f>
        <v>43193</v>
      </c>
      <c r="DF111" s="16">
        <f>DE111+'Saldo mensal - Brasil'!DE111</f>
        <v>42917</v>
      </c>
      <c r="DG111" s="16">
        <f>DF111+'Saldo mensal - Brasil'!DF111</f>
        <v>41712</v>
      </c>
      <c r="DH111" s="16">
        <f>DG111+'Saldo mensal - Brasil'!DG111</f>
        <v>41910</v>
      </c>
      <c r="DI111" s="16">
        <f>DH111+'Saldo mensal - Brasil'!DH111</f>
        <v>41778</v>
      </c>
    </row>
    <row r="112" spans="1:113" s="23" customFormat="1" x14ac:dyDescent="0.2">
      <c r="A112" s="2"/>
      <c r="B112" s="17" t="s">
        <v>100</v>
      </c>
      <c r="C112" s="36">
        <v>29052</v>
      </c>
      <c r="D112" s="36">
        <f>C112+'Saldo mensal - Brasil'!C112</f>
        <v>29820</v>
      </c>
      <c r="E112" s="36">
        <f>D112+'Saldo mensal - Brasil'!D112</f>
        <v>29275</v>
      </c>
      <c r="F112" s="36">
        <f>E112+'Saldo mensal - Brasil'!E112</f>
        <v>27987</v>
      </c>
      <c r="G112" s="36">
        <f>F112+'Saldo mensal - Brasil'!F112</f>
        <v>27138</v>
      </c>
      <c r="H112" s="36">
        <f>G112+'Saldo mensal - Brasil'!G112</f>
        <v>27196</v>
      </c>
      <c r="I112" s="36">
        <f>H112+'Saldo mensal - Brasil'!H112</f>
        <v>27118</v>
      </c>
      <c r="J112" s="36">
        <f>I112+'Saldo mensal - Brasil'!I112</f>
        <v>27580</v>
      </c>
      <c r="K112" s="36">
        <f>J112+'Saldo mensal - Brasil'!J112</f>
        <v>28263</v>
      </c>
      <c r="L112" s="36">
        <f>K112+'Saldo mensal - Brasil'!K112</f>
        <v>28906</v>
      </c>
      <c r="M112" s="36">
        <f>L112+'Saldo mensal - Brasil'!L112</f>
        <v>29313</v>
      </c>
      <c r="N112" s="36">
        <f>M112+'Saldo mensal - Brasil'!M112</f>
        <v>29912</v>
      </c>
      <c r="O112" s="36">
        <f>N112+'Saldo mensal - Brasil'!N112</f>
        <v>29885</v>
      </c>
      <c r="P112" s="36">
        <f>O112+'Saldo mensal - Brasil'!O112</f>
        <v>30193</v>
      </c>
      <c r="Q112" s="36">
        <f>P112+'Saldo mensal - Brasil'!P112</f>
        <v>29471</v>
      </c>
      <c r="R112" s="36">
        <f>Q112+'Saldo mensal - Brasil'!Q112</f>
        <v>28235</v>
      </c>
      <c r="S112" s="36">
        <f>R112+'Saldo mensal - Brasil'!R112</f>
        <v>28102</v>
      </c>
      <c r="T112" s="36">
        <f>S112+'Saldo mensal - Brasil'!S112</f>
        <v>28242</v>
      </c>
      <c r="U112" s="36">
        <f>T112+'Saldo mensal - Brasil'!T112</f>
        <v>28240</v>
      </c>
      <c r="V112" s="36">
        <f>U112+'Saldo mensal - Brasil'!U112</f>
        <v>28566</v>
      </c>
      <c r="W112" s="36">
        <f>V112+'Saldo mensal - Brasil'!V112</f>
        <v>28865</v>
      </c>
      <c r="X112" s="36">
        <f>W112+'Saldo mensal - Brasil'!W112</f>
        <v>29912</v>
      </c>
      <c r="Y112" s="36">
        <f>X112+'Saldo mensal - Brasil'!X112</f>
        <v>30409</v>
      </c>
      <c r="Z112" s="36">
        <f>Y112+'Saldo mensal - Brasil'!Y112</f>
        <v>30915</v>
      </c>
      <c r="AA112" s="36">
        <f>Z112+'Saldo mensal - Brasil'!Z112</f>
        <v>30353</v>
      </c>
      <c r="AB112" s="36">
        <f>AA112+'Saldo mensal - Brasil'!AA112</f>
        <v>31127</v>
      </c>
      <c r="AC112" s="36">
        <f>AB112+'Saldo mensal - Brasil'!AB112</f>
        <v>30627</v>
      </c>
      <c r="AD112" s="36">
        <f>AC112+'Saldo mensal - Brasil'!AC112</f>
        <v>29652</v>
      </c>
      <c r="AE112" s="36">
        <f>AD112+'Saldo mensal - Brasil'!AD112</f>
        <v>28435</v>
      </c>
      <c r="AF112" s="36">
        <f>AE112+'Saldo mensal - Brasil'!AE112</f>
        <v>28360</v>
      </c>
      <c r="AG112" s="36">
        <f>AF112+'Saldo mensal - Brasil'!AF112</f>
        <v>28416</v>
      </c>
      <c r="AH112" s="36">
        <f>AG112+'Saldo mensal - Brasil'!AG112</f>
        <v>28670</v>
      </c>
      <c r="AI112" s="36">
        <f>AH112+'Saldo mensal - Brasil'!AH112</f>
        <v>29028</v>
      </c>
      <c r="AJ112" s="36">
        <f>AI112+'Saldo mensal - Brasil'!AI112</f>
        <v>29292</v>
      </c>
      <c r="AK112" s="36">
        <f>AJ112+'Saldo mensal - Brasil'!AJ112</f>
        <v>30463</v>
      </c>
      <c r="AL112" s="36">
        <f>AK112+'Saldo mensal - Brasil'!AK112</f>
        <v>30879</v>
      </c>
      <c r="AM112" s="36">
        <f>AL112+'Saldo mensal - Brasil'!AL112</f>
        <v>30733</v>
      </c>
      <c r="AN112" s="36">
        <f>AM112+'Saldo mensal - Brasil'!AM112</f>
        <v>31387</v>
      </c>
      <c r="AO112" s="36">
        <f>AN112+'Saldo mensal - Brasil'!AN112</f>
        <v>31353</v>
      </c>
      <c r="AP112" s="36">
        <f>AO112+'Saldo mensal - Brasil'!AO112</f>
        <v>29309</v>
      </c>
      <c r="AQ112" s="36">
        <f>AP112+'Saldo mensal - Brasil'!AP112</f>
        <v>28857</v>
      </c>
      <c r="AR112" s="36">
        <f>AQ112+'Saldo mensal - Brasil'!AQ112</f>
        <v>28821</v>
      </c>
      <c r="AS112" s="36">
        <f>AR112+'Saldo mensal - Brasil'!AR112</f>
        <v>28821</v>
      </c>
      <c r="AT112" s="36">
        <f>AS112+'Saldo mensal - Brasil'!AS112</f>
        <v>28900</v>
      </c>
      <c r="AU112" s="36">
        <f>AT112+'Saldo mensal - Brasil'!AT112</f>
        <v>29845</v>
      </c>
      <c r="AV112" s="36">
        <f>AU112+'Saldo mensal - Brasil'!AU112</f>
        <v>30404</v>
      </c>
      <c r="AW112" s="36">
        <f>AV112+'Saldo mensal - Brasil'!AV112</f>
        <v>31282</v>
      </c>
      <c r="AX112" s="36">
        <f>AW112+'Saldo mensal - Brasil'!AW112</f>
        <v>31888</v>
      </c>
      <c r="AY112" s="36">
        <f>AX112+'Saldo mensal - Brasil'!AX112</f>
        <v>31604</v>
      </c>
      <c r="AZ112" s="36">
        <f>AY112+'Saldo mensal - Brasil'!AY112</f>
        <v>32317</v>
      </c>
      <c r="BA112" s="36">
        <f>AZ112+'Saldo mensal - Brasil'!AZ112</f>
        <v>32017</v>
      </c>
      <c r="BB112" s="36">
        <f>BA112+'Saldo mensal - Brasil'!BA112</f>
        <v>30559</v>
      </c>
      <c r="BC112" s="36">
        <f>BB112+'Saldo mensal - Brasil'!BB112</f>
        <v>29514</v>
      </c>
      <c r="BD112" s="36">
        <f>BC112+'Saldo mensal - Brasil'!BC112</f>
        <v>29316</v>
      </c>
      <c r="BE112" s="36">
        <f>BD112+'Saldo mensal - Brasil'!BD112</f>
        <v>29615</v>
      </c>
      <c r="BF112" s="36">
        <f>BE112+'Saldo mensal - Brasil'!BE112</f>
        <v>29983</v>
      </c>
      <c r="BG112" s="36">
        <f>BF112+'Saldo mensal - Brasil'!BF112</f>
        <v>30810</v>
      </c>
      <c r="BH112" s="36">
        <f>BG112+'Saldo mensal - Brasil'!BG112</f>
        <v>31873</v>
      </c>
      <c r="BI112" s="36">
        <f>BH112+'Saldo mensal - Brasil'!BH112</f>
        <v>32884</v>
      </c>
      <c r="BJ112" s="36">
        <f>BI112+'Saldo mensal - Brasil'!BI112</f>
        <v>33361</v>
      </c>
      <c r="BK112" s="36">
        <f>BJ112+'Saldo mensal - Brasil'!BJ112</f>
        <v>33113</v>
      </c>
      <c r="BL112" s="36">
        <f>BK112+'Saldo mensal - Brasil'!BK112</f>
        <v>33986</v>
      </c>
      <c r="BM112" s="36">
        <f>BL112+'Saldo mensal - Brasil'!BL112</f>
        <v>33727</v>
      </c>
      <c r="BN112" s="36">
        <f>BM112+'Saldo mensal - Brasil'!BM112</f>
        <v>32139</v>
      </c>
      <c r="BO112" s="36">
        <f>BN112+'Saldo mensal - Brasil'!BN112</f>
        <v>31248</v>
      </c>
      <c r="BP112" s="36">
        <f>BO112+'Saldo mensal - Brasil'!BO112</f>
        <v>31399</v>
      </c>
      <c r="BQ112" s="36">
        <f>BP112+'Saldo mensal - Brasil'!BP112</f>
        <v>31478</v>
      </c>
      <c r="BR112" s="36">
        <f>BQ112+'Saldo mensal - Brasil'!BQ112</f>
        <v>32035</v>
      </c>
      <c r="BS112" s="36">
        <f>BR112+'Saldo mensal - Brasil'!BR112</f>
        <v>32348</v>
      </c>
      <c r="BT112" s="36">
        <f>BS112+'Saldo mensal - Brasil'!BS112</f>
        <v>34266</v>
      </c>
      <c r="BU112" s="36">
        <f>BT112+'Saldo mensal - Brasil'!BT112</f>
        <v>34982</v>
      </c>
      <c r="BV112" s="36">
        <f>BU112+'Saldo mensal - Brasil'!BU112</f>
        <v>35229</v>
      </c>
      <c r="BW112" s="36">
        <f>BV112+'Saldo mensal - Brasil'!BV112</f>
        <v>35274</v>
      </c>
      <c r="BX112" s="36">
        <f>BW112+'Saldo mensal - Brasil'!BW112</f>
        <v>36043</v>
      </c>
      <c r="BY112" s="36">
        <f>BX112+'Saldo mensal - Brasil'!BX112</f>
        <v>34593</v>
      </c>
      <c r="BZ112" s="36">
        <f>BY112+'Saldo mensal - Brasil'!BY112</f>
        <v>33332</v>
      </c>
      <c r="CA112" s="36">
        <f>BZ112+'Saldo mensal - Brasil'!BZ112</f>
        <v>32989</v>
      </c>
      <c r="CB112" s="36">
        <f>CA112+'Saldo mensal - Brasil'!CA112</f>
        <v>32829</v>
      </c>
      <c r="CC112" s="36">
        <f>CB112+'Saldo mensal - Brasil'!CB112</f>
        <v>32954</v>
      </c>
      <c r="CD112" s="36">
        <f>CC112+'Saldo mensal - Brasil'!CC112</f>
        <v>32938</v>
      </c>
      <c r="CE112" s="36">
        <f>CD112+'Saldo mensal - Brasil'!CD112</f>
        <v>33228</v>
      </c>
      <c r="CF112" s="36">
        <f>CE112+'Saldo mensal - Brasil'!CE112</f>
        <v>35292</v>
      </c>
      <c r="CG112" s="36">
        <f>CF112+'Saldo mensal - Brasil'!CF112</f>
        <v>35967</v>
      </c>
      <c r="CH112" s="36">
        <f>CG112+'Saldo mensal - Brasil'!CG112</f>
        <v>36102</v>
      </c>
      <c r="CI112" s="36">
        <f>CH112+'Saldo mensal - Brasil'!CH112</f>
        <v>35985</v>
      </c>
      <c r="CJ112" s="36">
        <f>CI112+'Saldo mensal - Brasil'!CI112</f>
        <v>36794</v>
      </c>
      <c r="CK112" s="36">
        <f>CJ112+'Saldo mensal - Brasil'!CJ112</f>
        <v>36594</v>
      </c>
      <c r="CL112" s="36">
        <f>CK112+'Saldo mensal - Brasil'!CK112</f>
        <v>34857</v>
      </c>
      <c r="CM112" s="36">
        <f>CL112+'Saldo mensal - Brasil'!CL112</f>
        <v>34006</v>
      </c>
      <c r="CN112" s="36">
        <f>CM112+'Saldo mensal - Brasil'!CM112</f>
        <v>33634</v>
      </c>
      <c r="CO112" s="36">
        <f>CN112+'Saldo mensal - Brasil'!CN112</f>
        <v>33308</v>
      </c>
      <c r="CP112" s="36">
        <f>CO112+'Saldo mensal - Brasil'!CO112</f>
        <v>33293</v>
      </c>
      <c r="CQ112" s="36">
        <f>CP112+'Saldo mensal - Brasil'!CP112</f>
        <v>33437</v>
      </c>
      <c r="CR112" s="36">
        <f>CQ112+'Saldo mensal - Brasil'!CQ112</f>
        <v>34352</v>
      </c>
      <c r="CS112" s="36">
        <f>CR112+'Saldo mensal - Brasil'!CR112</f>
        <v>35939</v>
      </c>
      <c r="CT112" s="36">
        <f>CS112+'Saldo mensal - Brasil'!CS112</f>
        <v>36007</v>
      </c>
      <c r="CU112" s="36">
        <f>CT112+'Saldo mensal - Brasil'!CT112</f>
        <v>35219</v>
      </c>
      <c r="CV112" s="36">
        <f>CU112+'Saldo mensal - Brasil'!CU112</f>
        <v>35973</v>
      </c>
      <c r="CW112" s="36">
        <f>CV112+'Saldo mensal - Brasil'!CV112</f>
        <v>34456</v>
      </c>
      <c r="CX112" s="36">
        <f>CW112+'Saldo mensal - Brasil'!CW112</f>
        <v>33250</v>
      </c>
      <c r="CY112" s="36">
        <f>CX112+'Saldo mensal - Brasil'!CX112</f>
        <v>32661</v>
      </c>
      <c r="CZ112" s="36">
        <f>CY112+'Saldo mensal - Brasil'!CY112</f>
        <v>32375</v>
      </c>
      <c r="DA112" s="36">
        <f>CZ112+'Saldo mensal - Brasil'!CZ112</f>
        <v>32011</v>
      </c>
      <c r="DB112" s="36">
        <f>DA112+'Saldo mensal - Brasil'!DA112</f>
        <v>32190</v>
      </c>
      <c r="DC112" s="36">
        <f>DB112+'Saldo mensal - Brasil'!DB112</f>
        <v>32577</v>
      </c>
      <c r="DD112" s="36">
        <f>DC112+'Saldo mensal - Brasil'!DC112</f>
        <v>33871</v>
      </c>
      <c r="DE112" s="36">
        <f>DD112+'Saldo mensal - Brasil'!DD112</f>
        <v>34339</v>
      </c>
      <c r="DF112" s="36">
        <f>DE112+'Saldo mensal - Brasil'!DE112</f>
        <v>34068</v>
      </c>
      <c r="DG112" s="36">
        <f>DF112+'Saldo mensal - Brasil'!DF112</f>
        <v>33088</v>
      </c>
      <c r="DH112" s="36">
        <f>DG112+'Saldo mensal - Brasil'!DG112</f>
        <v>33298</v>
      </c>
      <c r="DI112" s="36">
        <f>DH112+'Saldo mensal - Brasil'!DH112</f>
        <v>31870</v>
      </c>
    </row>
    <row r="113" spans="1:113" x14ac:dyDescent="0.2">
      <c r="B113" s="15" t="s">
        <v>101</v>
      </c>
      <c r="C113" s="16">
        <v>29052</v>
      </c>
      <c r="D113" s="16">
        <f>C113+'Saldo mensal - Brasil'!C113</f>
        <v>29820</v>
      </c>
      <c r="E113" s="16">
        <f>D113+'Saldo mensal - Brasil'!D113</f>
        <v>29275</v>
      </c>
      <c r="F113" s="16">
        <f>E113+'Saldo mensal - Brasil'!E113</f>
        <v>27987</v>
      </c>
      <c r="G113" s="16">
        <f>F113+'Saldo mensal - Brasil'!F113</f>
        <v>27138</v>
      </c>
      <c r="H113" s="16">
        <f>G113+'Saldo mensal - Brasil'!G113</f>
        <v>27196</v>
      </c>
      <c r="I113" s="16">
        <f>H113+'Saldo mensal - Brasil'!H113</f>
        <v>27118</v>
      </c>
      <c r="J113" s="16">
        <f>I113+'Saldo mensal - Brasil'!I113</f>
        <v>27580</v>
      </c>
      <c r="K113" s="16">
        <f>J113+'Saldo mensal - Brasil'!J113</f>
        <v>28263</v>
      </c>
      <c r="L113" s="16">
        <f>K113+'Saldo mensal - Brasil'!K113</f>
        <v>28906</v>
      </c>
      <c r="M113" s="16">
        <f>L113+'Saldo mensal - Brasil'!L113</f>
        <v>29313</v>
      </c>
      <c r="N113" s="16">
        <f>M113+'Saldo mensal - Brasil'!M113</f>
        <v>29912</v>
      </c>
      <c r="O113" s="16">
        <f>N113+'Saldo mensal - Brasil'!N113</f>
        <v>29885</v>
      </c>
      <c r="P113" s="16">
        <f>O113+'Saldo mensal - Brasil'!O113</f>
        <v>30193</v>
      </c>
      <c r="Q113" s="16">
        <f>P113+'Saldo mensal - Brasil'!P113</f>
        <v>29471</v>
      </c>
      <c r="R113" s="16">
        <f>Q113+'Saldo mensal - Brasil'!Q113</f>
        <v>28235</v>
      </c>
      <c r="S113" s="16">
        <f>R113+'Saldo mensal - Brasil'!R113</f>
        <v>28102</v>
      </c>
      <c r="T113" s="16">
        <f>S113+'Saldo mensal - Brasil'!S113</f>
        <v>28242</v>
      </c>
      <c r="U113" s="16">
        <f>T113+'Saldo mensal - Brasil'!T113</f>
        <v>28240</v>
      </c>
      <c r="V113" s="16">
        <f>U113+'Saldo mensal - Brasil'!U113</f>
        <v>28566</v>
      </c>
      <c r="W113" s="16">
        <f>V113+'Saldo mensal - Brasil'!V113</f>
        <v>28865</v>
      </c>
      <c r="X113" s="16">
        <f>W113+'Saldo mensal - Brasil'!W113</f>
        <v>29912</v>
      </c>
      <c r="Y113" s="16">
        <f>X113+'Saldo mensal - Brasil'!X113</f>
        <v>30409</v>
      </c>
      <c r="Z113" s="16">
        <f>Y113+'Saldo mensal - Brasil'!Y113</f>
        <v>30915</v>
      </c>
      <c r="AA113" s="16">
        <f>Z113+'Saldo mensal - Brasil'!Z113</f>
        <v>30353</v>
      </c>
      <c r="AB113" s="16">
        <f>AA113+'Saldo mensal - Brasil'!AA113</f>
        <v>31127</v>
      </c>
      <c r="AC113" s="16">
        <f>AB113+'Saldo mensal - Brasil'!AB113</f>
        <v>30627</v>
      </c>
      <c r="AD113" s="16">
        <f>AC113+'Saldo mensal - Brasil'!AC113</f>
        <v>29652</v>
      </c>
      <c r="AE113" s="16">
        <f>AD113+'Saldo mensal - Brasil'!AD113</f>
        <v>28435</v>
      </c>
      <c r="AF113" s="16">
        <f>AE113+'Saldo mensal - Brasil'!AE113</f>
        <v>28360</v>
      </c>
      <c r="AG113" s="16">
        <f>AF113+'Saldo mensal - Brasil'!AF113</f>
        <v>28416</v>
      </c>
      <c r="AH113" s="16">
        <f>AG113+'Saldo mensal - Brasil'!AG113</f>
        <v>28670</v>
      </c>
      <c r="AI113" s="16">
        <f>AH113+'Saldo mensal - Brasil'!AH113</f>
        <v>29028</v>
      </c>
      <c r="AJ113" s="16">
        <f>AI113+'Saldo mensal - Brasil'!AI113</f>
        <v>29292</v>
      </c>
      <c r="AK113" s="16">
        <f>AJ113+'Saldo mensal - Brasil'!AJ113</f>
        <v>30463</v>
      </c>
      <c r="AL113" s="16">
        <f>AK113+'Saldo mensal - Brasil'!AK113</f>
        <v>30879</v>
      </c>
      <c r="AM113" s="16">
        <f>AL113+'Saldo mensal - Brasil'!AL113</f>
        <v>30733</v>
      </c>
      <c r="AN113" s="16">
        <f>AM113+'Saldo mensal - Brasil'!AM113</f>
        <v>31387</v>
      </c>
      <c r="AO113" s="16">
        <f>AN113+'Saldo mensal - Brasil'!AN113</f>
        <v>31353</v>
      </c>
      <c r="AP113" s="16">
        <f>AO113+'Saldo mensal - Brasil'!AO113</f>
        <v>29309</v>
      </c>
      <c r="AQ113" s="16">
        <f>AP113+'Saldo mensal - Brasil'!AP113</f>
        <v>28857</v>
      </c>
      <c r="AR113" s="16">
        <f>AQ113+'Saldo mensal - Brasil'!AQ113</f>
        <v>28821</v>
      </c>
      <c r="AS113" s="16">
        <f>AR113+'Saldo mensal - Brasil'!AR113</f>
        <v>28821</v>
      </c>
      <c r="AT113" s="16">
        <f>AS113+'Saldo mensal - Brasil'!AS113</f>
        <v>28900</v>
      </c>
      <c r="AU113" s="16">
        <f>AT113+'Saldo mensal - Brasil'!AT113</f>
        <v>29845</v>
      </c>
      <c r="AV113" s="16">
        <f>AU113+'Saldo mensal - Brasil'!AU113</f>
        <v>30404</v>
      </c>
      <c r="AW113" s="16">
        <f>AV113+'Saldo mensal - Brasil'!AV113</f>
        <v>31282</v>
      </c>
      <c r="AX113" s="16">
        <f>AW113+'Saldo mensal - Brasil'!AW113</f>
        <v>31888</v>
      </c>
      <c r="AY113" s="16">
        <f>AX113+'Saldo mensal - Brasil'!AX113</f>
        <v>31604</v>
      </c>
      <c r="AZ113" s="16">
        <f>AY113+'Saldo mensal - Brasil'!AY113</f>
        <v>32317</v>
      </c>
      <c r="BA113" s="16">
        <f>AZ113+'Saldo mensal - Brasil'!AZ113</f>
        <v>32017</v>
      </c>
      <c r="BB113" s="16">
        <f>BA113+'Saldo mensal - Brasil'!BA113</f>
        <v>30559</v>
      </c>
      <c r="BC113" s="16">
        <f>BB113+'Saldo mensal - Brasil'!BB113</f>
        <v>29514</v>
      </c>
      <c r="BD113" s="16">
        <f>BC113+'Saldo mensal - Brasil'!BC113</f>
        <v>29316</v>
      </c>
      <c r="BE113" s="16">
        <f>BD113+'Saldo mensal - Brasil'!BD113</f>
        <v>29615</v>
      </c>
      <c r="BF113" s="16">
        <f>BE113+'Saldo mensal - Brasil'!BE113</f>
        <v>29983</v>
      </c>
      <c r="BG113" s="16">
        <f>BF113+'Saldo mensal - Brasil'!BF113</f>
        <v>30810</v>
      </c>
      <c r="BH113" s="16">
        <f>BG113+'Saldo mensal - Brasil'!BG113</f>
        <v>31873</v>
      </c>
      <c r="BI113" s="16">
        <f>BH113+'Saldo mensal - Brasil'!BH113</f>
        <v>32884</v>
      </c>
      <c r="BJ113" s="16">
        <f>BI113+'Saldo mensal - Brasil'!BI113</f>
        <v>33361</v>
      </c>
      <c r="BK113" s="16">
        <f>BJ113+'Saldo mensal - Brasil'!BJ113</f>
        <v>33113</v>
      </c>
      <c r="BL113" s="16">
        <f>BK113+'Saldo mensal - Brasil'!BK113</f>
        <v>33986</v>
      </c>
      <c r="BM113" s="16">
        <f>BL113+'Saldo mensal - Brasil'!BL113</f>
        <v>33727</v>
      </c>
      <c r="BN113" s="16">
        <f>BM113+'Saldo mensal - Brasil'!BM113</f>
        <v>32139</v>
      </c>
      <c r="BO113" s="16">
        <f>BN113+'Saldo mensal - Brasil'!BN113</f>
        <v>31248</v>
      </c>
      <c r="BP113" s="16">
        <f>BO113+'Saldo mensal - Brasil'!BO113</f>
        <v>31399</v>
      </c>
      <c r="BQ113" s="16">
        <f>BP113+'Saldo mensal - Brasil'!BP113</f>
        <v>31478</v>
      </c>
      <c r="BR113" s="16">
        <f>BQ113+'Saldo mensal - Brasil'!BQ113</f>
        <v>32035</v>
      </c>
      <c r="BS113" s="16">
        <f>BR113+'Saldo mensal - Brasil'!BR113</f>
        <v>32348</v>
      </c>
      <c r="BT113" s="16">
        <f>BS113+'Saldo mensal - Brasil'!BS113</f>
        <v>34266</v>
      </c>
      <c r="BU113" s="16">
        <f>BT113+'Saldo mensal - Brasil'!BT113</f>
        <v>34982</v>
      </c>
      <c r="BV113" s="16">
        <f>BU113+'Saldo mensal - Brasil'!BU113</f>
        <v>35229</v>
      </c>
      <c r="BW113" s="16">
        <f>BV113+'Saldo mensal - Brasil'!BV113</f>
        <v>35274</v>
      </c>
      <c r="BX113" s="16">
        <f>BW113+'Saldo mensal - Brasil'!BW113</f>
        <v>36043</v>
      </c>
      <c r="BY113" s="16">
        <f>BX113+'Saldo mensal - Brasil'!BX113</f>
        <v>34593</v>
      </c>
      <c r="BZ113" s="16">
        <f>BY113+'Saldo mensal - Brasil'!BY113</f>
        <v>33332</v>
      </c>
      <c r="CA113" s="16">
        <f>BZ113+'Saldo mensal - Brasil'!BZ113</f>
        <v>32989</v>
      </c>
      <c r="CB113" s="16">
        <f>CA113+'Saldo mensal - Brasil'!CA113</f>
        <v>32829</v>
      </c>
      <c r="CC113" s="16">
        <f>CB113+'Saldo mensal - Brasil'!CB113</f>
        <v>32954</v>
      </c>
      <c r="CD113" s="16">
        <f>CC113+'Saldo mensal - Brasil'!CC113</f>
        <v>32938</v>
      </c>
      <c r="CE113" s="16">
        <f>CD113+'Saldo mensal - Brasil'!CD113</f>
        <v>33228</v>
      </c>
      <c r="CF113" s="16">
        <f>CE113+'Saldo mensal - Brasil'!CE113</f>
        <v>35292</v>
      </c>
      <c r="CG113" s="16">
        <f>CF113+'Saldo mensal - Brasil'!CF113</f>
        <v>35967</v>
      </c>
      <c r="CH113" s="16">
        <f>CG113+'Saldo mensal - Brasil'!CG113</f>
        <v>36102</v>
      </c>
      <c r="CI113" s="16">
        <f>CH113+'Saldo mensal - Brasil'!CH113</f>
        <v>35985</v>
      </c>
      <c r="CJ113" s="16">
        <f>CI113+'Saldo mensal - Brasil'!CI113</f>
        <v>36794</v>
      </c>
      <c r="CK113" s="16">
        <f>CJ113+'Saldo mensal - Brasil'!CJ113</f>
        <v>36594</v>
      </c>
      <c r="CL113" s="16">
        <f>CK113+'Saldo mensal - Brasil'!CK113</f>
        <v>34857</v>
      </c>
      <c r="CM113" s="16">
        <f>CL113+'Saldo mensal - Brasil'!CL113</f>
        <v>34006</v>
      </c>
      <c r="CN113" s="16">
        <f>CM113+'Saldo mensal - Brasil'!CM113</f>
        <v>33634</v>
      </c>
      <c r="CO113" s="16">
        <f>CN113+'Saldo mensal - Brasil'!CN113</f>
        <v>33308</v>
      </c>
      <c r="CP113" s="16">
        <f>CO113+'Saldo mensal - Brasil'!CO113</f>
        <v>33293</v>
      </c>
      <c r="CQ113" s="16">
        <f>CP113+'Saldo mensal - Brasil'!CP113</f>
        <v>33437</v>
      </c>
      <c r="CR113" s="16">
        <f>CQ113+'Saldo mensal - Brasil'!CQ113</f>
        <v>34352</v>
      </c>
      <c r="CS113" s="16">
        <f>CR113+'Saldo mensal - Brasil'!CR113</f>
        <v>35939</v>
      </c>
      <c r="CT113" s="16">
        <f>CS113+'Saldo mensal - Brasil'!CS113</f>
        <v>36007</v>
      </c>
      <c r="CU113" s="16">
        <f>CT113+'Saldo mensal - Brasil'!CT113</f>
        <v>35219</v>
      </c>
      <c r="CV113" s="16">
        <f>CU113+'Saldo mensal - Brasil'!CU113</f>
        <v>35973</v>
      </c>
      <c r="CW113" s="16">
        <f>CV113+'Saldo mensal - Brasil'!CV113</f>
        <v>34456</v>
      </c>
      <c r="CX113" s="16">
        <f>CW113+'Saldo mensal - Brasil'!CW113</f>
        <v>33250</v>
      </c>
      <c r="CY113" s="16">
        <f>CX113+'Saldo mensal - Brasil'!CX113</f>
        <v>32661</v>
      </c>
      <c r="CZ113" s="16">
        <f>CY113+'Saldo mensal - Brasil'!CY113</f>
        <v>32375</v>
      </c>
      <c r="DA113" s="16">
        <f>CZ113+'Saldo mensal - Brasil'!CZ113</f>
        <v>32011</v>
      </c>
      <c r="DB113" s="16">
        <f>DA113+'Saldo mensal - Brasil'!DA113</f>
        <v>32190</v>
      </c>
      <c r="DC113" s="16">
        <f>DB113+'Saldo mensal - Brasil'!DB113</f>
        <v>32577</v>
      </c>
      <c r="DD113" s="16">
        <f>DC113+'Saldo mensal - Brasil'!DC113</f>
        <v>33871</v>
      </c>
      <c r="DE113" s="16">
        <f>DD113+'Saldo mensal - Brasil'!DD113</f>
        <v>34339</v>
      </c>
      <c r="DF113" s="16">
        <f>DE113+'Saldo mensal - Brasil'!DE113</f>
        <v>34068</v>
      </c>
      <c r="DG113" s="16">
        <f>DF113+'Saldo mensal - Brasil'!DF113</f>
        <v>33088</v>
      </c>
      <c r="DH113" s="16">
        <f>DG113+'Saldo mensal - Brasil'!DG113</f>
        <v>33298</v>
      </c>
      <c r="DI113" s="16">
        <f>DH113+'Saldo mensal - Brasil'!DH113</f>
        <v>31870</v>
      </c>
    </row>
    <row r="114" spans="1:113" x14ac:dyDescent="0.2">
      <c r="A114" s="8"/>
      <c r="B114" s="17" t="s">
        <v>102</v>
      </c>
      <c r="C114" s="36">
        <v>41019</v>
      </c>
      <c r="D114" s="36">
        <f>C114+'Saldo mensal - Brasil'!C114</f>
        <v>41154</v>
      </c>
      <c r="E114" s="36">
        <f>D114+'Saldo mensal - Brasil'!D114</f>
        <v>41059</v>
      </c>
      <c r="F114" s="36">
        <f>E114+'Saldo mensal - Brasil'!E114</f>
        <v>41409</v>
      </c>
      <c r="G114" s="36">
        <f>F114+'Saldo mensal - Brasil'!F114</f>
        <v>41512</v>
      </c>
      <c r="H114" s="36">
        <f>G114+'Saldo mensal - Brasil'!G114</f>
        <v>41598</v>
      </c>
      <c r="I114" s="36">
        <f>H114+'Saldo mensal - Brasil'!H114</f>
        <v>41722</v>
      </c>
      <c r="J114" s="36">
        <f>I114+'Saldo mensal - Brasil'!I114</f>
        <v>41828</v>
      </c>
      <c r="K114" s="36">
        <f>J114+'Saldo mensal - Brasil'!J114</f>
        <v>41981</v>
      </c>
      <c r="L114" s="36">
        <f>K114+'Saldo mensal - Brasil'!K114</f>
        <v>42103</v>
      </c>
      <c r="M114" s="36">
        <f>L114+'Saldo mensal - Brasil'!L114</f>
        <v>42297</v>
      </c>
      <c r="N114" s="36">
        <f>M114+'Saldo mensal - Brasil'!M114</f>
        <v>42326</v>
      </c>
      <c r="O114" s="36">
        <f>N114+'Saldo mensal - Brasil'!N114</f>
        <v>42147</v>
      </c>
      <c r="P114" s="36">
        <f>O114+'Saldo mensal - Brasil'!O114</f>
        <v>42296</v>
      </c>
      <c r="Q114" s="36">
        <f>P114+'Saldo mensal - Brasil'!P114</f>
        <v>42323</v>
      </c>
      <c r="R114" s="36">
        <f>Q114+'Saldo mensal - Brasil'!Q114</f>
        <v>42265</v>
      </c>
      <c r="S114" s="36">
        <f>R114+'Saldo mensal - Brasil'!R114</f>
        <v>42296</v>
      </c>
      <c r="T114" s="36">
        <f>S114+'Saldo mensal - Brasil'!S114</f>
        <v>42188</v>
      </c>
      <c r="U114" s="36">
        <f>T114+'Saldo mensal - Brasil'!T114</f>
        <v>42333</v>
      </c>
      <c r="V114" s="36">
        <f>U114+'Saldo mensal - Brasil'!U114</f>
        <v>42567</v>
      </c>
      <c r="W114" s="36">
        <f>V114+'Saldo mensal - Brasil'!V114</f>
        <v>42917</v>
      </c>
      <c r="X114" s="36">
        <f>W114+'Saldo mensal - Brasil'!W114</f>
        <v>43168</v>
      </c>
      <c r="Y114" s="36">
        <f>X114+'Saldo mensal - Brasil'!X114</f>
        <v>43470</v>
      </c>
      <c r="Z114" s="36">
        <f>Y114+'Saldo mensal - Brasil'!Y114</f>
        <v>43505</v>
      </c>
      <c r="AA114" s="36">
        <f>Z114+'Saldo mensal - Brasil'!Z114</f>
        <v>43050</v>
      </c>
      <c r="AB114" s="36">
        <f>AA114+'Saldo mensal - Brasil'!AA114</f>
        <v>43209</v>
      </c>
      <c r="AC114" s="36">
        <f>AB114+'Saldo mensal - Brasil'!AB114</f>
        <v>43264</v>
      </c>
      <c r="AD114" s="36">
        <f>AC114+'Saldo mensal - Brasil'!AC114</f>
        <v>43528</v>
      </c>
      <c r="AE114" s="36">
        <f>AD114+'Saldo mensal - Brasil'!AD114</f>
        <v>43462</v>
      </c>
      <c r="AF114" s="36">
        <f>AE114+'Saldo mensal - Brasil'!AE114</f>
        <v>43825</v>
      </c>
      <c r="AG114" s="36">
        <f>AF114+'Saldo mensal - Brasil'!AF114</f>
        <v>44063</v>
      </c>
      <c r="AH114" s="36">
        <f>AG114+'Saldo mensal - Brasil'!AG114</f>
        <v>44171</v>
      </c>
      <c r="AI114" s="36">
        <f>AH114+'Saldo mensal - Brasil'!AH114</f>
        <v>44525</v>
      </c>
      <c r="AJ114" s="36">
        <f>AI114+'Saldo mensal - Brasil'!AI114</f>
        <v>44805</v>
      </c>
      <c r="AK114" s="36">
        <f>AJ114+'Saldo mensal - Brasil'!AJ114</f>
        <v>45051</v>
      </c>
      <c r="AL114" s="36">
        <f>AK114+'Saldo mensal - Brasil'!AK114</f>
        <v>45315</v>
      </c>
      <c r="AM114" s="36">
        <f>AL114+'Saldo mensal - Brasil'!AL114</f>
        <v>45164</v>
      </c>
      <c r="AN114" s="36">
        <f>AM114+'Saldo mensal - Brasil'!AM114</f>
        <v>45321</v>
      </c>
      <c r="AO114" s="36">
        <f>AN114+'Saldo mensal - Brasil'!AN114</f>
        <v>45405</v>
      </c>
      <c r="AP114" s="36">
        <f>AO114+'Saldo mensal - Brasil'!AO114</f>
        <v>45612</v>
      </c>
      <c r="AQ114" s="36">
        <f>AP114+'Saldo mensal - Brasil'!AP114</f>
        <v>45795</v>
      </c>
      <c r="AR114" s="36">
        <f>AQ114+'Saldo mensal - Brasil'!AQ114</f>
        <v>45847</v>
      </c>
      <c r="AS114" s="36">
        <f>AR114+'Saldo mensal - Brasil'!AR114</f>
        <v>45956</v>
      </c>
      <c r="AT114" s="36">
        <f>AS114+'Saldo mensal - Brasil'!AS114</f>
        <v>46102</v>
      </c>
      <c r="AU114" s="36">
        <f>AT114+'Saldo mensal - Brasil'!AT114</f>
        <v>46382</v>
      </c>
      <c r="AV114" s="36">
        <f>AU114+'Saldo mensal - Brasil'!AU114</f>
        <v>46675</v>
      </c>
      <c r="AW114" s="36">
        <f>AV114+'Saldo mensal - Brasil'!AV114</f>
        <v>46866</v>
      </c>
      <c r="AX114" s="36">
        <f>AW114+'Saldo mensal - Brasil'!AW114</f>
        <v>47185</v>
      </c>
      <c r="AY114" s="36">
        <f>AX114+'Saldo mensal - Brasil'!AX114</f>
        <v>46978</v>
      </c>
      <c r="AZ114" s="36">
        <f>AY114+'Saldo mensal - Brasil'!AY114</f>
        <v>47054</v>
      </c>
      <c r="BA114" s="36">
        <f>AZ114+'Saldo mensal - Brasil'!AZ114</f>
        <v>47171</v>
      </c>
      <c r="BB114" s="36">
        <f>BA114+'Saldo mensal - Brasil'!BA114</f>
        <v>47161</v>
      </c>
      <c r="BC114" s="36">
        <f>BB114+'Saldo mensal - Brasil'!BB114</f>
        <v>47320</v>
      </c>
      <c r="BD114" s="36">
        <f>BC114+'Saldo mensal - Brasil'!BC114</f>
        <v>47327</v>
      </c>
      <c r="BE114" s="36">
        <f>BD114+'Saldo mensal - Brasil'!BD114</f>
        <v>47461</v>
      </c>
      <c r="BF114" s="36">
        <f>BE114+'Saldo mensal - Brasil'!BE114</f>
        <v>47747</v>
      </c>
      <c r="BG114" s="36">
        <f>BF114+'Saldo mensal - Brasil'!BF114</f>
        <v>48228</v>
      </c>
      <c r="BH114" s="36">
        <f>BG114+'Saldo mensal - Brasil'!BG114</f>
        <v>48520</v>
      </c>
      <c r="BI114" s="36">
        <f>BH114+'Saldo mensal - Brasil'!BH114</f>
        <v>48650</v>
      </c>
      <c r="BJ114" s="36">
        <f>BI114+'Saldo mensal - Brasil'!BI114</f>
        <v>49021</v>
      </c>
      <c r="BK114" s="36">
        <f>BJ114+'Saldo mensal - Brasil'!BJ114</f>
        <v>48775</v>
      </c>
      <c r="BL114" s="36">
        <f>BK114+'Saldo mensal - Brasil'!BK114</f>
        <v>48909</v>
      </c>
      <c r="BM114" s="36">
        <f>BL114+'Saldo mensal - Brasil'!BL114</f>
        <v>49054</v>
      </c>
      <c r="BN114" s="36">
        <f>BM114+'Saldo mensal - Brasil'!BM114</f>
        <v>49315</v>
      </c>
      <c r="BO114" s="36">
        <f>BN114+'Saldo mensal - Brasil'!BN114</f>
        <v>49676</v>
      </c>
      <c r="BP114" s="36">
        <f>BO114+'Saldo mensal - Brasil'!BO114</f>
        <v>49751</v>
      </c>
      <c r="BQ114" s="36">
        <f>BP114+'Saldo mensal - Brasil'!BP114</f>
        <v>49987</v>
      </c>
      <c r="BR114" s="36">
        <f>BQ114+'Saldo mensal - Brasil'!BQ114</f>
        <v>50017</v>
      </c>
      <c r="BS114" s="36">
        <f>BR114+'Saldo mensal - Brasil'!BR114</f>
        <v>50178</v>
      </c>
      <c r="BT114" s="36">
        <f>BS114+'Saldo mensal - Brasil'!BS114</f>
        <v>50380</v>
      </c>
      <c r="BU114" s="36">
        <f>BT114+'Saldo mensal - Brasil'!BT114</f>
        <v>50694</v>
      </c>
      <c r="BV114" s="36">
        <f>BU114+'Saldo mensal - Brasil'!BU114</f>
        <v>50804</v>
      </c>
      <c r="BW114" s="36">
        <f>BV114+'Saldo mensal - Brasil'!BV114</f>
        <v>50345</v>
      </c>
      <c r="BX114" s="36">
        <f>BW114+'Saldo mensal - Brasil'!BW114</f>
        <v>50426</v>
      </c>
      <c r="BY114" s="36">
        <f>BX114+'Saldo mensal - Brasil'!BX114</f>
        <v>50188</v>
      </c>
      <c r="BZ114" s="36">
        <f>BY114+'Saldo mensal - Brasil'!BY114</f>
        <v>50249</v>
      </c>
      <c r="CA114" s="36">
        <f>BZ114+'Saldo mensal - Brasil'!BZ114</f>
        <v>50472</v>
      </c>
      <c r="CB114" s="36">
        <f>CA114+'Saldo mensal - Brasil'!CA114</f>
        <v>50642</v>
      </c>
      <c r="CC114" s="36">
        <f>CB114+'Saldo mensal - Brasil'!CB114</f>
        <v>50751</v>
      </c>
      <c r="CD114" s="36">
        <f>CC114+'Saldo mensal - Brasil'!CC114</f>
        <v>50854</v>
      </c>
      <c r="CE114" s="36">
        <f>CD114+'Saldo mensal - Brasil'!CD114</f>
        <v>51055</v>
      </c>
      <c r="CF114" s="36">
        <f>CE114+'Saldo mensal - Brasil'!CE114</f>
        <v>51124</v>
      </c>
      <c r="CG114" s="36">
        <f>CF114+'Saldo mensal - Brasil'!CF114</f>
        <v>51331</v>
      </c>
      <c r="CH114" s="36">
        <f>CG114+'Saldo mensal - Brasil'!CG114</f>
        <v>51311</v>
      </c>
      <c r="CI114" s="36">
        <f>CH114+'Saldo mensal - Brasil'!CH114</f>
        <v>50949</v>
      </c>
      <c r="CJ114" s="36">
        <f>CI114+'Saldo mensal - Brasil'!CI114</f>
        <v>50989</v>
      </c>
      <c r="CK114" s="36">
        <f>CJ114+'Saldo mensal - Brasil'!CJ114</f>
        <v>51192</v>
      </c>
      <c r="CL114" s="36">
        <f>CK114+'Saldo mensal - Brasil'!CK114</f>
        <v>51172</v>
      </c>
      <c r="CM114" s="36">
        <f>CL114+'Saldo mensal - Brasil'!CL114</f>
        <v>51239</v>
      </c>
      <c r="CN114" s="36">
        <f>CM114+'Saldo mensal - Brasil'!CM114</f>
        <v>51277</v>
      </c>
      <c r="CO114" s="36">
        <f>CN114+'Saldo mensal - Brasil'!CN114</f>
        <v>51246</v>
      </c>
      <c r="CP114" s="36">
        <f>CO114+'Saldo mensal - Brasil'!CO114</f>
        <v>51366</v>
      </c>
      <c r="CQ114" s="36">
        <f>CP114+'Saldo mensal - Brasil'!CP114</f>
        <v>51639</v>
      </c>
      <c r="CR114" s="36">
        <f>CQ114+'Saldo mensal - Brasil'!CQ114</f>
        <v>51891</v>
      </c>
      <c r="CS114" s="36">
        <f>CR114+'Saldo mensal - Brasil'!CR114</f>
        <v>52011</v>
      </c>
      <c r="CT114" s="36">
        <f>CS114+'Saldo mensal - Brasil'!CS114</f>
        <v>52136</v>
      </c>
      <c r="CU114" s="36">
        <f>CT114+'Saldo mensal - Brasil'!CT114</f>
        <v>51668</v>
      </c>
      <c r="CV114" s="36">
        <f>CU114+'Saldo mensal - Brasil'!CU114</f>
        <v>51861</v>
      </c>
      <c r="CW114" s="36">
        <f>CV114+'Saldo mensal - Brasil'!CV114</f>
        <v>52148</v>
      </c>
      <c r="CX114" s="36">
        <f>CW114+'Saldo mensal - Brasil'!CW114</f>
        <v>52326</v>
      </c>
      <c r="CY114" s="36">
        <f>CX114+'Saldo mensal - Brasil'!CX114</f>
        <v>52493</v>
      </c>
      <c r="CZ114" s="36">
        <f>CY114+'Saldo mensal - Brasil'!CY114</f>
        <v>52566</v>
      </c>
      <c r="DA114" s="36">
        <f>CZ114+'Saldo mensal - Brasil'!CZ114</f>
        <v>52662</v>
      </c>
      <c r="DB114" s="36">
        <f>DA114+'Saldo mensal - Brasil'!DA114</f>
        <v>52514</v>
      </c>
      <c r="DC114" s="36">
        <f>DB114+'Saldo mensal - Brasil'!DB114</f>
        <v>52646</v>
      </c>
      <c r="DD114" s="36">
        <f>DC114+'Saldo mensal - Brasil'!DC114</f>
        <v>52536</v>
      </c>
      <c r="DE114" s="36">
        <f>DD114+'Saldo mensal - Brasil'!DD114</f>
        <v>52361</v>
      </c>
      <c r="DF114" s="36">
        <f>DE114+'Saldo mensal - Brasil'!DE114</f>
        <v>52457</v>
      </c>
      <c r="DG114" s="36">
        <f>DF114+'Saldo mensal - Brasil'!DF114</f>
        <v>51805</v>
      </c>
      <c r="DH114" s="36">
        <f>DG114+'Saldo mensal - Brasil'!DG114</f>
        <v>51934</v>
      </c>
      <c r="DI114" s="36">
        <f>DH114+'Saldo mensal - Brasil'!DH114</f>
        <v>51595</v>
      </c>
    </row>
    <row r="115" spans="1:113" x14ac:dyDescent="0.2">
      <c r="A115" s="8"/>
      <c r="B115" s="15" t="s">
        <v>103</v>
      </c>
      <c r="C115" s="16">
        <v>41019</v>
      </c>
      <c r="D115" s="16">
        <f>C115+'Saldo mensal - Brasil'!C115</f>
        <v>41154</v>
      </c>
      <c r="E115" s="16">
        <f>D115+'Saldo mensal - Brasil'!D115</f>
        <v>41059</v>
      </c>
      <c r="F115" s="16">
        <f>E115+'Saldo mensal - Brasil'!E115</f>
        <v>41409</v>
      </c>
      <c r="G115" s="16">
        <f>F115+'Saldo mensal - Brasil'!F115</f>
        <v>41512</v>
      </c>
      <c r="H115" s="16">
        <f>G115+'Saldo mensal - Brasil'!G115</f>
        <v>41598</v>
      </c>
      <c r="I115" s="16">
        <f>H115+'Saldo mensal - Brasil'!H115</f>
        <v>41722</v>
      </c>
      <c r="J115" s="16">
        <f>I115+'Saldo mensal - Brasil'!I115</f>
        <v>41828</v>
      </c>
      <c r="K115" s="16">
        <f>J115+'Saldo mensal - Brasil'!J115</f>
        <v>41981</v>
      </c>
      <c r="L115" s="16">
        <f>K115+'Saldo mensal - Brasil'!K115</f>
        <v>42103</v>
      </c>
      <c r="M115" s="16">
        <f>L115+'Saldo mensal - Brasil'!L115</f>
        <v>42297</v>
      </c>
      <c r="N115" s="16">
        <f>M115+'Saldo mensal - Brasil'!M115</f>
        <v>42326</v>
      </c>
      <c r="O115" s="16">
        <f>N115+'Saldo mensal - Brasil'!N115</f>
        <v>42147</v>
      </c>
      <c r="P115" s="16">
        <f>O115+'Saldo mensal - Brasil'!O115</f>
        <v>42296</v>
      </c>
      <c r="Q115" s="16">
        <f>P115+'Saldo mensal - Brasil'!P115</f>
        <v>42323</v>
      </c>
      <c r="R115" s="16">
        <f>Q115+'Saldo mensal - Brasil'!Q115</f>
        <v>42265</v>
      </c>
      <c r="S115" s="16">
        <f>R115+'Saldo mensal - Brasil'!R115</f>
        <v>42296</v>
      </c>
      <c r="T115" s="16">
        <f>S115+'Saldo mensal - Brasil'!S115</f>
        <v>42188</v>
      </c>
      <c r="U115" s="16">
        <f>T115+'Saldo mensal - Brasil'!T115</f>
        <v>42333</v>
      </c>
      <c r="V115" s="16">
        <f>U115+'Saldo mensal - Brasil'!U115</f>
        <v>42567</v>
      </c>
      <c r="W115" s="16">
        <f>V115+'Saldo mensal - Brasil'!V115</f>
        <v>42917</v>
      </c>
      <c r="X115" s="16">
        <f>W115+'Saldo mensal - Brasil'!W115</f>
        <v>43168</v>
      </c>
      <c r="Y115" s="16">
        <f>X115+'Saldo mensal - Brasil'!X115</f>
        <v>43470</v>
      </c>
      <c r="Z115" s="16">
        <f>Y115+'Saldo mensal - Brasil'!Y115</f>
        <v>43505</v>
      </c>
      <c r="AA115" s="16">
        <f>Z115+'Saldo mensal - Brasil'!Z115</f>
        <v>43050</v>
      </c>
      <c r="AB115" s="16">
        <f>AA115+'Saldo mensal - Brasil'!AA115</f>
        <v>43209</v>
      </c>
      <c r="AC115" s="16">
        <f>AB115+'Saldo mensal - Brasil'!AB115</f>
        <v>43264</v>
      </c>
      <c r="AD115" s="16">
        <f>AC115+'Saldo mensal - Brasil'!AC115</f>
        <v>43528</v>
      </c>
      <c r="AE115" s="16">
        <f>AD115+'Saldo mensal - Brasil'!AD115</f>
        <v>43462</v>
      </c>
      <c r="AF115" s="16">
        <f>AE115+'Saldo mensal - Brasil'!AE115</f>
        <v>43825</v>
      </c>
      <c r="AG115" s="16">
        <f>AF115+'Saldo mensal - Brasil'!AF115</f>
        <v>44063</v>
      </c>
      <c r="AH115" s="16">
        <f>AG115+'Saldo mensal - Brasil'!AG115</f>
        <v>44171</v>
      </c>
      <c r="AI115" s="16">
        <f>AH115+'Saldo mensal - Brasil'!AH115</f>
        <v>44525</v>
      </c>
      <c r="AJ115" s="16">
        <f>AI115+'Saldo mensal - Brasil'!AI115</f>
        <v>44805</v>
      </c>
      <c r="AK115" s="16">
        <f>AJ115+'Saldo mensal - Brasil'!AJ115</f>
        <v>45051</v>
      </c>
      <c r="AL115" s="16">
        <f>AK115+'Saldo mensal - Brasil'!AK115</f>
        <v>45315</v>
      </c>
      <c r="AM115" s="16">
        <f>AL115+'Saldo mensal - Brasil'!AL115</f>
        <v>45164</v>
      </c>
      <c r="AN115" s="16">
        <f>AM115+'Saldo mensal - Brasil'!AM115</f>
        <v>45321</v>
      </c>
      <c r="AO115" s="16">
        <f>AN115+'Saldo mensal - Brasil'!AN115</f>
        <v>45405</v>
      </c>
      <c r="AP115" s="16">
        <f>AO115+'Saldo mensal - Brasil'!AO115</f>
        <v>45612</v>
      </c>
      <c r="AQ115" s="16">
        <f>AP115+'Saldo mensal - Brasil'!AP115</f>
        <v>45795</v>
      </c>
      <c r="AR115" s="16">
        <f>AQ115+'Saldo mensal - Brasil'!AQ115</f>
        <v>45847</v>
      </c>
      <c r="AS115" s="16">
        <f>AR115+'Saldo mensal - Brasil'!AR115</f>
        <v>45956</v>
      </c>
      <c r="AT115" s="16">
        <f>AS115+'Saldo mensal - Brasil'!AS115</f>
        <v>46102</v>
      </c>
      <c r="AU115" s="16">
        <f>AT115+'Saldo mensal - Brasil'!AT115</f>
        <v>46382</v>
      </c>
      <c r="AV115" s="16">
        <f>AU115+'Saldo mensal - Brasil'!AU115</f>
        <v>46675</v>
      </c>
      <c r="AW115" s="16">
        <f>AV115+'Saldo mensal - Brasil'!AV115</f>
        <v>46866</v>
      </c>
      <c r="AX115" s="16">
        <f>AW115+'Saldo mensal - Brasil'!AW115</f>
        <v>47185</v>
      </c>
      <c r="AY115" s="16">
        <f>AX115+'Saldo mensal - Brasil'!AX115</f>
        <v>46978</v>
      </c>
      <c r="AZ115" s="16">
        <f>AY115+'Saldo mensal - Brasil'!AY115</f>
        <v>47054</v>
      </c>
      <c r="BA115" s="16">
        <f>AZ115+'Saldo mensal - Brasil'!AZ115</f>
        <v>47171</v>
      </c>
      <c r="BB115" s="16">
        <f>BA115+'Saldo mensal - Brasil'!BA115</f>
        <v>47161</v>
      </c>
      <c r="BC115" s="16">
        <f>BB115+'Saldo mensal - Brasil'!BB115</f>
        <v>47320</v>
      </c>
      <c r="BD115" s="16">
        <f>BC115+'Saldo mensal - Brasil'!BC115</f>
        <v>47327</v>
      </c>
      <c r="BE115" s="16">
        <f>BD115+'Saldo mensal - Brasil'!BD115</f>
        <v>47461</v>
      </c>
      <c r="BF115" s="16">
        <f>BE115+'Saldo mensal - Brasil'!BE115</f>
        <v>47747</v>
      </c>
      <c r="BG115" s="16">
        <f>BF115+'Saldo mensal - Brasil'!BF115</f>
        <v>48228</v>
      </c>
      <c r="BH115" s="16">
        <f>BG115+'Saldo mensal - Brasil'!BG115</f>
        <v>48520</v>
      </c>
      <c r="BI115" s="16">
        <f>BH115+'Saldo mensal - Brasil'!BH115</f>
        <v>48650</v>
      </c>
      <c r="BJ115" s="16">
        <f>BI115+'Saldo mensal - Brasil'!BI115</f>
        <v>49021</v>
      </c>
      <c r="BK115" s="16">
        <f>BJ115+'Saldo mensal - Brasil'!BJ115</f>
        <v>48775</v>
      </c>
      <c r="BL115" s="16">
        <f>BK115+'Saldo mensal - Brasil'!BK115</f>
        <v>48909</v>
      </c>
      <c r="BM115" s="16">
        <f>BL115+'Saldo mensal - Brasil'!BL115</f>
        <v>49054</v>
      </c>
      <c r="BN115" s="16">
        <f>BM115+'Saldo mensal - Brasil'!BM115</f>
        <v>49315</v>
      </c>
      <c r="BO115" s="16">
        <f>BN115+'Saldo mensal - Brasil'!BN115</f>
        <v>49676</v>
      </c>
      <c r="BP115" s="16">
        <f>BO115+'Saldo mensal - Brasil'!BO115</f>
        <v>49751</v>
      </c>
      <c r="BQ115" s="16">
        <f>BP115+'Saldo mensal - Brasil'!BP115</f>
        <v>49987</v>
      </c>
      <c r="BR115" s="16">
        <f>BQ115+'Saldo mensal - Brasil'!BQ115</f>
        <v>50017</v>
      </c>
      <c r="BS115" s="16">
        <f>BR115+'Saldo mensal - Brasil'!BR115</f>
        <v>50178</v>
      </c>
      <c r="BT115" s="16">
        <f>BS115+'Saldo mensal - Brasil'!BS115</f>
        <v>50380</v>
      </c>
      <c r="BU115" s="16">
        <f>BT115+'Saldo mensal - Brasil'!BT115</f>
        <v>50694</v>
      </c>
      <c r="BV115" s="16">
        <f>BU115+'Saldo mensal - Brasil'!BU115</f>
        <v>50804</v>
      </c>
      <c r="BW115" s="16">
        <f>BV115+'Saldo mensal - Brasil'!BV115</f>
        <v>50345</v>
      </c>
      <c r="BX115" s="16">
        <f>BW115+'Saldo mensal - Brasil'!BW115</f>
        <v>50426</v>
      </c>
      <c r="BY115" s="16">
        <f>BX115+'Saldo mensal - Brasil'!BX115</f>
        <v>50188</v>
      </c>
      <c r="BZ115" s="16">
        <f>BY115+'Saldo mensal - Brasil'!BY115</f>
        <v>50249</v>
      </c>
      <c r="CA115" s="16">
        <f>BZ115+'Saldo mensal - Brasil'!BZ115</f>
        <v>50472</v>
      </c>
      <c r="CB115" s="16">
        <f>CA115+'Saldo mensal - Brasil'!CA115</f>
        <v>50642</v>
      </c>
      <c r="CC115" s="16">
        <f>CB115+'Saldo mensal - Brasil'!CB115</f>
        <v>50751</v>
      </c>
      <c r="CD115" s="16">
        <f>CC115+'Saldo mensal - Brasil'!CC115</f>
        <v>50854</v>
      </c>
      <c r="CE115" s="16">
        <f>CD115+'Saldo mensal - Brasil'!CD115</f>
        <v>51055</v>
      </c>
      <c r="CF115" s="16">
        <f>CE115+'Saldo mensal - Brasil'!CE115</f>
        <v>51124</v>
      </c>
      <c r="CG115" s="16">
        <f>CF115+'Saldo mensal - Brasil'!CF115</f>
        <v>51331</v>
      </c>
      <c r="CH115" s="16">
        <f>CG115+'Saldo mensal - Brasil'!CG115</f>
        <v>51311</v>
      </c>
      <c r="CI115" s="16">
        <f>CH115+'Saldo mensal - Brasil'!CH115</f>
        <v>50949</v>
      </c>
      <c r="CJ115" s="16">
        <f>CI115+'Saldo mensal - Brasil'!CI115</f>
        <v>50989</v>
      </c>
      <c r="CK115" s="16">
        <f>CJ115+'Saldo mensal - Brasil'!CJ115</f>
        <v>51192</v>
      </c>
      <c r="CL115" s="16">
        <f>CK115+'Saldo mensal - Brasil'!CK115</f>
        <v>51172</v>
      </c>
      <c r="CM115" s="16">
        <f>CL115+'Saldo mensal - Brasil'!CL115</f>
        <v>51239</v>
      </c>
      <c r="CN115" s="16">
        <f>CM115+'Saldo mensal - Brasil'!CM115</f>
        <v>51277</v>
      </c>
      <c r="CO115" s="16">
        <f>CN115+'Saldo mensal - Brasil'!CN115</f>
        <v>51246</v>
      </c>
      <c r="CP115" s="16">
        <f>CO115+'Saldo mensal - Brasil'!CO115</f>
        <v>51366</v>
      </c>
      <c r="CQ115" s="16">
        <f>CP115+'Saldo mensal - Brasil'!CP115</f>
        <v>51639</v>
      </c>
      <c r="CR115" s="16">
        <f>CQ115+'Saldo mensal - Brasil'!CQ115</f>
        <v>51891</v>
      </c>
      <c r="CS115" s="16">
        <f>CR115+'Saldo mensal - Brasil'!CR115</f>
        <v>52011</v>
      </c>
      <c r="CT115" s="16">
        <f>CS115+'Saldo mensal - Brasil'!CS115</f>
        <v>52136</v>
      </c>
      <c r="CU115" s="16">
        <f>CT115+'Saldo mensal - Brasil'!CT115</f>
        <v>51668</v>
      </c>
      <c r="CV115" s="16">
        <f>CU115+'Saldo mensal - Brasil'!CU115</f>
        <v>51861</v>
      </c>
      <c r="CW115" s="16">
        <f>CV115+'Saldo mensal - Brasil'!CV115</f>
        <v>52148</v>
      </c>
      <c r="CX115" s="16">
        <f>CW115+'Saldo mensal - Brasil'!CW115</f>
        <v>52326</v>
      </c>
      <c r="CY115" s="16">
        <f>CX115+'Saldo mensal - Brasil'!CX115</f>
        <v>52493</v>
      </c>
      <c r="CZ115" s="16">
        <f>CY115+'Saldo mensal - Brasil'!CY115</f>
        <v>52566</v>
      </c>
      <c r="DA115" s="16">
        <f>CZ115+'Saldo mensal - Brasil'!CZ115</f>
        <v>52662</v>
      </c>
      <c r="DB115" s="16">
        <f>DA115+'Saldo mensal - Brasil'!DA115</f>
        <v>52514</v>
      </c>
      <c r="DC115" s="16">
        <f>DB115+'Saldo mensal - Brasil'!DB115</f>
        <v>52646</v>
      </c>
      <c r="DD115" s="16">
        <f>DC115+'Saldo mensal - Brasil'!DC115</f>
        <v>52536</v>
      </c>
      <c r="DE115" s="16">
        <f>DD115+'Saldo mensal - Brasil'!DD115</f>
        <v>52361</v>
      </c>
      <c r="DF115" s="16">
        <f>DE115+'Saldo mensal - Brasil'!DE115</f>
        <v>52457</v>
      </c>
      <c r="DG115" s="16">
        <f>DF115+'Saldo mensal - Brasil'!DF115</f>
        <v>51805</v>
      </c>
      <c r="DH115" s="16">
        <f>DG115+'Saldo mensal - Brasil'!DG115</f>
        <v>51934</v>
      </c>
      <c r="DI115" s="16">
        <f>DH115+'Saldo mensal - Brasil'!DH115</f>
        <v>51595</v>
      </c>
    </row>
    <row r="116" spans="1:113" x14ac:dyDescent="0.2">
      <c r="A116" s="8"/>
      <c r="B116" s="17" t="s">
        <v>104</v>
      </c>
      <c r="C116" s="36">
        <v>89697</v>
      </c>
      <c r="D116" s="36">
        <f>C116+'Saldo mensal - Brasil'!C116</f>
        <v>90099</v>
      </c>
      <c r="E116" s="36">
        <f>D116+'Saldo mensal - Brasil'!D116</f>
        <v>90671</v>
      </c>
      <c r="F116" s="36">
        <f>E116+'Saldo mensal - Brasil'!E116</f>
        <v>90319</v>
      </c>
      <c r="G116" s="36">
        <f>F116+'Saldo mensal - Brasil'!F116</f>
        <v>90917</v>
      </c>
      <c r="H116" s="36">
        <f>G116+'Saldo mensal - Brasil'!G116</f>
        <v>91228</v>
      </c>
      <c r="I116" s="36">
        <f>H116+'Saldo mensal - Brasil'!H116</f>
        <v>91418</v>
      </c>
      <c r="J116" s="36">
        <f>I116+'Saldo mensal - Brasil'!I116</f>
        <v>92386</v>
      </c>
      <c r="K116" s="36">
        <f>J116+'Saldo mensal - Brasil'!J116</f>
        <v>93116</v>
      </c>
      <c r="L116" s="36">
        <f>K116+'Saldo mensal - Brasil'!K116</f>
        <v>94452</v>
      </c>
      <c r="M116" s="36">
        <f>L116+'Saldo mensal - Brasil'!L116</f>
        <v>94249</v>
      </c>
      <c r="N116" s="36">
        <f>M116+'Saldo mensal - Brasil'!M116</f>
        <v>94052</v>
      </c>
      <c r="O116" s="36">
        <f>N116+'Saldo mensal - Brasil'!N116</f>
        <v>93148</v>
      </c>
      <c r="P116" s="36">
        <f>O116+'Saldo mensal - Brasil'!O116</f>
        <v>93382</v>
      </c>
      <c r="Q116" s="36">
        <f>P116+'Saldo mensal - Brasil'!P116</f>
        <v>92615</v>
      </c>
      <c r="R116" s="36">
        <f>Q116+'Saldo mensal - Brasil'!Q116</f>
        <v>93930</v>
      </c>
      <c r="S116" s="36">
        <f>R116+'Saldo mensal - Brasil'!R116</f>
        <v>94967</v>
      </c>
      <c r="T116" s="36">
        <f>S116+'Saldo mensal - Brasil'!S116</f>
        <v>95856</v>
      </c>
      <c r="U116" s="36">
        <f>T116+'Saldo mensal - Brasil'!T116</f>
        <v>96444</v>
      </c>
      <c r="V116" s="36">
        <f>U116+'Saldo mensal - Brasil'!U116</f>
        <v>96688</v>
      </c>
      <c r="W116" s="36">
        <f>V116+'Saldo mensal - Brasil'!V116</f>
        <v>96883</v>
      </c>
      <c r="X116" s="36">
        <f>W116+'Saldo mensal - Brasil'!W116</f>
        <v>98304</v>
      </c>
      <c r="Y116" s="36">
        <f>X116+'Saldo mensal - Brasil'!X116</f>
        <v>98807</v>
      </c>
      <c r="Z116" s="36">
        <f>Y116+'Saldo mensal - Brasil'!Y116</f>
        <v>99142</v>
      </c>
      <c r="AA116" s="36">
        <f>Z116+'Saldo mensal - Brasil'!Z116</f>
        <v>97563</v>
      </c>
      <c r="AB116" s="36">
        <f>AA116+'Saldo mensal - Brasil'!AA116</f>
        <v>98232</v>
      </c>
      <c r="AC116" s="36">
        <f>AB116+'Saldo mensal - Brasil'!AB116</f>
        <v>96926</v>
      </c>
      <c r="AD116" s="36">
        <f>AC116+'Saldo mensal - Brasil'!AC116</f>
        <v>97222</v>
      </c>
      <c r="AE116" s="36">
        <f>AD116+'Saldo mensal - Brasil'!AD116</f>
        <v>98779</v>
      </c>
      <c r="AF116" s="36">
        <f>AE116+'Saldo mensal - Brasil'!AE116</f>
        <v>99418</v>
      </c>
      <c r="AG116" s="36">
        <f>AF116+'Saldo mensal - Brasil'!AF116</f>
        <v>99319</v>
      </c>
      <c r="AH116" s="36">
        <f>AG116+'Saldo mensal - Brasil'!AG116</f>
        <v>100030</v>
      </c>
      <c r="AI116" s="36">
        <f>AH116+'Saldo mensal - Brasil'!AH116</f>
        <v>100707</v>
      </c>
      <c r="AJ116" s="36">
        <f>AI116+'Saldo mensal - Brasil'!AI116</f>
        <v>102971</v>
      </c>
      <c r="AK116" s="36">
        <f>AJ116+'Saldo mensal - Brasil'!AJ116</f>
        <v>102949</v>
      </c>
      <c r="AL116" s="36">
        <f>AK116+'Saldo mensal - Brasil'!AK116</f>
        <v>103266</v>
      </c>
      <c r="AM116" s="36">
        <f>AL116+'Saldo mensal - Brasil'!AL116</f>
        <v>101977</v>
      </c>
      <c r="AN116" s="36">
        <f>AM116+'Saldo mensal - Brasil'!AM116</f>
        <v>102431</v>
      </c>
      <c r="AO116" s="36">
        <f>AN116+'Saldo mensal - Brasil'!AN116</f>
        <v>102657</v>
      </c>
      <c r="AP116" s="36">
        <f>AO116+'Saldo mensal - Brasil'!AO116</f>
        <v>102282</v>
      </c>
      <c r="AQ116" s="36">
        <f>AP116+'Saldo mensal - Brasil'!AP116</f>
        <v>102655</v>
      </c>
      <c r="AR116" s="36">
        <f>AQ116+'Saldo mensal - Brasil'!AQ116</f>
        <v>103683</v>
      </c>
      <c r="AS116" s="36">
        <f>AR116+'Saldo mensal - Brasil'!AR116</f>
        <v>104280</v>
      </c>
      <c r="AT116" s="36">
        <f>AS116+'Saldo mensal - Brasil'!AS116</f>
        <v>105323</v>
      </c>
      <c r="AU116" s="36">
        <f>AT116+'Saldo mensal - Brasil'!AT116</f>
        <v>106075</v>
      </c>
      <c r="AV116" s="36">
        <f>AU116+'Saldo mensal - Brasil'!AU116</f>
        <v>107660</v>
      </c>
      <c r="AW116" s="36">
        <f>AV116+'Saldo mensal - Brasil'!AV116</f>
        <v>108045</v>
      </c>
      <c r="AX116" s="36">
        <f>AW116+'Saldo mensal - Brasil'!AW116</f>
        <v>108020</v>
      </c>
      <c r="AY116" s="36">
        <f>AX116+'Saldo mensal - Brasil'!AX116</f>
        <v>106743</v>
      </c>
      <c r="AZ116" s="36">
        <f>AY116+'Saldo mensal - Brasil'!AY116</f>
        <v>107346</v>
      </c>
      <c r="BA116" s="36">
        <f>AZ116+'Saldo mensal - Brasil'!AZ116</f>
        <v>108241</v>
      </c>
      <c r="BB116" s="36">
        <f>BA116+'Saldo mensal - Brasil'!BA116</f>
        <v>108624</v>
      </c>
      <c r="BC116" s="36">
        <f>BB116+'Saldo mensal - Brasil'!BB116</f>
        <v>108831</v>
      </c>
      <c r="BD116" s="36">
        <f>BC116+'Saldo mensal - Brasil'!BC116</f>
        <v>109649</v>
      </c>
      <c r="BE116" s="36">
        <f>BD116+'Saldo mensal - Brasil'!BD116</f>
        <v>109939</v>
      </c>
      <c r="BF116" s="36">
        <f>BE116+'Saldo mensal - Brasil'!BE116</f>
        <v>110505</v>
      </c>
      <c r="BG116" s="36">
        <f>BF116+'Saldo mensal - Brasil'!BF116</f>
        <v>111471</v>
      </c>
      <c r="BH116" s="36">
        <f>BG116+'Saldo mensal - Brasil'!BG116</f>
        <v>111799</v>
      </c>
      <c r="BI116" s="36">
        <f>BH116+'Saldo mensal - Brasil'!BH116</f>
        <v>112561</v>
      </c>
      <c r="BJ116" s="36">
        <f>BI116+'Saldo mensal - Brasil'!BI116</f>
        <v>113489</v>
      </c>
      <c r="BK116" s="36">
        <f>BJ116+'Saldo mensal - Brasil'!BJ116</f>
        <v>113043</v>
      </c>
      <c r="BL116" s="36">
        <f>BK116+'Saldo mensal - Brasil'!BK116</f>
        <v>113591</v>
      </c>
      <c r="BM116" s="36">
        <f>BL116+'Saldo mensal - Brasil'!BL116</f>
        <v>113457</v>
      </c>
      <c r="BN116" s="36">
        <f>BM116+'Saldo mensal - Brasil'!BM116</f>
        <v>114354</v>
      </c>
      <c r="BO116" s="36">
        <f>BN116+'Saldo mensal - Brasil'!BN116</f>
        <v>115005</v>
      </c>
      <c r="BP116" s="36">
        <f>BO116+'Saldo mensal - Brasil'!BO116</f>
        <v>115483</v>
      </c>
      <c r="BQ116" s="36">
        <f>BP116+'Saldo mensal - Brasil'!BP116</f>
        <v>115605</v>
      </c>
      <c r="BR116" s="36">
        <f>BQ116+'Saldo mensal - Brasil'!BQ116</f>
        <v>116558</v>
      </c>
      <c r="BS116" s="36">
        <f>BR116+'Saldo mensal - Brasil'!BR116</f>
        <v>117592</v>
      </c>
      <c r="BT116" s="36">
        <f>BS116+'Saldo mensal - Brasil'!BS116</f>
        <v>118287</v>
      </c>
      <c r="BU116" s="36">
        <f>BT116+'Saldo mensal - Brasil'!BT116</f>
        <v>119316</v>
      </c>
      <c r="BV116" s="36">
        <f>BU116+'Saldo mensal - Brasil'!BU116</f>
        <v>119866</v>
      </c>
      <c r="BW116" s="36">
        <f>BV116+'Saldo mensal - Brasil'!BV116</f>
        <v>119147</v>
      </c>
      <c r="BX116" s="36">
        <f>BW116+'Saldo mensal - Brasil'!BW116</f>
        <v>120666</v>
      </c>
      <c r="BY116" s="36">
        <f>BX116+'Saldo mensal - Brasil'!BX116</f>
        <v>121140</v>
      </c>
      <c r="BZ116" s="36">
        <f>BY116+'Saldo mensal - Brasil'!BY116</f>
        <v>121794</v>
      </c>
      <c r="CA116" s="36">
        <f>BZ116+'Saldo mensal - Brasil'!BZ116</f>
        <v>122495</v>
      </c>
      <c r="CB116" s="36">
        <f>CA116+'Saldo mensal - Brasil'!CA116</f>
        <v>122814</v>
      </c>
      <c r="CC116" s="36">
        <f>CB116+'Saldo mensal - Brasil'!CB116</f>
        <v>123475</v>
      </c>
      <c r="CD116" s="36">
        <f>CC116+'Saldo mensal - Brasil'!CC116</f>
        <v>124112</v>
      </c>
      <c r="CE116" s="36">
        <f>CD116+'Saldo mensal - Brasil'!CD116</f>
        <v>124647</v>
      </c>
      <c r="CF116" s="36">
        <f>CE116+'Saldo mensal - Brasil'!CE116</f>
        <v>125334</v>
      </c>
      <c r="CG116" s="36">
        <f>CF116+'Saldo mensal - Brasil'!CF116</f>
        <v>125842</v>
      </c>
      <c r="CH116" s="36">
        <f>CG116+'Saldo mensal - Brasil'!CG116</f>
        <v>125940</v>
      </c>
      <c r="CI116" s="36">
        <f>CH116+'Saldo mensal - Brasil'!CH116</f>
        <v>125136</v>
      </c>
      <c r="CJ116" s="36">
        <f>CI116+'Saldo mensal - Brasil'!CI116</f>
        <v>125693</v>
      </c>
      <c r="CK116" s="36">
        <f>CJ116+'Saldo mensal - Brasil'!CJ116</f>
        <v>126893</v>
      </c>
      <c r="CL116" s="36">
        <f>CK116+'Saldo mensal - Brasil'!CK116</f>
        <v>126971</v>
      </c>
      <c r="CM116" s="36">
        <f>CL116+'Saldo mensal - Brasil'!CL116</f>
        <v>127595</v>
      </c>
      <c r="CN116" s="36">
        <f>CM116+'Saldo mensal - Brasil'!CM116</f>
        <v>128178</v>
      </c>
      <c r="CO116" s="36">
        <f>CN116+'Saldo mensal - Brasil'!CN116</f>
        <v>128280</v>
      </c>
      <c r="CP116" s="36">
        <f>CO116+'Saldo mensal - Brasil'!CO116</f>
        <v>128272</v>
      </c>
      <c r="CQ116" s="36">
        <f>CP116+'Saldo mensal - Brasil'!CP116</f>
        <v>129154</v>
      </c>
      <c r="CR116" s="36">
        <f>CQ116+'Saldo mensal - Brasil'!CQ116</f>
        <v>129422</v>
      </c>
      <c r="CS116" s="36">
        <f>CR116+'Saldo mensal - Brasil'!CR116</f>
        <v>129909</v>
      </c>
      <c r="CT116" s="36">
        <f>CS116+'Saldo mensal - Brasil'!CS116</f>
        <v>129966</v>
      </c>
      <c r="CU116" s="36">
        <f>CT116+'Saldo mensal - Brasil'!CT116</f>
        <v>127897</v>
      </c>
      <c r="CV116" s="36">
        <f>CU116+'Saldo mensal - Brasil'!CU116</f>
        <v>128266</v>
      </c>
      <c r="CW116" s="36">
        <f>CV116+'Saldo mensal - Brasil'!CV116</f>
        <v>128448</v>
      </c>
      <c r="CX116" s="36">
        <f>CW116+'Saldo mensal - Brasil'!CW116</f>
        <v>128422</v>
      </c>
      <c r="CY116" s="36">
        <f>CX116+'Saldo mensal - Brasil'!CX116</f>
        <v>128424</v>
      </c>
      <c r="CZ116" s="36">
        <f>CY116+'Saldo mensal - Brasil'!CY116</f>
        <v>128417</v>
      </c>
      <c r="DA116" s="36">
        <f>CZ116+'Saldo mensal - Brasil'!CZ116</f>
        <v>128125</v>
      </c>
      <c r="DB116" s="36">
        <f>DA116+'Saldo mensal - Brasil'!DA116</f>
        <v>127955</v>
      </c>
      <c r="DC116" s="36">
        <f>DB116+'Saldo mensal - Brasil'!DB116</f>
        <v>127861</v>
      </c>
      <c r="DD116" s="36">
        <f>DC116+'Saldo mensal - Brasil'!DC116</f>
        <v>127785</v>
      </c>
      <c r="DE116" s="36">
        <f>DD116+'Saldo mensal - Brasil'!DD116</f>
        <v>127207</v>
      </c>
      <c r="DF116" s="36">
        <f>DE116+'Saldo mensal - Brasil'!DE116</f>
        <v>126692</v>
      </c>
      <c r="DG116" s="36">
        <f>DF116+'Saldo mensal - Brasil'!DF116</f>
        <v>124817</v>
      </c>
      <c r="DH116" s="36">
        <f>DG116+'Saldo mensal - Brasil'!DG116</f>
        <v>125271</v>
      </c>
      <c r="DI116" s="36">
        <f>DH116+'Saldo mensal - Brasil'!DH116</f>
        <v>125145</v>
      </c>
    </row>
    <row r="117" spans="1:113" x14ac:dyDescent="0.2">
      <c r="A117" s="8"/>
      <c r="B117" s="15" t="s">
        <v>105</v>
      </c>
      <c r="C117" s="16">
        <v>7387</v>
      </c>
      <c r="D117" s="16">
        <f>C117+'Saldo mensal - Brasil'!C117</f>
        <v>7419</v>
      </c>
      <c r="E117" s="16">
        <f>D117+'Saldo mensal - Brasil'!D117</f>
        <v>7471</v>
      </c>
      <c r="F117" s="16">
        <f>E117+'Saldo mensal - Brasil'!E117</f>
        <v>7470</v>
      </c>
      <c r="G117" s="16">
        <f>F117+'Saldo mensal - Brasil'!F117</f>
        <v>7525</v>
      </c>
      <c r="H117" s="16">
        <f>G117+'Saldo mensal - Brasil'!G117</f>
        <v>7629</v>
      </c>
      <c r="I117" s="16">
        <f>H117+'Saldo mensal - Brasil'!H117</f>
        <v>8058</v>
      </c>
      <c r="J117" s="16">
        <f>I117+'Saldo mensal - Brasil'!I117</f>
        <v>8255</v>
      </c>
      <c r="K117" s="16">
        <f>J117+'Saldo mensal - Brasil'!J117</f>
        <v>8212</v>
      </c>
      <c r="L117" s="16">
        <f>K117+'Saldo mensal - Brasil'!K117</f>
        <v>8145</v>
      </c>
      <c r="M117" s="16">
        <f>L117+'Saldo mensal - Brasil'!L117</f>
        <v>7720</v>
      </c>
      <c r="N117" s="16">
        <f>M117+'Saldo mensal - Brasil'!M117</f>
        <v>7706</v>
      </c>
      <c r="O117" s="16">
        <f>N117+'Saldo mensal - Brasil'!N117</f>
        <v>7408</v>
      </c>
      <c r="P117" s="16">
        <f>O117+'Saldo mensal - Brasil'!O117</f>
        <v>7426</v>
      </c>
      <c r="Q117" s="16">
        <f>P117+'Saldo mensal - Brasil'!P117</f>
        <v>7380</v>
      </c>
      <c r="R117" s="16">
        <f>Q117+'Saldo mensal - Brasil'!Q117</f>
        <v>7403</v>
      </c>
      <c r="S117" s="16">
        <f>R117+'Saldo mensal - Brasil'!R117</f>
        <v>7457</v>
      </c>
      <c r="T117" s="16">
        <f>S117+'Saldo mensal - Brasil'!S117</f>
        <v>7439</v>
      </c>
      <c r="U117" s="16">
        <f>T117+'Saldo mensal - Brasil'!T117</f>
        <v>7359</v>
      </c>
      <c r="V117" s="16">
        <f>U117+'Saldo mensal - Brasil'!U117</f>
        <v>7300</v>
      </c>
      <c r="W117" s="16">
        <f>V117+'Saldo mensal - Brasil'!V117</f>
        <v>7357</v>
      </c>
      <c r="X117" s="16">
        <f>W117+'Saldo mensal - Brasil'!W117</f>
        <v>7410</v>
      </c>
      <c r="Y117" s="16">
        <f>X117+'Saldo mensal - Brasil'!X117</f>
        <v>7408</v>
      </c>
      <c r="Z117" s="16">
        <f>Y117+'Saldo mensal - Brasil'!Y117</f>
        <v>7572</v>
      </c>
      <c r="AA117" s="16">
        <f>Z117+'Saldo mensal - Brasil'!Z117</f>
        <v>7266</v>
      </c>
      <c r="AB117" s="16">
        <f>AA117+'Saldo mensal - Brasil'!AA117</f>
        <v>7271</v>
      </c>
      <c r="AC117" s="16">
        <f>AB117+'Saldo mensal - Brasil'!AB117</f>
        <v>7291</v>
      </c>
      <c r="AD117" s="16">
        <f>AC117+'Saldo mensal - Brasil'!AC117</f>
        <v>7289</v>
      </c>
      <c r="AE117" s="16">
        <f>AD117+'Saldo mensal - Brasil'!AD117</f>
        <v>7215</v>
      </c>
      <c r="AF117" s="16">
        <f>AE117+'Saldo mensal - Brasil'!AE117</f>
        <v>7287</v>
      </c>
      <c r="AG117" s="16">
        <f>AF117+'Saldo mensal - Brasil'!AF117</f>
        <v>7427</v>
      </c>
      <c r="AH117" s="16">
        <f>AG117+'Saldo mensal - Brasil'!AG117</f>
        <v>7689</v>
      </c>
      <c r="AI117" s="16">
        <f>AH117+'Saldo mensal - Brasil'!AH117</f>
        <v>7743</v>
      </c>
      <c r="AJ117" s="16">
        <f>AI117+'Saldo mensal - Brasil'!AI117</f>
        <v>7728</v>
      </c>
      <c r="AK117" s="16">
        <f>AJ117+'Saldo mensal - Brasil'!AJ117</f>
        <v>7612</v>
      </c>
      <c r="AL117" s="16">
        <f>AK117+'Saldo mensal - Brasil'!AK117</f>
        <v>7595</v>
      </c>
      <c r="AM117" s="16">
        <f>AL117+'Saldo mensal - Brasil'!AL117</f>
        <v>7398</v>
      </c>
      <c r="AN117" s="16">
        <f>AM117+'Saldo mensal - Brasil'!AM117</f>
        <v>7466</v>
      </c>
      <c r="AO117" s="16">
        <f>AN117+'Saldo mensal - Brasil'!AN117</f>
        <v>7479</v>
      </c>
      <c r="AP117" s="16">
        <f>AO117+'Saldo mensal - Brasil'!AO117</f>
        <v>7514</v>
      </c>
      <c r="AQ117" s="16">
        <f>AP117+'Saldo mensal - Brasil'!AP117</f>
        <v>7588</v>
      </c>
      <c r="AR117" s="16">
        <f>AQ117+'Saldo mensal - Brasil'!AQ117</f>
        <v>7724</v>
      </c>
      <c r="AS117" s="16">
        <f>AR117+'Saldo mensal - Brasil'!AR117</f>
        <v>7784</v>
      </c>
      <c r="AT117" s="16">
        <f>AS117+'Saldo mensal - Brasil'!AS117</f>
        <v>8074</v>
      </c>
      <c r="AU117" s="16">
        <f>AT117+'Saldo mensal - Brasil'!AT117</f>
        <v>8125</v>
      </c>
      <c r="AV117" s="16">
        <f>AU117+'Saldo mensal - Brasil'!AU117</f>
        <v>8223</v>
      </c>
      <c r="AW117" s="16">
        <f>AV117+'Saldo mensal - Brasil'!AV117</f>
        <v>7991</v>
      </c>
      <c r="AX117" s="16">
        <f>AW117+'Saldo mensal - Brasil'!AW117</f>
        <v>7998</v>
      </c>
      <c r="AY117" s="16">
        <f>AX117+'Saldo mensal - Brasil'!AX117</f>
        <v>7946</v>
      </c>
      <c r="AZ117" s="16">
        <f>AY117+'Saldo mensal - Brasil'!AY117</f>
        <v>8075</v>
      </c>
      <c r="BA117" s="16">
        <f>AZ117+'Saldo mensal - Brasil'!AZ117</f>
        <v>8150</v>
      </c>
      <c r="BB117" s="16">
        <f>BA117+'Saldo mensal - Brasil'!BA117</f>
        <v>8132</v>
      </c>
      <c r="BC117" s="16">
        <f>BB117+'Saldo mensal - Brasil'!BB117</f>
        <v>8150</v>
      </c>
      <c r="BD117" s="16">
        <f>BC117+'Saldo mensal - Brasil'!BC117</f>
        <v>8286</v>
      </c>
      <c r="BE117" s="16">
        <f>BD117+'Saldo mensal - Brasil'!BD117</f>
        <v>8434</v>
      </c>
      <c r="BF117" s="16">
        <f>BE117+'Saldo mensal - Brasil'!BE117</f>
        <v>8756</v>
      </c>
      <c r="BG117" s="16">
        <f>BF117+'Saldo mensal - Brasil'!BF117</f>
        <v>8865</v>
      </c>
      <c r="BH117" s="16">
        <f>BG117+'Saldo mensal - Brasil'!BG117</f>
        <v>8612</v>
      </c>
      <c r="BI117" s="16">
        <f>BH117+'Saldo mensal - Brasil'!BH117</f>
        <v>8661</v>
      </c>
      <c r="BJ117" s="16">
        <f>BI117+'Saldo mensal - Brasil'!BI117</f>
        <v>8745</v>
      </c>
      <c r="BK117" s="16">
        <f>BJ117+'Saldo mensal - Brasil'!BJ117</f>
        <v>8669</v>
      </c>
      <c r="BL117" s="16">
        <f>BK117+'Saldo mensal - Brasil'!BK117</f>
        <v>8733</v>
      </c>
      <c r="BM117" s="16">
        <f>BL117+'Saldo mensal - Brasil'!BL117</f>
        <v>8586</v>
      </c>
      <c r="BN117" s="16">
        <f>BM117+'Saldo mensal - Brasil'!BM117</f>
        <v>8567</v>
      </c>
      <c r="BO117" s="16">
        <f>BN117+'Saldo mensal - Brasil'!BN117</f>
        <v>8686</v>
      </c>
      <c r="BP117" s="16">
        <f>BO117+'Saldo mensal - Brasil'!BO117</f>
        <v>8784</v>
      </c>
      <c r="BQ117" s="16">
        <f>BP117+'Saldo mensal - Brasil'!BP117</f>
        <v>8919</v>
      </c>
      <c r="BR117" s="16">
        <f>BQ117+'Saldo mensal - Brasil'!BQ117</f>
        <v>9189</v>
      </c>
      <c r="BS117" s="16">
        <f>BR117+'Saldo mensal - Brasil'!BR117</f>
        <v>9238</v>
      </c>
      <c r="BT117" s="16">
        <f>BS117+'Saldo mensal - Brasil'!BS117</f>
        <v>9105</v>
      </c>
      <c r="BU117" s="16">
        <f>BT117+'Saldo mensal - Brasil'!BT117</f>
        <v>9196</v>
      </c>
      <c r="BV117" s="16">
        <f>BU117+'Saldo mensal - Brasil'!BU117</f>
        <v>9240</v>
      </c>
      <c r="BW117" s="16">
        <f>BV117+'Saldo mensal - Brasil'!BV117</f>
        <v>9076</v>
      </c>
      <c r="BX117" s="16">
        <f>BW117+'Saldo mensal - Brasil'!BW117</f>
        <v>9287</v>
      </c>
      <c r="BY117" s="16">
        <f>BX117+'Saldo mensal - Brasil'!BX117</f>
        <v>9279</v>
      </c>
      <c r="BZ117" s="16">
        <f>BY117+'Saldo mensal - Brasil'!BY117</f>
        <v>9377</v>
      </c>
      <c r="CA117" s="16">
        <f>BZ117+'Saldo mensal - Brasil'!BZ117</f>
        <v>9430</v>
      </c>
      <c r="CB117" s="16">
        <f>CA117+'Saldo mensal - Brasil'!CA117</f>
        <v>9417</v>
      </c>
      <c r="CC117" s="16">
        <f>CB117+'Saldo mensal - Brasil'!CB117</f>
        <v>9591</v>
      </c>
      <c r="CD117" s="16">
        <f>CC117+'Saldo mensal - Brasil'!CC117</f>
        <v>9801</v>
      </c>
      <c r="CE117" s="16">
        <f>CD117+'Saldo mensal - Brasil'!CD117</f>
        <v>9827</v>
      </c>
      <c r="CF117" s="16">
        <f>CE117+'Saldo mensal - Brasil'!CE117</f>
        <v>9928</v>
      </c>
      <c r="CG117" s="16">
        <f>CF117+'Saldo mensal - Brasil'!CF117</f>
        <v>9763</v>
      </c>
      <c r="CH117" s="16">
        <f>CG117+'Saldo mensal - Brasil'!CG117</f>
        <v>9747</v>
      </c>
      <c r="CI117" s="16">
        <f>CH117+'Saldo mensal - Brasil'!CH117</f>
        <v>9606</v>
      </c>
      <c r="CJ117" s="16">
        <f>CI117+'Saldo mensal - Brasil'!CI117</f>
        <v>9635</v>
      </c>
      <c r="CK117" s="16">
        <f>CJ117+'Saldo mensal - Brasil'!CJ117</f>
        <v>9773</v>
      </c>
      <c r="CL117" s="16">
        <f>CK117+'Saldo mensal - Brasil'!CK117</f>
        <v>9735</v>
      </c>
      <c r="CM117" s="16">
        <f>CL117+'Saldo mensal - Brasil'!CL117</f>
        <v>9742</v>
      </c>
      <c r="CN117" s="16">
        <f>CM117+'Saldo mensal - Brasil'!CM117</f>
        <v>9763</v>
      </c>
      <c r="CO117" s="16">
        <f>CN117+'Saldo mensal - Brasil'!CN117</f>
        <v>9824</v>
      </c>
      <c r="CP117" s="16">
        <f>CO117+'Saldo mensal - Brasil'!CO117</f>
        <v>9905</v>
      </c>
      <c r="CQ117" s="16">
        <f>CP117+'Saldo mensal - Brasil'!CP117</f>
        <v>10123</v>
      </c>
      <c r="CR117" s="16">
        <f>CQ117+'Saldo mensal - Brasil'!CQ117</f>
        <v>10095</v>
      </c>
      <c r="CS117" s="16">
        <f>CR117+'Saldo mensal - Brasil'!CR117</f>
        <v>9915</v>
      </c>
      <c r="CT117" s="16">
        <f>CS117+'Saldo mensal - Brasil'!CS117</f>
        <v>9931</v>
      </c>
      <c r="CU117" s="16">
        <f>CT117+'Saldo mensal - Brasil'!CT117</f>
        <v>9711</v>
      </c>
      <c r="CV117" s="16">
        <f>CU117+'Saldo mensal - Brasil'!CU117</f>
        <v>9778</v>
      </c>
      <c r="CW117" s="16">
        <f>CV117+'Saldo mensal - Brasil'!CV117</f>
        <v>9827</v>
      </c>
      <c r="CX117" s="16">
        <f>CW117+'Saldo mensal - Brasil'!CW117</f>
        <v>9785</v>
      </c>
      <c r="CY117" s="16">
        <f>CX117+'Saldo mensal - Brasil'!CX117</f>
        <v>9829</v>
      </c>
      <c r="CZ117" s="16">
        <f>CY117+'Saldo mensal - Brasil'!CY117</f>
        <v>9824</v>
      </c>
      <c r="DA117" s="16">
        <f>CZ117+'Saldo mensal - Brasil'!CZ117</f>
        <v>9809</v>
      </c>
      <c r="DB117" s="16">
        <f>DA117+'Saldo mensal - Brasil'!DA117</f>
        <v>10040</v>
      </c>
      <c r="DC117" s="16">
        <f>DB117+'Saldo mensal - Brasil'!DB117</f>
        <v>10073</v>
      </c>
      <c r="DD117" s="16">
        <f>DC117+'Saldo mensal - Brasil'!DC117</f>
        <v>10030</v>
      </c>
      <c r="DE117" s="16">
        <f>DD117+'Saldo mensal - Brasil'!DD117</f>
        <v>9859</v>
      </c>
      <c r="DF117" s="16">
        <f>DE117+'Saldo mensal - Brasil'!DE117</f>
        <v>9808</v>
      </c>
      <c r="DG117" s="16">
        <f>DF117+'Saldo mensal - Brasil'!DF117</f>
        <v>9601</v>
      </c>
      <c r="DH117" s="16">
        <f>DG117+'Saldo mensal - Brasil'!DG117</f>
        <v>9706</v>
      </c>
      <c r="DI117" s="16">
        <f>DH117+'Saldo mensal - Brasil'!DH117</f>
        <v>9657</v>
      </c>
    </row>
    <row r="118" spans="1:113" x14ac:dyDescent="0.2">
      <c r="A118" s="8"/>
      <c r="B118" s="15" t="s">
        <v>106</v>
      </c>
      <c r="C118" s="16">
        <v>8863</v>
      </c>
      <c r="D118" s="16">
        <f>C118+'Saldo mensal - Brasil'!C118</f>
        <v>8883</v>
      </c>
      <c r="E118" s="16">
        <f>D118+'Saldo mensal - Brasil'!D118</f>
        <v>8895</v>
      </c>
      <c r="F118" s="16">
        <f>E118+'Saldo mensal - Brasil'!E118</f>
        <v>8901</v>
      </c>
      <c r="G118" s="16">
        <f>F118+'Saldo mensal - Brasil'!F118</f>
        <v>8914</v>
      </c>
      <c r="H118" s="16">
        <f>G118+'Saldo mensal - Brasil'!G118</f>
        <v>8917</v>
      </c>
      <c r="I118" s="16">
        <f>H118+'Saldo mensal - Brasil'!H118</f>
        <v>8917</v>
      </c>
      <c r="J118" s="16">
        <f>I118+'Saldo mensal - Brasil'!I118</f>
        <v>8921</v>
      </c>
      <c r="K118" s="16">
        <f>J118+'Saldo mensal - Brasil'!J118</f>
        <v>8924</v>
      </c>
      <c r="L118" s="16">
        <f>K118+'Saldo mensal - Brasil'!K118</f>
        <v>8943</v>
      </c>
      <c r="M118" s="16">
        <f>L118+'Saldo mensal - Brasil'!L118</f>
        <v>8949</v>
      </c>
      <c r="N118" s="16">
        <f>M118+'Saldo mensal - Brasil'!M118</f>
        <v>8968</v>
      </c>
      <c r="O118" s="16">
        <f>N118+'Saldo mensal - Brasil'!N118</f>
        <v>8958</v>
      </c>
      <c r="P118" s="16">
        <f>O118+'Saldo mensal - Brasil'!O118</f>
        <v>8937</v>
      </c>
      <c r="Q118" s="16">
        <f>P118+'Saldo mensal - Brasil'!P118</f>
        <v>8954</v>
      </c>
      <c r="R118" s="16">
        <f>Q118+'Saldo mensal - Brasil'!Q118</f>
        <v>9069</v>
      </c>
      <c r="S118" s="16">
        <f>R118+'Saldo mensal - Brasil'!R118</f>
        <v>9062</v>
      </c>
      <c r="T118" s="16">
        <f>S118+'Saldo mensal - Brasil'!S118</f>
        <v>9263</v>
      </c>
      <c r="U118" s="16">
        <f>T118+'Saldo mensal - Brasil'!T118</f>
        <v>9286</v>
      </c>
      <c r="V118" s="16">
        <f>U118+'Saldo mensal - Brasil'!U118</f>
        <v>9131</v>
      </c>
      <c r="W118" s="16">
        <f>V118+'Saldo mensal - Brasil'!V118</f>
        <v>9214</v>
      </c>
      <c r="X118" s="16">
        <f>W118+'Saldo mensal - Brasil'!W118</f>
        <v>9253</v>
      </c>
      <c r="Y118" s="16">
        <f>X118+'Saldo mensal - Brasil'!X118</f>
        <v>9288</v>
      </c>
      <c r="Z118" s="16">
        <f>Y118+'Saldo mensal - Brasil'!Y118</f>
        <v>9262</v>
      </c>
      <c r="AA118" s="16">
        <f>Z118+'Saldo mensal - Brasil'!Z118</f>
        <v>9152</v>
      </c>
      <c r="AB118" s="16">
        <f>AA118+'Saldo mensal - Brasil'!AA118</f>
        <v>9158</v>
      </c>
      <c r="AC118" s="16">
        <f>AB118+'Saldo mensal - Brasil'!AB118</f>
        <v>9050</v>
      </c>
      <c r="AD118" s="16">
        <f>AC118+'Saldo mensal - Brasil'!AC118</f>
        <v>9149</v>
      </c>
      <c r="AE118" s="16">
        <f>AD118+'Saldo mensal - Brasil'!AD118</f>
        <v>9186</v>
      </c>
      <c r="AF118" s="16">
        <f>AE118+'Saldo mensal - Brasil'!AE118</f>
        <v>9256</v>
      </c>
      <c r="AG118" s="16">
        <f>AF118+'Saldo mensal - Brasil'!AF118</f>
        <v>9257</v>
      </c>
      <c r="AH118" s="16">
        <f>AG118+'Saldo mensal - Brasil'!AG118</f>
        <v>9229</v>
      </c>
      <c r="AI118" s="16">
        <f>AH118+'Saldo mensal - Brasil'!AH118</f>
        <v>9456</v>
      </c>
      <c r="AJ118" s="16">
        <f>AI118+'Saldo mensal - Brasil'!AI118</f>
        <v>9642</v>
      </c>
      <c r="AK118" s="16">
        <f>AJ118+'Saldo mensal - Brasil'!AJ118</f>
        <v>9641</v>
      </c>
      <c r="AL118" s="16">
        <f>AK118+'Saldo mensal - Brasil'!AK118</f>
        <v>9673</v>
      </c>
      <c r="AM118" s="16">
        <f>AL118+'Saldo mensal - Brasil'!AL118</f>
        <v>9579</v>
      </c>
      <c r="AN118" s="16">
        <f>AM118+'Saldo mensal - Brasil'!AM118</f>
        <v>9598</v>
      </c>
      <c r="AO118" s="16">
        <f>AN118+'Saldo mensal - Brasil'!AN118</f>
        <v>9587</v>
      </c>
      <c r="AP118" s="16">
        <f>AO118+'Saldo mensal - Brasil'!AO118</f>
        <v>9549</v>
      </c>
      <c r="AQ118" s="16">
        <f>AP118+'Saldo mensal - Brasil'!AP118</f>
        <v>9531</v>
      </c>
      <c r="AR118" s="16">
        <f>AQ118+'Saldo mensal - Brasil'!AQ118</f>
        <v>9623</v>
      </c>
      <c r="AS118" s="16">
        <f>AR118+'Saldo mensal - Brasil'!AR118</f>
        <v>9633</v>
      </c>
      <c r="AT118" s="16">
        <f>AS118+'Saldo mensal - Brasil'!AS118</f>
        <v>9688</v>
      </c>
      <c r="AU118" s="16">
        <f>AT118+'Saldo mensal - Brasil'!AT118</f>
        <v>9788</v>
      </c>
      <c r="AV118" s="16">
        <f>AU118+'Saldo mensal - Brasil'!AU118</f>
        <v>9825</v>
      </c>
      <c r="AW118" s="16">
        <f>AV118+'Saldo mensal - Brasil'!AV118</f>
        <v>9872</v>
      </c>
      <c r="AX118" s="16">
        <f>AW118+'Saldo mensal - Brasil'!AW118</f>
        <v>9955</v>
      </c>
      <c r="AY118" s="16">
        <f>AX118+'Saldo mensal - Brasil'!AX118</f>
        <v>9936</v>
      </c>
      <c r="AZ118" s="16">
        <f>AY118+'Saldo mensal - Brasil'!AY118</f>
        <v>10129</v>
      </c>
      <c r="BA118" s="16">
        <f>AZ118+'Saldo mensal - Brasil'!AZ118</f>
        <v>10652</v>
      </c>
      <c r="BB118" s="16">
        <f>BA118+'Saldo mensal - Brasil'!BA118</f>
        <v>10595</v>
      </c>
      <c r="BC118" s="16">
        <f>BB118+'Saldo mensal - Brasil'!BB118</f>
        <v>10668</v>
      </c>
      <c r="BD118" s="16">
        <f>BC118+'Saldo mensal - Brasil'!BC118</f>
        <v>10745</v>
      </c>
      <c r="BE118" s="16">
        <f>BD118+'Saldo mensal - Brasil'!BD118</f>
        <v>10838</v>
      </c>
      <c r="BF118" s="16">
        <f>BE118+'Saldo mensal - Brasil'!BE118</f>
        <v>10888</v>
      </c>
      <c r="BG118" s="16">
        <f>BF118+'Saldo mensal - Brasil'!BF118</f>
        <v>11032</v>
      </c>
      <c r="BH118" s="16">
        <f>BG118+'Saldo mensal - Brasil'!BG118</f>
        <v>10952</v>
      </c>
      <c r="BI118" s="16">
        <f>BH118+'Saldo mensal - Brasil'!BH118</f>
        <v>11053</v>
      </c>
      <c r="BJ118" s="16">
        <f>BI118+'Saldo mensal - Brasil'!BI118</f>
        <v>11082</v>
      </c>
      <c r="BK118" s="16">
        <f>BJ118+'Saldo mensal - Brasil'!BJ118</f>
        <v>11015</v>
      </c>
      <c r="BL118" s="16">
        <f>BK118+'Saldo mensal - Brasil'!BK118</f>
        <v>11154</v>
      </c>
      <c r="BM118" s="16">
        <f>BL118+'Saldo mensal - Brasil'!BL118</f>
        <v>11085</v>
      </c>
      <c r="BN118" s="16">
        <f>BM118+'Saldo mensal - Brasil'!BM118</f>
        <v>11131</v>
      </c>
      <c r="BO118" s="16">
        <f>BN118+'Saldo mensal - Brasil'!BN118</f>
        <v>11314</v>
      </c>
      <c r="BP118" s="16">
        <f>BO118+'Saldo mensal - Brasil'!BO118</f>
        <v>11413</v>
      </c>
      <c r="BQ118" s="16">
        <f>BP118+'Saldo mensal - Brasil'!BP118</f>
        <v>11477</v>
      </c>
      <c r="BR118" s="16">
        <f>BQ118+'Saldo mensal - Brasil'!BQ118</f>
        <v>11593</v>
      </c>
      <c r="BS118" s="16">
        <f>BR118+'Saldo mensal - Brasil'!BR118</f>
        <v>11694</v>
      </c>
      <c r="BT118" s="16">
        <f>BS118+'Saldo mensal - Brasil'!BS118</f>
        <v>11877</v>
      </c>
      <c r="BU118" s="16">
        <f>BT118+'Saldo mensal - Brasil'!BT118</f>
        <v>12016</v>
      </c>
      <c r="BV118" s="16">
        <f>BU118+'Saldo mensal - Brasil'!BU118</f>
        <v>12101</v>
      </c>
      <c r="BW118" s="16">
        <f>BV118+'Saldo mensal - Brasil'!BV118</f>
        <v>12056</v>
      </c>
      <c r="BX118" s="16">
        <f>BW118+'Saldo mensal - Brasil'!BW118</f>
        <v>12179</v>
      </c>
      <c r="BY118" s="16">
        <f>BX118+'Saldo mensal - Brasil'!BX118</f>
        <v>12239</v>
      </c>
      <c r="BZ118" s="16">
        <f>BY118+'Saldo mensal - Brasil'!BY118</f>
        <v>12464</v>
      </c>
      <c r="CA118" s="16">
        <f>BZ118+'Saldo mensal - Brasil'!BZ118</f>
        <v>12532</v>
      </c>
      <c r="CB118" s="16">
        <f>CA118+'Saldo mensal - Brasil'!CA118</f>
        <v>12580</v>
      </c>
      <c r="CC118" s="16">
        <f>CB118+'Saldo mensal - Brasil'!CB118</f>
        <v>12659</v>
      </c>
      <c r="CD118" s="16">
        <f>CC118+'Saldo mensal - Brasil'!CC118</f>
        <v>12646</v>
      </c>
      <c r="CE118" s="16">
        <f>CD118+'Saldo mensal - Brasil'!CD118</f>
        <v>12658</v>
      </c>
      <c r="CF118" s="16">
        <f>CE118+'Saldo mensal - Brasil'!CE118</f>
        <v>12712</v>
      </c>
      <c r="CG118" s="16">
        <f>CF118+'Saldo mensal - Brasil'!CF118</f>
        <v>12855</v>
      </c>
      <c r="CH118" s="16">
        <f>CG118+'Saldo mensal - Brasil'!CG118</f>
        <v>12855</v>
      </c>
      <c r="CI118" s="16">
        <f>CH118+'Saldo mensal - Brasil'!CH118</f>
        <v>12767</v>
      </c>
      <c r="CJ118" s="16">
        <f>CI118+'Saldo mensal - Brasil'!CI118</f>
        <v>12816</v>
      </c>
      <c r="CK118" s="16">
        <f>CJ118+'Saldo mensal - Brasil'!CJ118</f>
        <v>12860</v>
      </c>
      <c r="CL118" s="16">
        <f>CK118+'Saldo mensal - Brasil'!CK118</f>
        <v>12871</v>
      </c>
      <c r="CM118" s="16">
        <f>CL118+'Saldo mensal - Brasil'!CL118</f>
        <v>12962</v>
      </c>
      <c r="CN118" s="16">
        <f>CM118+'Saldo mensal - Brasil'!CM118</f>
        <v>12995</v>
      </c>
      <c r="CO118" s="16">
        <f>CN118+'Saldo mensal - Brasil'!CN118</f>
        <v>13125</v>
      </c>
      <c r="CP118" s="16">
        <f>CO118+'Saldo mensal - Brasil'!CO118</f>
        <v>13037</v>
      </c>
      <c r="CQ118" s="16">
        <f>CP118+'Saldo mensal - Brasil'!CP118</f>
        <v>13225</v>
      </c>
      <c r="CR118" s="16">
        <f>CQ118+'Saldo mensal - Brasil'!CQ118</f>
        <v>13214</v>
      </c>
      <c r="CS118" s="16">
        <f>CR118+'Saldo mensal - Brasil'!CR118</f>
        <v>13316</v>
      </c>
      <c r="CT118" s="16">
        <f>CS118+'Saldo mensal - Brasil'!CS118</f>
        <v>13302</v>
      </c>
      <c r="CU118" s="16">
        <f>CT118+'Saldo mensal - Brasil'!CT118</f>
        <v>13032</v>
      </c>
      <c r="CV118" s="16">
        <f>CU118+'Saldo mensal - Brasil'!CU118</f>
        <v>13195</v>
      </c>
      <c r="CW118" s="16">
        <f>CV118+'Saldo mensal - Brasil'!CV118</f>
        <v>13200</v>
      </c>
      <c r="CX118" s="16">
        <f>CW118+'Saldo mensal - Brasil'!CW118</f>
        <v>13157</v>
      </c>
      <c r="CY118" s="16">
        <f>CX118+'Saldo mensal - Brasil'!CX118</f>
        <v>13251</v>
      </c>
      <c r="CZ118" s="16">
        <f>CY118+'Saldo mensal - Brasil'!CY118</f>
        <v>13275</v>
      </c>
      <c r="DA118" s="16">
        <f>CZ118+'Saldo mensal - Brasil'!CZ118</f>
        <v>13314</v>
      </c>
      <c r="DB118" s="16">
        <f>DA118+'Saldo mensal - Brasil'!DA118</f>
        <v>13233</v>
      </c>
      <c r="DC118" s="16">
        <f>DB118+'Saldo mensal - Brasil'!DB118</f>
        <v>13199</v>
      </c>
      <c r="DD118" s="16">
        <f>DC118+'Saldo mensal - Brasil'!DC118</f>
        <v>13198</v>
      </c>
      <c r="DE118" s="16">
        <f>DD118+'Saldo mensal - Brasil'!DD118</f>
        <v>13152</v>
      </c>
      <c r="DF118" s="16">
        <f>DE118+'Saldo mensal - Brasil'!DE118</f>
        <v>13054</v>
      </c>
      <c r="DG118" s="16">
        <f>DF118+'Saldo mensal - Brasil'!DF118</f>
        <v>12917</v>
      </c>
      <c r="DH118" s="16">
        <f>DG118+'Saldo mensal - Brasil'!DG118</f>
        <v>12978</v>
      </c>
      <c r="DI118" s="16">
        <f>DH118+'Saldo mensal - Brasil'!DH118</f>
        <v>12796</v>
      </c>
    </row>
    <row r="119" spans="1:113" x14ac:dyDescent="0.2">
      <c r="A119" s="8"/>
      <c r="B119" s="15" t="s">
        <v>107</v>
      </c>
      <c r="C119" s="16">
        <v>73447</v>
      </c>
      <c r="D119" s="16">
        <f>C119+'Saldo mensal - Brasil'!C119</f>
        <v>73797</v>
      </c>
      <c r="E119" s="16">
        <f>D119+'Saldo mensal - Brasil'!D119</f>
        <v>74305</v>
      </c>
      <c r="F119" s="16">
        <f>E119+'Saldo mensal - Brasil'!E119</f>
        <v>73948</v>
      </c>
      <c r="G119" s="16">
        <f>F119+'Saldo mensal - Brasil'!F119</f>
        <v>74478</v>
      </c>
      <c r="H119" s="16">
        <f>G119+'Saldo mensal - Brasil'!G119</f>
        <v>74682</v>
      </c>
      <c r="I119" s="16">
        <f>H119+'Saldo mensal - Brasil'!H119</f>
        <v>74443</v>
      </c>
      <c r="J119" s="16">
        <f>I119+'Saldo mensal - Brasil'!I119</f>
        <v>75210</v>
      </c>
      <c r="K119" s="16">
        <f>J119+'Saldo mensal - Brasil'!J119</f>
        <v>75980</v>
      </c>
      <c r="L119" s="16">
        <f>K119+'Saldo mensal - Brasil'!K119</f>
        <v>77364</v>
      </c>
      <c r="M119" s="16">
        <f>L119+'Saldo mensal - Brasil'!L119</f>
        <v>77580</v>
      </c>
      <c r="N119" s="16">
        <f>M119+'Saldo mensal - Brasil'!M119</f>
        <v>77378</v>
      </c>
      <c r="O119" s="16">
        <f>N119+'Saldo mensal - Brasil'!N119</f>
        <v>76782</v>
      </c>
      <c r="P119" s="16">
        <f>O119+'Saldo mensal - Brasil'!O119</f>
        <v>77019</v>
      </c>
      <c r="Q119" s="16">
        <f>P119+'Saldo mensal - Brasil'!P119</f>
        <v>76281</v>
      </c>
      <c r="R119" s="16">
        <f>Q119+'Saldo mensal - Brasil'!Q119</f>
        <v>77458</v>
      </c>
      <c r="S119" s="16">
        <f>R119+'Saldo mensal - Brasil'!R119</f>
        <v>78448</v>
      </c>
      <c r="T119" s="16">
        <f>S119+'Saldo mensal - Brasil'!S119</f>
        <v>79154</v>
      </c>
      <c r="U119" s="16">
        <f>T119+'Saldo mensal - Brasil'!T119</f>
        <v>79799</v>
      </c>
      <c r="V119" s="16">
        <f>U119+'Saldo mensal - Brasil'!U119</f>
        <v>80257</v>
      </c>
      <c r="W119" s="16">
        <f>V119+'Saldo mensal - Brasil'!V119</f>
        <v>80312</v>
      </c>
      <c r="X119" s="16">
        <f>W119+'Saldo mensal - Brasil'!W119</f>
        <v>81641</v>
      </c>
      <c r="Y119" s="16">
        <f>X119+'Saldo mensal - Brasil'!X119</f>
        <v>82111</v>
      </c>
      <c r="Z119" s="16">
        <f>Y119+'Saldo mensal - Brasil'!Y119</f>
        <v>82308</v>
      </c>
      <c r="AA119" s="16">
        <f>Z119+'Saldo mensal - Brasil'!Z119</f>
        <v>81145</v>
      </c>
      <c r="AB119" s="16">
        <f>AA119+'Saldo mensal - Brasil'!AA119</f>
        <v>81803</v>
      </c>
      <c r="AC119" s="16">
        <f>AB119+'Saldo mensal - Brasil'!AB119</f>
        <v>80585</v>
      </c>
      <c r="AD119" s="16">
        <f>AC119+'Saldo mensal - Brasil'!AC119</f>
        <v>80784</v>
      </c>
      <c r="AE119" s="16">
        <f>AD119+'Saldo mensal - Brasil'!AD119</f>
        <v>82378</v>
      </c>
      <c r="AF119" s="16">
        <f>AE119+'Saldo mensal - Brasil'!AE119</f>
        <v>82875</v>
      </c>
      <c r="AG119" s="16">
        <f>AF119+'Saldo mensal - Brasil'!AF119</f>
        <v>82635</v>
      </c>
      <c r="AH119" s="16">
        <f>AG119+'Saldo mensal - Brasil'!AG119</f>
        <v>83112</v>
      </c>
      <c r="AI119" s="16">
        <f>AH119+'Saldo mensal - Brasil'!AH119</f>
        <v>83508</v>
      </c>
      <c r="AJ119" s="16">
        <f>AI119+'Saldo mensal - Brasil'!AI119</f>
        <v>85601</v>
      </c>
      <c r="AK119" s="16">
        <f>AJ119+'Saldo mensal - Brasil'!AJ119</f>
        <v>85696</v>
      </c>
      <c r="AL119" s="16">
        <f>AK119+'Saldo mensal - Brasil'!AK119</f>
        <v>85998</v>
      </c>
      <c r="AM119" s="16">
        <f>AL119+'Saldo mensal - Brasil'!AL119</f>
        <v>85000</v>
      </c>
      <c r="AN119" s="16">
        <f>AM119+'Saldo mensal - Brasil'!AM119</f>
        <v>85367</v>
      </c>
      <c r="AO119" s="16">
        <f>AN119+'Saldo mensal - Brasil'!AN119</f>
        <v>85591</v>
      </c>
      <c r="AP119" s="16">
        <f>AO119+'Saldo mensal - Brasil'!AO119</f>
        <v>85219</v>
      </c>
      <c r="AQ119" s="16">
        <f>AP119+'Saldo mensal - Brasil'!AP119</f>
        <v>85536</v>
      </c>
      <c r="AR119" s="16">
        <f>AQ119+'Saldo mensal - Brasil'!AQ119</f>
        <v>86336</v>
      </c>
      <c r="AS119" s="16">
        <f>AR119+'Saldo mensal - Brasil'!AR119</f>
        <v>86863</v>
      </c>
      <c r="AT119" s="16">
        <f>AS119+'Saldo mensal - Brasil'!AS119</f>
        <v>87561</v>
      </c>
      <c r="AU119" s="16">
        <f>AT119+'Saldo mensal - Brasil'!AT119</f>
        <v>88162</v>
      </c>
      <c r="AV119" s="16">
        <f>AU119+'Saldo mensal - Brasil'!AU119</f>
        <v>89612</v>
      </c>
      <c r="AW119" s="16">
        <f>AV119+'Saldo mensal - Brasil'!AV119</f>
        <v>90182</v>
      </c>
      <c r="AX119" s="16">
        <f>AW119+'Saldo mensal - Brasil'!AW119</f>
        <v>90067</v>
      </c>
      <c r="AY119" s="16">
        <f>AX119+'Saldo mensal - Brasil'!AX119</f>
        <v>88861</v>
      </c>
      <c r="AZ119" s="16">
        <f>AY119+'Saldo mensal - Brasil'!AY119</f>
        <v>89142</v>
      </c>
      <c r="BA119" s="16">
        <f>AZ119+'Saldo mensal - Brasil'!AZ119</f>
        <v>89439</v>
      </c>
      <c r="BB119" s="16">
        <f>BA119+'Saldo mensal - Brasil'!BA119</f>
        <v>89897</v>
      </c>
      <c r="BC119" s="16">
        <f>BB119+'Saldo mensal - Brasil'!BB119</f>
        <v>90013</v>
      </c>
      <c r="BD119" s="16">
        <f>BC119+'Saldo mensal - Brasil'!BC119</f>
        <v>90618</v>
      </c>
      <c r="BE119" s="16">
        <f>BD119+'Saldo mensal - Brasil'!BD119</f>
        <v>90667</v>
      </c>
      <c r="BF119" s="16">
        <f>BE119+'Saldo mensal - Brasil'!BE119</f>
        <v>90861</v>
      </c>
      <c r="BG119" s="16">
        <f>BF119+'Saldo mensal - Brasil'!BF119</f>
        <v>91574</v>
      </c>
      <c r="BH119" s="16">
        <f>BG119+'Saldo mensal - Brasil'!BG119</f>
        <v>92235</v>
      </c>
      <c r="BI119" s="16">
        <f>BH119+'Saldo mensal - Brasil'!BH119</f>
        <v>92847</v>
      </c>
      <c r="BJ119" s="16">
        <f>BI119+'Saldo mensal - Brasil'!BI119</f>
        <v>93662</v>
      </c>
      <c r="BK119" s="16">
        <f>BJ119+'Saldo mensal - Brasil'!BJ119</f>
        <v>93359</v>
      </c>
      <c r="BL119" s="16">
        <f>BK119+'Saldo mensal - Brasil'!BK119</f>
        <v>93704</v>
      </c>
      <c r="BM119" s="16">
        <f>BL119+'Saldo mensal - Brasil'!BL119</f>
        <v>93786</v>
      </c>
      <c r="BN119" s="16">
        <f>BM119+'Saldo mensal - Brasil'!BM119</f>
        <v>94656</v>
      </c>
      <c r="BO119" s="16">
        <f>BN119+'Saldo mensal - Brasil'!BN119</f>
        <v>95005</v>
      </c>
      <c r="BP119" s="16">
        <f>BO119+'Saldo mensal - Brasil'!BO119</f>
        <v>95286</v>
      </c>
      <c r="BQ119" s="16">
        <f>BP119+'Saldo mensal - Brasil'!BP119</f>
        <v>95209</v>
      </c>
      <c r="BR119" s="16">
        <f>BQ119+'Saldo mensal - Brasil'!BQ119</f>
        <v>95776</v>
      </c>
      <c r="BS119" s="16">
        <f>BR119+'Saldo mensal - Brasil'!BR119</f>
        <v>96660</v>
      </c>
      <c r="BT119" s="16">
        <f>BS119+'Saldo mensal - Brasil'!BS119</f>
        <v>97305</v>
      </c>
      <c r="BU119" s="16">
        <f>BT119+'Saldo mensal - Brasil'!BT119</f>
        <v>98104</v>
      </c>
      <c r="BV119" s="16">
        <f>BU119+'Saldo mensal - Brasil'!BU119</f>
        <v>98525</v>
      </c>
      <c r="BW119" s="16">
        <f>BV119+'Saldo mensal - Brasil'!BV119</f>
        <v>98015</v>
      </c>
      <c r="BX119" s="16">
        <f>BW119+'Saldo mensal - Brasil'!BW119</f>
        <v>99200</v>
      </c>
      <c r="BY119" s="16">
        <f>BX119+'Saldo mensal - Brasil'!BX119</f>
        <v>99622</v>
      </c>
      <c r="BZ119" s="16">
        <f>BY119+'Saldo mensal - Brasil'!BY119</f>
        <v>99953</v>
      </c>
      <c r="CA119" s="16">
        <f>BZ119+'Saldo mensal - Brasil'!BZ119</f>
        <v>100533</v>
      </c>
      <c r="CB119" s="16">
        <f>CA119+'Saldo mensal - Brasil'!CA119</f>
        <v>100817</v>
      </c>
      <c r="CC119" s="16">
        <f>CB119+'Saldo mensal - Brasil'!CB119</f>
        <v>101225</v>
      </c>
      <c r="CD119" s="16">
        <f>CC119+'Saldo mensal - Brasil'!CC119</f>
        <v>101665</v>
      </c>
      <c r="CE119" s="16">
        <f>CD119+'Saldo mensal - Brasil'!CD119</f>
        <v>102162</v>
      </c>
      <c r="CF119" s="16">
        <f>CE119+'Saldo mensal - Brasil'!CE119</f>
        <v>102694</v>
      </c>
      <c r="CG119" s="16">
        <f>CF119+'Saldo mensal - Brasil'!CF119</f>
        <v>103224</v>
      </c>
      <c r="CH119" s="16">
        <f>CG119+'Saldo mensal - Brasil'!CG119</f>
        <v>103338</v>
      </c>
      <c r="CI119" s="16">
        <f>CH119+'Saldo mensal - Brasil'!CH119</f>
        <v>102763</v>
      </c>
      <c r="CJ119" s="16">
        <f>CI119+'Saldo mensal - Brasil'!CI119</f>
        <v>103242</v>
      </c>
      <c r="CK119" s="16">
        <f>CJ119+'Saldo mensal - Brasil'!CJ119</f>
        <v>104260</v>
      </c>
      <c r="CL119" s="16">
        <f>CK119+'Saldo mensal - Brasil'!CK119</f>
        <v>104365</v>
      </c>
      <c r="CM119" s="16">
        <f>CL119+'Saldo mensal - Brasil'!CL119</f>
        <v>104891</v>
      </c>
      <c r="CN119" s="16">
        <f>CM119+'Saldo mensal - Brasil'!CM119</f>
        <v>105420</v>
      </c>
      <c r="CO119" s="16">
        <f>CN119+'Saldo mensal - Brasil'!CN119</f>
        <v>105331</v>
      </c>
      <c r="CP119" s="16">
        <f>CO119+'Saldo mensal - Brasil'!CO119</f>
        <v>105330</v>
      </c>
      <c r="CQ119" s="16">
        <f>CP119+'Saldo mensal - Brasil'!CP119</f>
        <v>105806</v>
      </c>
      <c r="CR119" s="16">
        <f>CQ119+'Saldo mensal - Brasil'!CQ119</f>
        <v>106113</v>
      </c>
      <c r="CS119" s="16">
        <f>CR119+'Saldo mensal - Brasil'!CR119</f>
        <v>106678</v>
      </c>
      <c r="CT119" s="16">
        <f>CS119+'Saldo mensal - Brasil'!CS119</f>
        <v>106733</v>
      </c>
      <c r="CU119" s="16">
        <f>CT119+'Saldo mensal - Brasil'!CT119</f>
        <v>105154</v>
      </c>
      <c r="CV119" s="16">
        <f>CU119+'Saldo mensal - Brasil'!CU119</f>
        <v>105293</v>
      </c>
      <c r="CW119" s="16">
        <f>CV119+'Saldo mensal - Brasil'!CV119</f>
        <v>105421</v>
      </c>
      <c r="CX119" s="16">
        <f>CW119+'Saldo mensal - Brasil'!CW119</f>
        <v>105480</v>
      </c>
      <c r="CY119" s="16">
        <f>CX119+'Saldo mensal - Brasil'!CX119</f>
        <v>105344</v>
      </c>
      <c r="CZ119" s="16">
        <f>CY119+'Saldo mensal - Brasil'!CY119</f>
        <v>105318</v>
      </c>
      <c r="DA119" s="16">
        <f>CZ119+'Saldo mensal - Brasil'!CZ119</f>
        <v>105002</v>
      </c>
      <c r="DB119" s="16">
        <f>DA119+'Saldo mensal - Brasil'!DA119</f>
        <v>104682</v>
      </c>
      <c r="DC119" s="16">
        <f>DB119+'Saldo mensal - Brasil'!DB119</f>
        <v>104589</v>
      </c>
      <c r="DD119" s="16">
        <f>DC119+'Saldo mensal - Brasil'!DC119</f>
        <v>104557</v>
      </c>
      <c r="DE119" s="16">
        <f>DD119+'Saldo mensal - Brasil'!DD119</f>
        <v>104196</v>
      </c>
      <c r="DF119" s="16">
        <f>DE119+'Saldo mensal - Brasil'!DE119</f>
        <v>103830</v>
      </c>
      <c r="DG119" s="16">
        <f>DF119+'Saldo mensal - Brasil'!DF119</f>
        <v>102299</v>
      </c>
      <c r="DH119" s="16">
        <f>DG119+'Saldo mensal - Brasil'!DG119</f>
        <v>102587</v>
      </c>
      <c r="DI119" s="16">
        <f>DH119+'Saldo mensal - Brasil'!DH119</f>
        <v>102692</v>
      </c>
    </row>
    <row r="120" spans="1:113" x14ac:dyDescent="0.2">
      <c r="A120" s="8"/>
      <c r="B120" s="17" t="s">
        <v>108</v>
      </c>
      <c r="C120" s="36">
        <v>48746</v>
      </c>
      <c r="D120" s="36">
        <f>C120+'Saldo mensal - Brasil'!C120</f>
        <v>48407</v>
      </c>
      <c r="E120" s="36">
        <f>D120+'Saldo mensal - Brasil'!D120</f>
        <v>48669</v>
      </c>
      <c r="F120" s="36">
        <f>E120+'Saldo mensal - Brasil'!E120</f>
        <v>48555</v>
      </c>
      <c r="G120" s="36">
        <f>F120+'Saldo mensal - Brasil'!F120</f>
        <v>49710</v>
      </c>
      <c r="H120" s="36">
        <f>G120+'Saldo mensal - Brasil'!G120</f>
        <v>50400</v>
      </c>
      <c r="I120" s="36">
        <f>H120+'Saldo mensal - Brasil'!H120</f>
        <v>51108</v>
      </c>
      <c r="J120" s="36">
        <f>I120+'Saldo mensal - Brasil'!I120</f>
        <v>51810</v>
      </c>
      <c r="K120" s="36">
        <f>J120+'Saldo mensal - Brasil'!J120</f>
        <v>53066</v>
      </c>
      <c r="L120" s="36">
        <f>K120+'Saldo mensal - Brasil'!K120</f>
        <v>55074</v>
      </c>
      <c r="M120" s="36">
        <f>L120+'Saldo mensal - Brasil'!L120</f>
        <v>55796</v>
      </c>
      <c r="N120" s="36">
        <f>M120+'Saldo mensal - Brasil'!M120</f>
        <v>55900</v>
      </c>
      <c r="O120" s="36">
        <f>N120+'Saldo mensal - Brasil'!N120</f>
        <v>54646</v>
      </c>
      <c r="P120" s="36">
        <f>O120+'Saldo mensal - Brasil'!O120</f>
        <v>53978</v>
      </c>
      <c r="Q120" s="36">
        <f>P120+'Saldo mensal - Brasil'!P120</f>
        <v>53664</v>
      </c>
      <c r="R120" s="36">
        <f>Q120+'Saldo mensal - Brasil'!Q120</f>
        <v>53735</v>
      </c>
      <c r="S120" s="36">
        <f>R120+'Saldo mensal - Brasil'!R120</f>
        <v>53639</v>
      </c>
      <c r="T120" s="36">
        <f>S120+'Saldo mensal - Brasil'!S120</f>
        <v>53906</v>
      </c>
      <c r="U120" s="36">
        <f>T120+'Saldo mensal - Brasil'!T120</f>
        <v>54168</v>
      </c>
      <c r="V120" s="36">
        <f>U120+'Saldo mensal - Brasil'!U120</f>
        <v>54545</v>
      </c>
      <c r="W120" s="36">
        <f>V120+'Saldo mensal - Brasil'!V120</f>
        <v>55412</v>
      </c>
      <c r="X120" s="36">
        <f>W120+'Saldo mensal - Brasil'!W120</f>
        <v>55998</v>
      </c>
      <c r="Y120" s="36">
        <f>X120+'Saldo mensal - Brasil'!X120</f>
        <v>56868</v>
      </c>
      <c r="Z120" s="36">
        <f>Y120+'Saldo mensal - Brasil'!Y120</f>
        <v>56866</v>
      </c>
      <c r="AA120" s="36">
        <f>Z120+'Saldo mensal - Brasil'!Z120</f>
        <v>55669</v>
      </c>
      <c r="AB120" s="36">
        <f>AA120+'Saldo mensal - Brasil'!AA120</f>
        <v>54398</v>
      </c>
      <c r="AC120" s="36">
        <f>AB120+'Saldo mensal - Brasil'!AB120</f>
        <v>53987</v>
      </c>
      <c r="AD120" s="36">
        <f>AC120+'Saldo mensal - Brasil'!AC120</f>
        <v>53098</v>
      </c>
      <c r="AE120" s="36">
        <f>AD120+'Saldo mensal - Brasil'!AD120</f>
        <v>52795</v>
      </c>
      <c r="AF120" s="36">
        <f>AE120+'Saldo mensal - Brasil'!AE120</f>
        <v>53270</v>
      </c>
      <c r="AG120" s="36">
        <f>AF120+'Saldo mensal - Brasil'!AF120</f>
        <v>53563</v>
      </c>
      <c r="AH120" s="36">
        <f>AG120+'Saldo mensal - Brasil'!AG120</f>
        <v>53707</v>
      </c>
      <c r="AI120" s="36">
        <f>AH120+'Saldo mensal - Brasil'!AH120</f>
        <v>54243</v>
      </c>
      <c r="AJ120" s="36">
        <f>AI120+'Saldo mensal - Brasil'!AI120</f>
        <v>55943</v>
      </c>
      <c r="AK120" s="36">
        <f>AJ120+'Saldo mensal - Brasil'!AJ120</f>
        <v>56856</v>
      </c>
      <c r="AL120" s="36">
        <f>AK120+'Saldo mensal - Brasil'!AK120</f>
        <v>57279</v>
      </c>
      <c r="AM120" s="36">
        <f>AL120+'Saldo mensal - Brasil'!AL120</f>
        <v>56267</v>
      </c>
      <c r="AN120" s="36">
        <f>AM120+'Saldo mensal - Brasil'!AM120</f>
        <v>55412</v>
      </c>
      <c r="AO120" s="36">
        <f>AN120+'Saldo mensal - Brasil'!AN120</f>
        <v>55070</v>
      </c>
      <c r="AP120" s="36">
        <f>AO120+'Saldo mensal - Brasil'!AO120</f>
        <v>54751</v>
      </c>
      <c r="AQ120" s="36">
        <f>AP120+'Saldo mensal - Brasil'!AP120</f>
        <v>55064</v>
      </c>
      <c r="AR120" s="36">
        <f>AQ120+'Saldo mensal - Brasil'!AQ120</f>
        <v>55574</v>
      </c>
      <c r="AS120" s="36">
        <f>AR120+'Saldo mensal - Brasil'!AR120</f>
        <v>56145</v>
      </c>
      <c r="AT120" s="36">
        <f>AS120+'Saldo mensal - Brasil'!AS120</f>
        <v>56779</v>
      </c>
      <c r="AU120" s="36">
        <f>AT120+'Saldo mensal - Brasil'!AT120</f>
        <v>57752</v>
      </c>
      <c r="AV120" s="36">
        <f>AU120+'Saldo mensal - Brasil'!AU120</f>
        <v>59197</v>
      </c>
      <c r="AW120" s="36">
        <f>AV120+'Saldo mensal - Brasil'!AV120</f>
        <v>59464</v>
      </c>
      <c r="AX120" s="36">
        <f>AW120+'Saldo mensal - Brasil'!AW120</f>
        <v>59277</v>
      </c>
      <c r="AY120" s="36">
        <f>AX120+'Saldo mensal - Brasil'!AX120</f>
        <v>58444</v>
      </c>
      <c r="AZ120" s="36">
        <f>AY120+'Saldo mensal - Brasil'!AY120</f>
        <v>58035</v>
      </c>
      <c r="BA120" s="36">
        <f>AZ120+'Saldo mensal - Brasil'!AZ120</f>
        <v>58267</v>
      </c>
      <c r="BB120" s="36">
        <f>BA120+'Saldo mensal - Brasil'!BA120</f>
        <v>58406</v>
      </c>
      <c r="BC120" s="36">
        <f>BB120+'Saldo mensal - Brasil'!BB120</f>
        <v>58806</v>
      </c>
      <c r="BD120" s="36">
        <f>BC120+'Saldo mensal - Brasil'!BC120</f>
        <v>59295</v>
      </c>
      <c r="BE120" s="36">
        <f>BD120+'Saldo mensal - Brasil'!BD120</f>
        <v>59450</v>
      </c>
      <c r="BF120" s="36">
        <f>BE120+'Saldo mensal - Brasil'!BE120</f>
        <v>59694</v>
      </c>
      <c r="BG120" s="36">
        <f>BF120+'Saldo mensal - Brasil'!BF120</f>
        <v>60265</v>
      </c>
      <c r="BH120" s="36">
        <f>BG120+'Saldo mensal - Brasil'!BG120</f>
        <v>61427</v>
      </c>
      <c r="BI120" s="36">
        <f>BH120+'Saldo mensal - Brasil'!BH120</f>
        <v>62428</v>
      </c>
      <c r="BJ120" s="36">
        <f>BI120+'Saldo mensal - Brasil'!BI120</f>
        <v>62603</v>
      </c>
      <c r="BK120" s="36">
        <f>BJ120+'Saldo mensal - Brasil'!BJ120</f>
        <v>61428</v>
      </c>
      <c r="BL120" s="36">
        <f>BK120+'Saldo mensal - Brasil'!BK120</f>
        <v>61331</v>
      </c>
      <c r="BM120" s="36">
        <f>BL120+'Saldo mensal - Brasil'!BL120</f>
        <v>60985</v>
      </c>
      <c r="BN120" s="36">
        <f>BM120+'Saldo mensal - Brasil'!BM120</f>
        <v>60493</v>
      </c>
      <c r="BO120" s="36">
        <f>BN120+'Saldo mensal - Brasil'!BN120</f>
        <v>60329</v>
      </c>
      <c r="BP120" s="36">
        <f>BO120+'Saldo mensal - Brasil'!BO120</f>
        <v>60598</v>
      </c>
      <c r="BQ120" s="36">
        <f>BP120+'Saldo mensal - Brasil'!BP120</f>
        <v>61193</v>
      </c>
      <c r="BR120" s="36">
        <f>BQ120+'Saldo mensal - Brasil'!BQ120</f>
        <v>61802</v>
      </c>
      <c r="BS120" s="36">
        <f>BR120+'Saldo mensal - Brasil'!BR120</f>
        <v>62809</v>
      </c>
      <c r="BT120" s="36">
        <f>BS120+'Saldo mensal - Brasil'!BS120</f>
        <v>63714</v>
      </c>
      <c r="BU120" s="36">
        <f>BT120+'Saldo mensal - Brasil'!BT120</f>
        <v>64314</v>
      </c>
      <c r="BV120" s="36">
        <f>BU120+'Saldo mensal - Brasil'!BU120</f>
        <v>64590</v>
      </c>
      <c r="BW120" s="36">
        <f>BV120+'Saldo mensal - Brasil'!BV120</f>
        <v>63644</v>
      </c>
      <c r="BX120" s="36">
        <f>BW120+'Saldo mensal - Brasil'!BW120</f>
        <v>63510</v>
      </c>
      <c r="BY120" s="36">
        <f>BX120+'Saldo mensal - Brasil'!BX120</f>
        <v>63245</v>
      </c>
      <c r="BZ120" s="36">
        <f>BY120+'Saldo mensal - Brasil'!BY120</f>
        <v>61855</v>
      </c>
      <c r="CA120" s="36">
        <f>BZ120+'Saldo mensal - Brasil'!BZ120</f>
        <v>62051</v>
      </c>
      <c r="CB120" s="36">
        <f>CA120+'Saldo mensal - Brasil'!CA120</f>
        <v>62045</v>
      </c>
      <c r="CC120" s="36">
        <f>CB120+'Saldo mensal - Brasil'!CB120</f>
        <v>62387</v>
      </c>
      <c r="CD120" s="36">
        <f>CC120+'Saldo mensal - Brasil'!CC120</f>
        <v>62665</v>
      </c>
      <c r="CE120" s="36">
        <f>CD120+'Saldo mensal - Brasil'!CD120</f>
        <v>63389</v>
      </c>
      <c r="CF120" s="36">
        <f>CE120+'Saldo mensal - Brasil'!CE120</f>
        <v>65849</v>
      </c>
      <c r="CG120" s="36">
        <f>CF120+'Saldo mensal - Brasil'!CF120</f>
        <v>66993</v>
      </c>
      <c r="CH120" s="36">
        <f>CG120+'Saldo mensal - Brasil'!CG120</f>
        <v>66950</v>
      </c>
      <c r="CI120" s="36">
        <f>CH120+'Saldo mensal - Brasil'!CH120</f>
        <v>66260</v>
      </c>
      <c r="CJ120" s="36">
        <f>CI120+'Saldo mensal - Brasil'!CI120</f>
        <v>66325</v>
      </c>
      <c r="CK120" s="36">
        <f>CJ120+'Saldo mensal - Brasil'!CJ120</f>
        <v>66678</v>
      </c>
      <c r="CL120" s="36">
        <f>CK120+'Saldo mensal - Brasil'!CK120</f>
        <v>65902</v>
      </c>
      <c r="CM120" s="36">
        <f>CL120+'Saldo mensal - Brasil'!CL120</f>
        <v>65200</v>
      </c>
      <c r="CN120" s="36">
        <f>CM120+'Saldo mensal - Brasil'!CM120</f>
        <v>63890</v>
      </c>
      <c r="CO120" s="36">
        <f>CN120+'Saldo mensal - Brasil'!CN120</f>
        <v>63938</v>
      </c>
      <c r="CP120" s="36">
        <f>CO120+'Saldo mensal - Brasil'!CO120</f>
        <v>63638</v>
      </c>
      <c r="CQ120" s="36">
        <f>CP120+'Saldo mensal - Brasil'!CP120</f>
        <v>63705</v>
      </c>
      <c r="CR120" s="36">
        <f>CQ120+'Saldo mensal - Brasil'!CQ120</f>
        <v>65554</v>
      </c>
      <c r="CS120" s="36">
        <f>CR120+'Saldo mensal - Brasil'!CR120</f>
        <v>65554</v>
      </c>
      <c r="CT120" s="36">
        <f>CS120+'Saldo mensal - Brasil'!CS120</f>
        <v>65123</v>
      </c>
      <c r="CU120" s="36">
        <f>CT120+'Saldo mensal - Brasil'!CT120</f>
        <v>64471</v>
      </c>
      <c r="CV120" s="36">
        <f>CU120+'Saldo mensal - Brasil'!CU120</f>
        <v>64503</v>
      </c>
      <c r="CW120" s="36">
        <f>CV120+'Saldo mensal - Brasil'!CV120</f>
        <v>64456</v>
      </c>
      <c r="CX120" s="36">
        <f>CW120+'Saldo mensal - Brasil'!CW120</f>
        <v>62853</v>
      </c>
      <c r="CY120" s="36">
        <f>CX120+'Saldo mensal - Brasil'!CX120</f>
        <v>61426</v>
      </c>
      <c r="CZ120" s="36">
        <f>CY120+'Saldo mensal - Brasil'!CY120</f>
        <v>61485</v>
      </c>
      <c r="DA120" s="36">
        <f>CZ120+'Saldo mensal - Brasil'!CZ120</f>
        <v>61332</v>
      </c>
      <c r="DB120" s="36">
        <f>DA120+'Saldo mensal - Brasil'!DA120</f>
        <v>61651</v>
      </c>
      <c r="DC120" s="36">
        <f>DB120+'Saldo mensal - Brasil'!DB120</f>
        <v>61829</v>
      </c>
      <c r="DD120" s="36">
        <f>DC120+'Saldo mensal - Brasil'!DC120</f>
        <v>63083</v>
      </c>
      <c r="DE120" s="36">
        <f>DD120+'Saldo mensal - Brasil'!DD120</f>
        <v>63730</v>
      </c>
      <c r="DF120" s="36">
        <f>DE120+'Saldo mensal - Brasil'!DE120</f>
        <v>63642</v>
      </c>
      <c r="DG120" s="36">
        <f>DF120+'Saldo mensal - Brasil'!DF120</f>
        <v>63190</v>
      </c>
      <c r="DH120" s="36">
        <f>DG120+'Saldo mensal - Brasil'!DG120</f>
        <v>62956</v>
      </c>
      <c r="DI120" s="36">
        <f>DH120+'Saldo mensal - Brasil'!DH120</f>
        <v>62356</v>
      </c>
    </row>
    <row r="121" spans="1:113" x14ac:dyDescent="0.2">
      <c r="A121" s="8"/>
      <c r="B121" s="15" t="s">
        <v>109</v>
      </c>
      <c r="C121" s="16">
        <v>13261</v>
      </c>
      <c r="D121" s="16">
        <f>C121+'Saldo mensal - Brasil'!C121</f>
        <v>12674</v>
      </c>
      <c r="E121" s="16">
        <f>D121+'Saldo mensal - Brasil'!D121</f>
        <v>12473</v>
      </c>
      <c r="F121" s="16">
        <f>E121+'Saldo mensal - Brasil'!E121</f>
        <v>12590</v>
      </c>
      <c r="G121" s="16">
        <f>F121+'Saldo mensal - Brasil'!F121</f>
        <v>13473</v>
      </c>
      <c r="H121" s="16">
        <f>G121+'Saldo mensal - Brasil'!G121</f>
        <v>13869</v>
      </c>
      <c r="I121" s="16">
        <f>H121+'Saldo mensal - Brasil'!H121</f>
        <v>14169</v>
      </c>
      <c r="J121" s="16">
        <f>I121+'Saldo mensal - Brasil'!I121</f>
        <v>14552</v>
      </c>
      <c r="K121" s="16">
        <f>J121+'Saldo mensal - Brasil'!J121</f>
        <v>15289</v>
      </c>
      <c r="L121" s="16">
        <f>K121+'Saldo mensal - Brasil'!K121</f>
        <v>16356</v>
      </c>
      <c r="M121" s="16">
        <f>L121+'Saldo mensal - Brasil'!L121</f>
        <v>16530</v>
      </c>
      <c r="N121" s="16">
        <f>M121+'Saldo mensal - Brasil'!M121</f>
        <v>16145</v>
      </c>
      <c r="O121" s="16">
        <f>N121+'Saldo mensal - Brasil'!N121</f>
        <v>14906</v>
      </c>
      <c r="P121" s="16">
        <f>O121+'Saldo mensal - Brasil'!O121</f>
        <v>13879</v>
      </c>
      <c r="Q121" s="16">
        <f>P121+'Saldo mensal - Brasil'!P121</f>
        <v>13498</v>
      </c>
      <c r="R121" s="16">
        <f>Q121+'Saldo mensal - Brasil'!Q121</f>
        <v>13783</v>
      </c>
      <c r="S121" s="16">
        <f>R121+'Saldo mensal - Brasil'!R121</f>
        <v>13868</v>
      </c>
      <c r="T121" s="16">
        <f>S121+'Saldo mensal - Brasil'!S121</f>
        <v>14152</v>
      </c>
      <c r="U121" s="16">
        <f>T121+'Saldo mensal - Brasil'!T121</f>
        <v>14466</v>
      </c>
      <c r="V121" s="16">
        <f>U121+'Saldo mensal - Brasil'!U121</f>
        <v>14780</v>
      </c>
      <c r="W121" s="16">
        <f>V121+'Saldo mensal - Brasil'!V121</f>
        <v>15400</v>
      </c>
      <c r="X121" s="16">
        <f>W121+'Saldo mensal - Brasil'!W121</f>
        <v>15857</v>
      </c>
      <c r="Y121" s="16">
        <f>X121+'Saldo mensal - Brasil'!X121</f>
        <v>16384</v>
      </c>
      <c r="Z121" s="16">
        <f>Y121+'Saldo mensal - Brasil'!Y121</f>
        <v>16063</v>
      </c>
      <c r="AA121" s="16">
        <f>Z121+'Saldo mensal - Brasil'!Z121</f>
        <v>15417</v>
      </c>
      <c r="AB121" s="16">
        <f>AA121+'Saldo mensal - Brasil'!AA121</f>
        <v>14410</v>
      </c>
      <c r="AC121" s="16">
        <f>AB121+'Saldo mensal - Brasil'!AB121</f>
        <v>14223</v>
      </c>
      <c r="AD121" s="16">
        <f>AC121+'Saldo mensal - Brasil'!AC121</f>
        <v>13884</v>
      </c>
      <c r="AE121" s="16">
        <f>AD121+'Saldo mensal - Brasil'!AD121</f>
        <v>13844</v>
      </c>
      <c r="AF121" s="16">
        <f>AE121+'Saldo mensal - Brasil'!AE121</f>
        <v>14309</v>
      </c>
      <c r="AG121" s="16">
        <f>AF121+'Saldo mensal - Brasil'!AF121</f>
        <v>14471</v>
      </c>
      <c r="AH121" s="16">
        <f>AG121+'Saldo mensal - Brasil'!AG121</f>
        <v>14463</v>
      </c>
      <c r="AI121" s="16">
        <f>AH121+'Saldo mensal - Brasil'!AH121</f>
        <v>14681</v>
      </c>
      <c r="AJ121" s="16">
        <f>AI121+'Saldo mensal - Brasil'!AI121</f>
        <v>15840</v>
      </c>
      <c r="AK121" s="16">
        <f>AJ121+'Saldo mensal - Brasil'!AJ121</f>
        <v>16309</v>
      </c>
      <c r="AL121" s="16">
        <f>AK121+'Saldo mensal - Brasil'!AK121</f>
        <v>16279</v>
      </c>
      <c r="AM121" s="16">
        <f>AL121+'Saldo mensal - Brasil'!AL121</f>
        <v>15399</v>
      </c>
      <c r="AN121" s="16">
        <f>AM121+'Saldo mensal - Brasil'!AM121</f>
        <v>14559</v>
      </c>
      <c r="AO121" s="16">
        <f>AN121+'Saldo mensal - Brasil'!AN121</f>
        <v>14113</v>
      </c>
      <c r="AP121" s="16">
        <f>AO121+'Saldo mensal - Brasil'!AO121</f>
        <v>13775</v>
      </c>
      <c r="AQ121" s="16">
        <f>AP121+'Saldo mensal - Brasil'!AP121</f>
        <v>13896</v>
      </c>
      <c r="AR121" s="16">
        <f>AQ121+'Saldo mensal - Brasil'!AQ121</f>
        <v>14112</v>
      </c>
      <c r="AS121" s="16">
        <f>AR121+'Saldo mensal - Brasil'!AR121</f>
        <v>14068</v>
      </c>
      <c r="AT121" s="16">
        <f>AS121+'Saldo mensal - Brasil'!AS121</f>
        <v>14309</v>
      </c>
      <c r="AU121" s="16">
        <f>AT121+'Saldo mensal - Brasil'!AT121</f>
        <v>14814</v>
      </c>
      <c r="AV121" s="16">
        <f>AU121+'Saldo mensal - Brasil'!AU121</f>
        <v>15804</v>
      </c>
      <c r="AW121" s="16">
        <f>AV121+'Saldo mensal - Brasil'!AV121</f>
        <v>15903</v>
      </c>
      <c r="AX121" s="16">
        <f>AW121+'Saldo mensal - Brasil'!AW121</f>
        <v>15504</v>
      </c>
      <c r="AY121" s="16">
        <f>AX121+'Saldo mensal - Brasil'!AX121</f>
        <v>14902</v>
      </c>
      <c r="AZ121" s="16">
        <f>AY121+'Saldo mensal - Brasil'!AY121</f>
        <v>14266</v>
      </c>
      <c r="BA121" s="16">
        <f>AZ121+'Saldo mensal - Brasil'!AZ121</f>
        <v>14073</v>
      </c>
      <c r="BB121" s="16">
        <f>BA121+'Saldo mensal - Brasil'!BA121</f>
        <v>13738</v>
      </c>
      <c r="BC121" s="16">
        <f>BB121+'Saldo mensal - Brasil'!BB121</f>
        <v>13731</v>
      </c>
      <c r="BD121" s="16">
        <f>BC121+'Saldo mensal - Brasil'!BC121</f>
        <v>13949</v>
      </c>
      <c r="BE121" s="16">
        <f>BD121+'Saldo mensal - Brasil'!BD121</f>
        <v>14197</v>
      </c>
      <c r="BF121" s="16">
        <f>BE121+'Saldo mensal - Brasil'!BE121</f>
        <v>14336</v>
      </c>
      <c r="BG121" s="16">
        <f>BF121+'Saldo mensal - Brasil'!BF121</f>
        <v>14712</v>
      </c>
      <c r="BH121" s="16">
        <f>BG121+'Saldo mensal - Brasil'!BG121</f>
        <v>15601</v>
      </c>
      <c r="BI121" s="16">
        <f>BH121+'Saldo mensal - Brasil'!BH121</f>
        <v>16013</v>
      </c>
      <c r="BJ121" s="16">
        <f>BI121+'Saldo mensal - Brasil'!BI121</f>
        <v>15655</v>
      </c>
      <c r="BK121" s="16">
        <f>BJ121+'Saldo mensal - Brasil'!BJ121</f>
        <v>14658</v>
      </c>
      <c r="BL121" s="16">
        <f>BK121+'Saldo mensal - Brasil'!BK121</f>
        <v>14468</v>
      </c>
      <c r="BM121" s="16">
        <f>BL121+'Saldo mensal - Brasil'!BL121</f>
        <v>13856</v>
      </c>
      <c r="BN121" s="16">
        <f>BM121+'Saldo mensal - Brasil'!BM121</f>
        <v>13686</v>
      </c>
      <c r="BO121" s="16">
        <f>BN121+'Saldo mensal - Brasil'!BN121</f>
        <v>13398</v>
      </c>
      <c r="BP121" s="16">
        <f>BO121+'Saldo mensal - Brasil'!BO121</f>
        <v>13564</v>
      </c>
      <c r="BQ121" s="16">
        <f>BP121+'Saldo mensal - Brasil'!BP121</f>
        <v>13676</v>
      </c>
      <c r="BR121" s="16">
        <f>BQ121+'Saldo mensal - Brasil'!BQ121</f>
        <v>13862</v>
      </c>
      <c r="BS121" s="16">
        <f>BR121+'Saldo mensal - Brasil'!BR121</f>
        <v>14655</v>
      </c>
      <c r="BT121" s="16">
        <f>BS121+'Saldo mensal - Brasil'!BS121</f>
        <v>15185</v>
      </c>
      <c r="BU121" s="16">
        <f>BT121+'Saldo mensal - Brasil'!BT121</f>
        <v>15290</v>
      </c>
      <c r="BV121" s="16">
        <f>BU121+'Saldo mensal - Brasil'!BU121</f>
        <v>15023</v>
      </c>
      <c r="BW121" s="16">
        <f>BV121+'Saldo mensal - Brasil'!BV121</f>
        <v>14632</v>
      </c>
      <c r="BX121" s="16">
        <f>BW121+'Saldo mensal - Brasil'!BW121</f>
        <v>14339</v>
      </c>
      <c r="BY121" s="16">
        <f>BX121+'Saldo mensal - Brasil'!BX121</f>
        <v>13991</v>
      </c>
      <c r="BZ121" s="16">
        <f>BY121+'Saldo mensal - Brasil'!BY121</f>
        <v>12913</v>
      </c>
      <c r="CA121" s="16">
        <f>BZ121+'Saldo mensal - Brasil'!BZ121</f>
        <v>12947</v>
      </c>
      <c r="CB121" s="16">
        <f>CA121+'Saldo mensal - Brasil'!CA121</f>
        <v>13139</v>
      </c>
      <c r="CC121" s="16">
        <f>CB121+'Saldo mensal - Brasil'!CB121</f>
        <v>13433</v>
      </c>
      <c r="CD121" s="16">
        <f>CC121+'Saldo mensal - Brasil'!CC121</f>
        <v>13585</v>
      </c>
      <c r="CE121" s="16">
        <f>CD121+'Saldo mensal - Brasil'!CD121</f>
        <v>13938</v>
      </c>
      <c r="CF121" s="16">
        <f>CE121+'Saldo mensal - Brasil'!CE121</f>
        <v>16134</v>
      </c>
      <c r="CG121" s="16">
        <f>CF121+'Saldo mensal - Brasil'!CF121</f>
        <v>16792</v>
      </c>
      <c r="CH121" s="16">
        <f>CG121+'Saldo mensal - Brasil'!CG121</f>
        <v>16548</v>
      </c>
      <c r="CI121" s="16">
        <f>CH121+'Saldo mensal - Brasil'!CH121</f>
        <v>15926</v>
      </c>
      <c r="CJ121" s="16">
        <f>CI121+'Saldo mensal - Brasil'!CI121</f>
        <v>15554</v>
      </c>
      <c r="CK121" s="16">
        <f>CJ121+'Saldo mensal - Brasil'!CJ121</f>
        <v>15535</v>
      </c>
      <c r="CL121" s="16">
        <f>CK121+'Saldo mensal - Brasil'!CK121</f>
        <v>15267</v>
      </c>
      <c r="CM121" s="16">
        <f>CL121+'Saldo mensal - Brasil'!CL121</f>
        <v>14657</v>
      </c>
      <c r="CN121" s="16">
        <f>CM121+'Saldo mensal - Brasil'!CM121</f>
        <v>13664</v>
      </c>
      <c r="CO121" s="16">
        <f>CN121+'Saldo mensal - Brasil'!CN121</f>
        <v>13699</v>
      </c>
      <c r="CP121" s="16">
        <f>CO121+'Saldo mensal - Brasil'!CO121</f>
        <v>13724</v>
      </c>
      <c r="CQ121" s="16">
        <f>CP121+'Saldo mensal - Brasil'!CP121</f>
        <v>14025</v>
      </c>
      <c r="CR121" s="16">
        <f>CQ121+'Saldo mensal - Brasil'!CQ121</f>
        <v>16354</v>
      </c>
      <c r="CS121" s="16">
        <f>CR121+'Saldo mensal - Brasil'!CR121</f>
        <v>16521</v>
      </c>
      <c r="CT121" s="16">
        <f>CS121+'Saldo mensal - Brasil'!CS121</f>
        <v>15877</v>
      </c>
      <c r="CU121" s="16">
        <f>CT121+'Saldo mensal - Brasil'!CT121</f>
        <v>15550</v>
      </c>
      <c r="CV121" s="16">
        <f>CU121+'Saldo mensal - Brasil'!CU121</f>
        <v>15335</v>
      </c>
      <c r="CW121" s="16">
        <f>CV121+'Saldo mensal - Brasil'!CV121</f>
        <v>15271</v>
      </c>
      <c r="CX121" s="16">
        <f>CW121+'Saldo mensal - Brasil'!CW121</f>
        <v>14011</v>
      </c>
      <c r="CY121" s="16">
        <f>CX121+'Saldo mensal - Brasil'!CX121</f>
        <v>12926</v>
      </c>
      <c r="CZ121" s="16">
        <f>CY121+'Saldo mensal - Brasil'!CY121</f>
        <v>13019</v>
      </c>
      <c r="DA121" s="16">
        <f>CZ121+'Saldo mensal - Brasil'!CZ121</f>
        <v>13138</v>
      </c>
      <c r="DB121" s="16">
        <f>DA121+'Saldo mensal - Brasil'!DA121</f>
        <v>13120</v>
      </c>
      <c r="DC121" s="16">
        <f>DB121+'Saldo mensal - Brasil'!DB121</f>
        <v>13255</v>
      </c>
      <c r="DD121" s="16">
        <f>DC121+'Saldo mensal - Brasil'!DC121</f>
        <v>14403</v>
      </c>
      <c r="DE121" s="16">
        <f>DD121+'Saldo mensal - Brasil'!DD121</f>
        <v>14875</v>
      </c>
      <c r="DF121" s="16">
        <f>DE121+'Saldo mensal - Brasil'!DE121</f>
        <v>14879</v>
      </c>
      <c r="DG121" s="16">
        <f>DF121+'Saldo mensal - Brasil'!DF121</f>
        <v>14576</v>
      </c>
      <c r="DH121" s="16">
        <f>DG121+'Saldo mensal - Brasil'!DG121</f>
        <v>14022</v>
      </c>
      <c r="DI121" s="16">
        <f>DH121+'Saldo mensal - Brasil'!DH121</f>
        <v>13637</v>
      </c>
    </row>
    <row r="122" spans="1:113" x14ac:dyDescent="0.2">
      <c r="A122" s="8"/>
      <c r="B122" s="15" t="s">
        <v>110</v>
      </c>
      <c r="C122" s="16">
        <v>5151</v>
      </c>
      <c r="D122" s="16">
        <f>C122+'Saldo mensal - Brasil'!C122</f>
        <v>5206</v>
      </c>
      <c r="E122" s="16">
        <f>D122+'Saldo mensal - Brasil'!D122</f>
        <v>5308</v>
      </c>
      <c r="F122" s="16">
        <f>E122+'Saldo mensal - Brasil'!E122</f>
        <v>5149</v>
      </c>
      <c r="G122" s="16">
        <f>F122+'Saldo mensal - Brasil'!F122</f>
        <v>5114</v>
      </c>
      <c r="H122" s="16">
        <f>G122+'Saldo mensal - Brasil'!G122</f>
        <v>5178</v>
      </c>
      <c r="I122" s="16">
        <f>H122+'Saldo mensal - Brasil'!H122</f>
        <v>5198</v>
      </c>
      <c r="J122" s="16">
        <f>I122+'Saldo mensal - Brasil'!I122</f>
        <v>5174</v>
      </c>
      <c r="K122" s="16">
        <f>J122+'Saldo mensal - Brasil'!J122</f>
        <v>5229</v>
      </c>
      <c r="L122" s="16">
        <f>K122+'Saldo mensal - Brasil'!K122</f>
        <v>5326</v>
      </c>
      <c r="M122" s="16">
        <f>L122+'Saldo mensal - Brasil'!L122</f>
        <v>5424</v>
      </c>
      <c r="N122" s="16">
        <f>M122+'Saldo mensal - Brasil'!M122</f>
        <v>5435</v>
      </c>
      <c r="O122" s="16">
        <f>N122+'Saldo mensal - Brasil'!N122</f>
        <v>5287</v>
      </c>
      <c r="P122" s="16">
        <f>O122+'Saldo mensal - Brasil'!O122</f>
        <v>5455</v>
      </c>
      <c r="Q122" s="16">
        <f>P122+'Saldo mensal - Brasil'!P122</f>
        <v>5549</v>
      </c>
      <c r="R122" s="16">
        <f>Q122+'Saldo mensal - Brasil'!Q122</f>
        <v>5347</v>
      </c>
      <c r="S122" s="16">
        <f>R122+'Saldo mensal - Brasil'!R122</f>
        <v>5322</v>
      </c>
      <c r="T122" s="16">
        <f>S122+'Saldo mensal - Brasil'!S122</f>
        <v>5316</v>
      </c>
      <c r="U122" s="16">
        <f>T122+'Saldo mensal - Brasil'!T122</f>
        <v>5288</v>
      </c>
      <c r="V122" s="16">
        <f>U122+'Saldo mensal - Brasil'!U122</f>
        <v>5241</v>
      </c>
      <c r="W122" s="16">
        <f>V122+'Saldo mensal - Brasil'!V122</f>
        <v>5303</v>
      </c>
      <c r="X122" s="16">
        <f>W122+'Saldo mensal - Brasil'!W122</f>
        <v>5364</v>
      </c>
      <c r="Y122" s="16">
        <f>X122+'Saldo mensal - Brasil'!X122</f>
        <v>5401</v>
      </c>
      <c r="Z122" s="16">
        <f>Y122+'Saldo mensal - Brasil'!Y122</f>
        <v>5411</v>
      </c>
      <c r="AA122" s="16">
        <f>Z122+'Saldo mensal - Brasil'!Z122</f>
        <v>5206</v>
      </c>
      <c r="AB122" s="16">
        <f>AA122+'Saldo mensal - Brasil'!AA122</f>
        <v>5393</v>
      </c>
      <c r="AC122" s="16">
        <f>AB122+'Saldo mensal - Brasil'!AB122</f>
        <v>5451</v>
      </c>
      <c r="AD122" s="16">
        <f>AC122+'Saldo mensal - Brasil'!AC122</f>
        <v>5238</v>
      </c>
      <c r="AE122" s="16">
        <f>AD122+'Saldo mensal - Brasil'!AD122</f>
        <v>5193</v>
      </c>
      <c r="AF122" s="16">
        <f>AE122+'Saldo mensal - Brasil'!AE122</f>
        <v>5209</v>
      </c>
      <c r="AG122" s="16">
        <f>AF122+'Saldo mensal - Brasil'!AF122</f>
        <v>5279</v>
      </c>
      <c r="AH122" s="16">
        <f>AG122+'Saldo mensal - Brasil'!AG122</f>
        <v>5321</v>
      </c>
      <c r="AI122" s="16">
        <f>AH122+'Saldo mensal - Brasil'!AH122</f>
        <v>5443</v>
      </c>
      <c r="AJ122" s="16">
        <f>AI122+'Saldo mensal - Brasil'!AI122</f>
        <v>5526</v>
      </c>
      <c r="AK122" s="16">
        <f>AJ122+'Saldo mensal - Brasil'!AJ122</f>
        <v>5550</v>
      </c>
      <c r="AL122" s="16">
        <f>AK122+'Saldo mensal - Brasil'!AK122</f>
        <v>5625</v>
      </c>
      <c r="AM122" s="16">
        <f>AL122+'Saldo mensal - Brasil'!AL122</f>
        <v>5433</v>
      </c>
      <c r="AN122" s="16">
        <f>AM122+'Saldo mensal - Brasil'!AM122</f>
        <v>5506</v>
      </c>
      <c r="AO122" s="16">
        <f>AN122+'Saldo mensal - Brasil'!AN122</f>
        <v>5586</v>
      </c>
      <c r="AP122" s="16">
        <f>AO122+'Saldo mensal - Brasil'!AO122</f>
        <v>5395</v>
      </c>
      <c r="AQ122" s="16">
        <f>AP122+'Saldo mensal - Brasil'!AP122</f>
        <v>5390</v>
      </c>
      <c r="AR122" s="16">
        <f>AQ122+'Saldo mensal - Brasil'!AQ122</f>
        <v>5382</v>
      </c>
      <c r="AS122" s="16">
        <f>AR122+'Saldo mensal - Brasil'!AR122</f>
        <v>5371</v>
      </c>
      <c r="AT122" s="16">
        <f>AS122+'Saldo mensal - Brasil'!AS122</f>
        <v>5414</v>
      </c>
      <c r="AU122" s="16">
        <f>AT122+'Saldo mensal - Brasil'!AT122</f>
        <v>5464</v>
      </c>
      <c r="AV122" s="16">
        <f>AU122+'Saldo mensal - Brasil'!AU122</f>
        <v>5550</v>
      </c>
      <c r="AW122" s="16">
        <f>AV122+'Saldo mensal - Brasil'!AV122</f>
        <v>5577</v>
      </c>
      <c r="AX122" s="16">
        <f>AW122+'Saldo mensal - Brasil'!AW122</f>
        <v>5625</v>
      </c>
      <c r="AY122" s="16">
        <f>AX122+'Saldo mensal - Brasil'!AX122</f>
        <v>5459</v>
      </c>
      <c r="AZ122" s="16">
        <f>AY122+'Saldo mensal - Brasil'!AY122</f>
        <v>5589</v>
      </c>
      <c r="BA122" s="16">
        <f>AZ122+'Saldo mensal - Brasil'!AZ122</f>
        <v>5686</v>
      </c>
      <c r="BB122" s="16">
        <f>BA122+'Saldo mensal - Brasil'!BA122</f>
        <v>5605</v>
      </c>
      <c r="BC122" s="16">
        <f>BB122+'Saldo mensal - Brasil'!BB122</f>
        <v>5623</v>
      </c>
      <c r="BD122" s="16">
        <f>BC122+'Saldo mensal - Brasil'!BC122</f>
        <v>5623</v>
      </c>
      <c r="BE122" s="16">
        <f>BD122+'Saldo mensal - Brasil'!BD122</f>
        <v>5645</v>
      </c>
      <c r="BF122" s="16">
        <f>BE122+'Saldo mensal - Brasil'!BE122</f>
        <v>5795</v>
      </c>
      <c r="BG122" s="16">
        <f>BF122+'Saldo mensal - Brasil'!BF122</f>
        <v>5835</v>
      </c>
      <c r="BH122" s="16">
        <f>BG122+'Saldo mensal - Brasil'!BG122</f>
        <v>5929</v>
      </c>
      <c r="BI122" s="16">
        <f>BH122+'Saldo mensal - Brasil'!BH122</f>
        <v>5927</v>
      </c>
      <c r="BJ122" s="16">
        <f>BI122+'Saldo mensal - Brasil'!BI122</f>
        <v>5960</v>
      </c>
      <c r="BK122" s="16">
        <f>BJ122+'Saldo mensal - Brasil'!BJ122</f>
        <v>5746</v>
      </c>
      <c r="BL122" s="16">
        <f>BK122+'Saldo mensal - Brasil'!BK122</f>
        <v>5823</v>
      </c>
      <c r="BM122" s="16">
        <f>BL122+'Saldo mensal - Brasil'!BL122</f>
        <v>5931</v>
      </c>
      <c r="BN122" s="16">
        <f>BM122+'Saldo mensal - Brasil'!BM122</f>
        <v>5605</v>
      </c>
      <c r="BO122" s="16">
        <f>BN122+'Saldo mensal - Brasil'!BN122</f>
        <v>5563</v>
      </c>
      <c r="BP122" s="16">
        <f>BO122+'Saldo mensal - Brasil'!BO122</f>
        <v>5576</v>
      </c>
      <c r="BQ122" s="16">
        <f>BP122+'Saldo mensal - Brasil'!BP122</f>
        <v>5663</v>
      </c>
      <c r="BR122" s="16">
        <f>BQ122+'Saldo mensal - Brasil'!BQ122</f>
        <v>5684</v>
      </c>
      <c r="BS122" s="16">
        <f>BR122+'Saldo mensal - Brasil'!BR122</f>
        <v>5644</v>
      </c>
      <c r="BT122" s="16">
        <f>BS122+'Saldo mensal - Brasil'!BS122</f>
        <v>5697</v>
      </c>
      <c r="BU122" s="16">
        <f>BT122+'Saldo mensal - Brasil'!BT122</f>
        <v>5761</v>
      </c>
      <c r="BV122" s="16">
        <f>BU122+'Saldo mensal - Brasil'!BU122</f>
        <v>5828</v>
      </c>
      <c r="BW122" s="16">
        <f>BV122+'Saldo mensal - Brasil'!BV122</f>
        <v>5680</v>
      </c>
      <c r="BX122" s="16">
        <f>BW122+'Saldo mensal - Brasil'!BW122</f>
        <v>5879</v>
      </c>
      <c r="BY122" s="16">
        <f>BX122+'Saldo mensal - Brasil'!BX122</f>
        <v>5874</v>
      </c>
      <c r="BZ122" s="16">
        <f>BY122+'Saldo mensal - Brasil'!BY122</f>
        <v>5730</v>
      </c>
      <c r="CA122" s="16">
        <f>BZ122+'Saldo mensal - Brasil'!BZ122</f>
        <v>5730</v>
      </c>
      <c r="CB122" s="16">
        <f>CA122+'Saldo mensal - Brasil'!CA122</f>
        <v>5753</v>
      </c>
      <c r="CC122" s="16">
        <f>CB122+'Saldo mensal - Brasil'!CB122</f>
        <v>5846</v>
      </c>
      <c r="CD122" s="16">
        <f>CC122+'Saldo mensal - Brasil'!CC122</f>
        <v>5908</v>
      </c>
      <c r="CE122" s="16">
        <f>CD122+'Saldo mensal - Brasil'!CD122</f>
        <v>5919</v>
      </c>
      <c r="CF122" s="16">
        <f>CE122+'Saldo mensal - Brasil'!CE122</f>
        <v>5927</v>
      </c>
      <c r="CG122" s="16">
        <f>CF122+'Saldo mensal - Brasil'!CF122</f>
        <v>6003</v>
      </c>
      <c r="CH122" s="16">
        <f>CG122+'Saldo mensal - Brasil'!CG122</f>
        <v>6008</v>
      </c>
      <c r="CI122" s="16">
        <f>CH122+'Saldo mensal - Brasil'!CH122</f>
        <v>5916</v>
      </c>
      <c r="CJ122" s="16">
        <f>CI122+'Saldo mensal - Brasil'!CI122</f>
        <v>6312</v>
      </c>
      <c r="CK122" s="16">
        <f>CJ122+'Saldo mensal - Brasil'!CJ122</f>
        <v>6530</v>
      </c>
      <c r="CL122" s="16">
        <f>CK122+'Saldo mensal - Brasil'!CK122</f>
        <v>5961</v>
      </c>
      <c r="CM122" s="16">
        <f>CL122+'Saldo mensal - Brasil'!CL122</f>
        <v>5929</v>
      </c>
      <c r="CN122" s="16">
        <f>CM122+'Saldo mensal - Brasil'!CM122</f>
        <v>5926</v>
      </c>
      <c r="CO122" s="16">
        <f>CN122+'Saldo mensal - Brasil'!CN122</f>
        <v>6020</v>
      </c>
      <c r="CP122" s="16">
        <f>CO122+'Saldo mensal - Brasil'!CO122</f>
        <v>6049</v>
      </c>
      <c r="CQ122" s="16">
        <f>CP122+'Saldo mensal - Brasil'!CP122</f>
        <v>6079</v>
      </c>
      <c r="CR122" s="16">
        <f>CQ122+'Saldo mensal - Brasil'!CQ122</f>
        <v>6079</v>
      </c>
      <c r="CS122" s="16">
        <f>CR122+'Saldo mensal - Brasil'!CR122</f>
        <v>6175</v>
      </c>
      <c r="CT122" s="16">
        <f>CS122+'Saldo mensal - Brasil'!CS122</f>
        <v>6281</v>
      </c>
      <c r="CU122" s="16">
        <f>CT122+'Saldo mensal - Brasil'!CT122</f>
        <v>6063</v>
      </c>
      <c r="CV122" s="16">
        <f>CU122+'Saldo mensal - Brasil'!CU122</f>
        <v>6370</v>
      </c>
      <c r="CW122" s="16">
        <f>CV122+'Saldo mensal - Brasil'!CV122</f>
        <v>6283</v>
      </c>
      <c r="CX122" s="16">
        <f>CW122+'Saldo mensal - Brasil'!CW122</f>
        <v>6054</v>
      </c>
      <c r="CY122" s="16">
        <f>CX122+'Saldo mensal - Brasil'!CX122</f>
        <v>5952</v>
      </c>
      <c r="CZ122" s="16">
        <f>CY122+'Saldo mensal - Brasil'!CY122</f>
        <v>5941</v>
      </c>
      <c r="DA122" s="16">
        <f>CZ122+'Saldo mensal - Brasil'!CZ122</f>
        <v>5936</v>
      </c>
      <c r="DB122" s="16">
        <f>DA122+'Saldo mensal - Brasil'!DA122</f>
        <v>5966</v>
      </c>
      <c r="DC122" s="16">
        <f>DB122+'Saldo mensal - Brasil'!DB122</f>
        <v>5985</v>
      </c>
      <c r="DD122" s="16">
        <f>DC122+'Saldo mensal - Brasil'!DC122</f>
        <v>6014</v>
      </c>
      <c r="DE122" s="16">
        <f>DD122+'Saldo mensal - Brasil'!DD122</f>
        <v>6076</v>
      </c>
      <c r="DF122" s="16">
        <f>DE122+'Saldo mensal - Brasil'!DE122</f>
        <v>6095</v>
      </c>
      <c r="DG122" s="16">
        <f>DF122+'Saldo mensal - Brasil'!DF122</f>
        <v>6004</v>
      </c>
      <c r="DH122" s="16">
        <f>DG122+'Saldo mensal - Brasil'!DG122</f>
        <v>6224</v>
      </c>
      <c r="DI122" s="16">
        <f>DH122+'Saldo mensal - Brasil'!DH122</f>
        <v>6059</v>
      </c>
    </row>
    <row r="123" spans="1:113" x14ac:dyDescent="0.2">
      <c r="A123" s="8"/>
      <c r="B123" s="15" t="s">
        <v>111</v>
      </c>
      <c r="C123" s="16">
        <v>30334</v>
      </c>
      <c r="D123" s="16">
        <f>C123+'Saldo mensal - Brasil'!C123</f>
        <v>30527</v>
      </c>
      <c r="E123" s="16">
        <f>D123+'Saldo mensal - Brasil'!D123</f>
        <v>30888</v>
      </c>
      <c r="F123" s="16">
        <f>E123+'Saldo mensal - Brasil'!E123</f>
        <v>30816</v>
      </c>
      <c r="G123" s="16">
        <f>F123+'Saldo mensal - Brasil'!F123</f>
        <v>31123</v>
      </c>
      <c r="H123" s="16">
        <f>G123+'Saldo mensal - Brasil'!G123</f>
        <v>31353</v>
      </c>
      <c r="I123" s="16">
        <f>H123+'Saldo mensal - Brasil'!H123</f>
        <v>31741</v>
      </c>
      <c r="J123" s="16">
        <f>I123+'Saldo mensal - Brasil'!I123</f>
        <v>32084</v>
      </c>
      <c r="K123" s="16">
        <f>J123+'Saldo mensal - Brasil'!J123</f>
        <v>32548</v>
      </c>
      <c r="L123" s="16">
        <f>K123+'Saldo mensal - Brasil'!K123</f>
        <v>33392</v>
      </c>
      <c r="M123" s="16">
        <f>L123+'Saldo mensal - Brasil'!L123</f>
        <v>33842</v>
      </c>
      <c r="N123" s="16">
        <f>M123+'Saldo mensal - Brasil'!M123</f>
        <v>34320</v>
      </c>
      <c r="O123" s="16">
        <f>N123+'Saldo mensal - Brasil'!N123</f>
        <v>34453</v>
      </c>
      <c r="P123" s="16">
        <f>O123+'Saldo mensal - Brasil'!O123</f>
        <v>34644</v>
      </c>
      <c r="Q123" s="16">
        <f>P123+'Saldo mensal - Brasil'!P123</f>
        <v>34617</v>
      </c>
      <c r="R123" s="16">
        <f>Q123+'Saldo mensal - Brasil'!Q123</f>
        <v>34605</v>
      </c>
      <c r="S123" s="16">
        <f>R123+'Saldo mensal - Brasil'!R123</f>
        <v>34449</v>
      </c>
      <c r="T123" s="16">
        <f>S123+'Saldo mensal - Brasil'!S123</f>
        <v>34438</v>
      </c>
      <c r="U123" s="16">
        <f>T123+'Saldo mensal - Brasil'!T123</f>
        <v>34414</v>
      </c>
      <c r="V123" s="16">
        <f>U123+'Saldo mensal - Brasil'!U123</f>
        <v>34524</v>
      </c>
      <c r="W123" s="16">
        <f>V123+'Saldo mensal - Brasil'!V123</f>
        <v>34709</v>
      </c>
      <c r="X123" s="16">
        <f>W123+'Saldo mensal - Brasil'!W123</f>
        <v>34777</v>
      </c>
      <c r="Y123" s="16">
        <f>X123+'Saldo mensal - Brasil'!X123</f>
        <v>35083</v>
      </c>
      <c r="Z123" s="16">
        <f>Y123+'Saldo mensal - Brasil'!Y123</f>
        <v>35392</v>
      </c>
      <c r="AA123" s="16">
        <f>Z123+'Saldo mensal - Brasil'!Z123</f>
        <v>35046</v>
      </c>
      <c r="AB123" s="16">
        <f>AA123+'Saldo mensal - Brasil'!AA123</f>
        <v>34595</v>
      </c>
      <c r="AC123" s="16">
        <f>AB123+'Saldo mensal - Brasil'!AB123</f>
        <v>34313</v>
      </c>
      <c r="AD123" s="16">
        <f>AC123+'Saldo mensal - Brasil'!AC123</f>
        <v>33976</v>
      </c>
      <c r="AE123" s="16">
        <f>AD123+'Saldo mensal - Brasil'!AD123</f>
        <v>33758</v>
      </c>
      <c r="AF123" s="16">
        <f>AE123+'Saldo mensal - Brasil'!AE123</f>
        <v>33752</v>
      </c>
      <c r="AG123" s="16">
        <f>AF123+'Saldo mensal - Brasil'!AF123</f>
        <v>33813</v>
      </c>
      <c r="AH123" s="16">
        <f>AG123+'Saldo mensal - Brasil'!AG123</f>
        <v>33923</v>
      </c>
      <c r="AI123" s="16">
        <f>AH123+'Saldo mensal - Brasil'!AH123</f>
        <v>34119</v>
      </c>
      <c r="AJ123" s="16">
        <f>AI123+'Saldo mensal - Brasil'!AI123</f>
        <v>34577</v>
      </c>
      <c r="AK123" s="16">
        <f>AJ123+'Saldo mensal - Brasil'!AJ123</f>
        <v>34997</v>
      </c>
      <c r="AL123" s="16">
        <f>AK123+'Saldo mensal - Brasil'!AK123</f>
        <v>35375</v>
      </c>
      <c r="AM123" s="16">
        <f>AL123+'Saldo mensal - Brasil'!AL123</f>
        <v>35435</v>
      </c>
      <c r="AN123" s="16">
        <f>AM123+'Saldo mensal - Brasil'!AM123</f>
        <v>35347</v>
      </c>
      <c r="AO123" s="16">
        <f>AN123+'Saldo mensal - Brasil'!AN123</f>
        <v>35371</v>
      </c>
      <c r="AP123" s="16">
        <f>AO123+'Saldo mensal - Brasil'!AO123</f>
        <v>35581</v>
      </c>
      <c r="AQ123" s="16">
        <f>AP123+'Saldo mensal - Brasil'!AP123</f>
        <v>35778</v>
      </c>
      <c r="AR123" s="16">
        <f>AQ123+'Saldo mensal - Brasil'!AQ123</f>
        <v>36080</v>
      </c>
      <c r="AS123" s="16">
        <f>AR123+'Saldo mensal - Brasil'!AR123</f>
        <v>36706</v>
      </c>
      <c r="AT123" s="16">
        <f>AS123+'Saldo mensal - Brasil'!AS123</f>
        <v>37056</v>
      </c>
      <c r="AU123" s="16">
        <f>AT123+'Saldo mensal - Brasil'!AT123</f>
        <v>37474</v>
      </c>
      <c r="AV123" s="16">
        <f>AU123+'Saldo mensal - Brasil'!AU123</f>
        <v>37843</v>
      </c>
      <c r="AW123" s="16">
        <f>AV123+'Saldo mensal - Brasil'!AV123</f>
        <v>37984</v>
      </c>
      <c r="AX123" s="16">
        <f>AW123+'Saldo mensal - Brasil'!AW123</f>
        <v>38148</v>
      </c>
      <c r="AY123" s="16">
        <f>AX123+'Saldo mensal - Brasil'!AX123</f>
        <v>38083</v>
      </c>
      <c r="AZ123" s="16">
        <f>AY123+'Saldo mensal - Brasil'!AY123</f>
        <v>38180</v>
      </c>
      <c r="BA123" s="16">
        <f>AZ123+'Saldo mensal - Brasil'!AZ123</f>
        <v>38508</v>
      </c>
      <c r="BB123" s="16">
        <f>BA123+'Saldo mensal - Brasil'!BA123</f>
        <v>39063</v>
      </c>
      <c r="BC123" s="16">
        <f>BB123+'Saldo mensal - Brasil'!BB123</f>
        <v>39452</v>
      </c>
      <c r="BD123" s="16">
        <f>BC123+'Saldo mensal - Brasil'!BC123</f>
        <v>39723</v>
      </c>
      <c r="BE123" s="16">
        <f>BD123+'Saldo mensal - Brasil'!BD123</f>
        <v>39608</v>
      </c>
      <c r="BF123" s="16">
        <f>BE123+'Saldo mensal - Brasil'!BE123</f>
        <v>39563</v>
      </c>
      <c r="BG123" s="16">
        <f>BF123+'Saldo mensal - Brasil'!BF123</f>
        <v>39718</v>
      </c>
      <c r="BH123" s="16">
        <f>BG123+'Saldo mensal - Brasil'!BG123</f>
        <v>39897</v>
      </c>
      <c r="BI123" s="16">
        <f>BH123+'Saldo mensal - Brasil'!BH123</f>
        <v>40488</v>
      </c>
      <c r="BJ123" s="16">
        <f>BI123+'Saldo mensal - Brasil'!BI123</f>
        <v>40988</v>
      </c>
      <c r="BK123" s="16">
        <f>BJ123+'Saldo mensal - Brasil'!BJ123</f>
        <v>41024</v>
      </c>
      <c r="BL123" s="16">
        <f>BK123+'Saldo mensal - Brasil'!BK123</f>
        <v>41040</v>
      </c>
      <c r="BM123" s="16">
        <f>BL123+'Saldo mensal - Brasil'!BL123</f>
        <v>41198</v>
      </c>
      <c r="BN123" s="16">
        <f>BM123+'Saldo mensal - Brasil'!BM123</f>
        <v>41202</v>
      </c>
      <c r="BO123" s="16">
        <f>BN123+'Saldo mensal - Brasil'!BN123</f>
        <v>41368</v>
      </c>
      <c r="BP123" s="16">
        <f>BO123+'Saldo mensal - Brasil'!BO123</f>
        <v>41458</v>
      </c>
      <c r="BQ123" s="16">
        <f>BP123+'Saldo mensal - Brasil'!BP123</f>
        <v>41854</v>
      </c>
      <c r="BR123" s="16">
        <f>BQ123+'Saldo mensal - Brasil'!BQ123</f>
        <v>42256</v>
      </c>
      <c r="BS123" s="16">
        <f>BR123+'Saldo mensal - Brasil'!BR123</f>
        <v>42510</v>
      </c>
      <c r="BT123" s="16">
        <f>BS123+'Saldo mensal - Brasil'!BS123</f>
        <v>42832</v>
      </c>
      <c r="BU123" s="16">
        <f>BT123+'Saldo mensal - Brasil'!BT123</f>
        <v>43263</v>
      </c>
      <c r="BV123" s="16">
        <f>BU123+'Saldo mensal - Brasil'!BU123</f>
        <v>43739</v>
      </c>
      <c r="BW123" s="16">
        <f>BV123+'Saldo mensal - Brasil'!BV123</f>
        <v>43332</v>
      </c>
      <c r="BX123" s="16">
        <f>BW123+'Saldo mensal - Brasil'!BW123</f>
        <v>43292</v>
      </c>
      <c r="BY123" s="16">
        <f>BX123+'Saldo mensal - Brasil'!BX123</f>
        <v>43380</v>
      </c>
      <c r="BZ123" s="16">
        <f>BY123+'Saldo mensal - Brasil'!BY123</f>
        <v>43212</v>
      </c>
      <c r="CA123" s="16">
        <f>BZ123+'Saldo mensal - Brasil'!BZ123</f>
        <v>43374</v>
      </c>
      <c r="CB123" s="16">
        <f>CA123+'Saldo mensal - Brasil'!CA123</f>
        <v>43153</v>
      </c>
      <c r="CC123" s="16">
        <f>CB123+'Saldo mensal - Brasil'!CB123</f>
        <v>43108</v>
      </c>
      <c r="CD123" s="16">
        <f>CC123+'Saldo mensal - Brasil'!CC123</f>
        <v>43172</v>
      </c>
      <c r="CE123" s="16">
        <f>CD123+'Saldo mensal - Brasil'!CD123</f>
        <v>43532</v>
      </c>
      <c r="CF123" s="16">
        <f>CE123+'Saldo mensal - Brasil'!CE123</f>
        <v>43788</v>
      </c>
      <c r="CG123" s="16">
        <f>CF123+'Saldo mensal - Brasil'!CF123</f>
        <v>44198</v>
      </c>
      <c r="CH123" s="16">
        <f>CG123+'Saldo mensal - Brasil'!CG123</f>
        <v>44394</v>
      </c>
      <c r="CI123" s="16">
        <f>CH123+'Saldo mensal - Brasil'!CH123</f>
        <v>44418</v>
      </c>
      <c r="CJ123" s="16">
        <f>CI123+'Saldo mensal - Brasil'!CI123</f>
        <v>44459</v>
      </c>
      <c r="CK123" s="16">
        <f>CJ123+'Saldo mensal - Brasil'!CJ123</f>
        <v>44613</v>
      </c>
      <c r="CL123" s="16">
        <f>CK123+'Saldo mensal - Brasil'!CK123</f>
        <v>44674</v>
      </c>
      <c r="CM123" s="16">
        <f>CL123+'Saldo mensal - Brasil'!CL123</f>
        <v>44614</v>
      </c>
      <c r="CN123" s="16">
        <f>CM123+'Saldo mensal - Brasil'!CM123</f>
        <v>44300</v>
      </c>
      <c r="CO123" s="16">
        <f>CN123+'Saldo mensal - Brasil'!CN123</f>
        <v>44219</v>
      </c>
      <c r="CP123" s="16">
        <f>CO123+'Saldo mensal - Brasil'!CO123</f>
        <v>43865</v>
      </c>
      <c r="CQ123" s="16">
        <f>CP123+'Saldo mensal - Brasil'!CP123</f>
        <v>43601</v>
      </c>
      <c r="CR123" s="16">
        <f>CQ123+'Saldo mensal - Brasil'!CQ123</f>
        <v>43121</v>
      </c>
      <c r="CS123" s="16">
        <f>CR123+'Saldo mensal - Brasil'!CR123</f>
        <v>42858</v>
      </c>
      <c r="CT123" s="16">
        <f>CS123+'Saldo mensal - Brasil'!CS123</f>
        <v>42965</v>
      </c>
      <c r="CU123" s="16">
        <f>CT123+'Saldo mensal - Brasil'!CT123</f>
        <v>42858</v>
      </c>
      <c r="CV123" s="16">
        <f>CU123+'Saldo mensal - Brasil'!CU123</f>
        <v>42798</v>
      </c>
      <c r="CW123" s="16">
        <f>CV123+'Saldo mensal - Brasil'!CV123</f>
        <v>42902</v>
      </c>
      <c r="CX123" s="16">
        <f>CW123+'Saldo mensal - Brasil'!CW123</f>
        <v>42788</v>
      </c>
      <c r="CY123" s="16">
        <f>CX123+'Saldo mensal - Brasil'!CX123</f>
        <v>42548</v>
      </c>
      <c r="CZ123" s="16">
        <f>CY123+'Saldo mensal - Brasil'!CY123</f>
        <v>42525</v>
      </c>
      <c r="DA123" s="16">
        <f>CZ123+'Saldo mensal - Brasil'!CZ123</f>
        <v>42258</v>
      </c>
      <c r="DB123" s="16">
        <f>DA123+'Saldo mensal - Brasil'!DA123</f>
        <v>42565</v>
      </c>
      <c r="DC123" s="16">
        <f>DB123+'Saldo mensal - Brasil'!DB123</f>
        <v>42589</v>
      </c>
      <c r="DD123" s="16">
        <f>DC123+'Saldo mensal - Brasil'!DC123</f>
        <v>42666</v>
      </c>
      <c r="DE123" s="16">
        <f>DD123+'Saldo mensal - Brasil'!DD123</f>
        <v>42779</v>
      </c>
      <c r="DF123" s="16">
        <f>DE123+'Saldo mensal - Brasil'!DE123</f>
        <v>42668</v>
      </c>
      <c r="DG123" s="16">
        <f>DF123+'Saldo mensal - Brasil'!DF123</f>
        <v>42610</v>
      </c>
      <c r="DH123" s="16">
        <f>DG123+'Saldo mensal - Brasil'!DG123</f>
        <v>42710</v>
      </c>
      <c r="DI123" s="16">
        <f>DH123+'Saldo mensal - Brasil'!DH123</f>
        <v>42660</v>
      </c>
    </row>
    <row r="124" spans="1:113" x14ac:dyDescent="0.2">
      <c r="A124" s="8"/>
      <c r="B124" s="17" t="s">
        <v>112</v>
      </c>
      <c r="C124" s="36">
        <v>12088</v>
      </c>
      <c r="D124" s="36">
        <f>C124+'Saldo mensal - Brasil'!C124</f>
        <v>11615</v>
      </c>
      <c r="E124" s="36">
        <f>D124+'Saldo mensal - Brasil'!D124</f>
        <v>11118</v>
      </c>
      <c r="F124" s="36">
        <f>E124+'Saldo mensal - Brasil'!E124</f>
        <v>11164</v>
      </c>
      <c r="G124" s="36">
        <f>F124+'Saldo mensal - Brasil'!F124</f>
        <v>11289</v>
      </c>
      <c r="H124" s="36">
        <f>G124+'Saldo mensal - Brasil'!G124</f>
        <v>11507</v>
      </c>
      <c r="I124" s="36">
        <f>H124+'Saldo mensal - Brasil'!H124</f>
        <v>12364</v>
      </c>
      <c r="J124" s="36">
        <f>I124+'Saldo mensal - Brasil'!I124</f>
        <v>12703</v>
      </c>
      <c r="K124" s="36">
        <f>J124+'Saldo mensal - Brasil'!J124</f>
        <v>12790</v>
      </c>
      <c r="L124" s="36">
        <f>K124+'Saldo mensal - Brasil'!K124</f>
        <v>13161</v>
      </c>
      <c r="M124" s="36">
        <f>L124+'Saldo mensal - Brasil'!L124</f>
        <v>13395</v>
      </c>
      <c r="N124" s="36">
        <f>M124+'Saldo mensal - Brasil'!M124</f>
        <v>13539</v>
      </c>
      <c r="O124" s="36">
        <f>N124+'Saldo mensal - Brasil'!N124</f>
        <v>13241</v>
      </c>
      <c r="P124" s="36">
        <f>O124+'Saldo mensal - Brasil'!O124</f>
        <v>12694</v>
      </c>
      <c r="Q124" s="36">
        <f>P124+'Saldo mensal - Brasil'!P124</f>
        <v>12722</v>
      </c>
      <c r="R124" s="36">
        <f>Q124+'Saldo mensal - Brasil'!Q124</f>
        <v>12322</v>
      </c>
      <c r="S124" s="36">
        <f>R124+'Saldo mensal - Brasil'!R124</f>
        <v>12220</v>
      </c>
      <c r="T124" s="36">
        <f>S124+'Saldo mensal - Brasil'!S124</f>
        <v>12299</v>
      </c>
      <c r="U124" s="36">
        <f>T124+'Saldo mensal - Brasil'!T124</f>
        <v>12616</v>
      </c>
      <c r="V124" s="36">
        <f>U124+'Saldo mensal - Brasil'!U124</f>
        <v>13248</v>
      </c>
      <c r="W124" s="36">
        <f>V124+'Saldo mensal - Brasil'!V124</f>
        <v>13440</v>
      </c>
      <c r="X124" s="36">
        <f>W124+'Saldo mensal - Brasil'!W124</f>
        <v>13864</v>
      </c>
      <c r="Y124" s="36">
        <f>X124+'Saldo mensal - Brasil'!X124</f>
        <v>14340</v>
      </c>
      <c r="Z124" s="36">
        <f>Y124+'Saldo mensal - Brasil'!Y124</f>
        <v>14352</v>
      </c>
      <c r="AA124" s="36">
        <f>Z124+'Saldo mensal - Brasil'!Z124</f>
        <v>13952</v>
      </c>
      <c r="AB124" s="36">
        <f>AA124+'Saldo mensal - Brasil'!AA124</f>
        <v>13459</v>
      </c>
      <c r="AC124" s="36">
        <f>AB124+'Saldo mensal - Brasil'!AB124</f>
        <v>12799</v>
      </c>
      <c r="AD124" s="36">
        <f>AC124+'Saldo mensal - Brasil'!AC124</f>
        <v>12266</v>
      </c>
      <c r="AE124" s="36">
        <f>AD124+'Saldo mensal - Brasil'!AD124</f>
        <v>12183</v>
      </c>
      <c r="AF124" s="36">
        <f>AE124+'Saldo mensal - Brasil'!AE124</f>
        <v>12181</v>
      </c>
      <c r="AG124" s="36">
        <f>AF124+'Saldo mensal - Brasil'!AF124</f>
        <v>12562</v>
      </c>
      <c r="AH124" s="36">
        <f>AG124+'Saldo mensal - Brasil'!AG124</f>
        <v>13156</v>
      </c>
      <c r="AI124" s="36">
        <f>AH124+'Saldo mensal - Brasil'!AH124</f>
        <v>13337</v>
      </c>
      <c r="AJ124" s="36">
        <f>AI124+'Saldo mensal - Brasil'!AI124</f>
        <v>13591</v>
      </c>
      <c r="AK124" s="36">
        <f>AJ124+'Saldo mensal - Brasil'!AJ124</f>
        <v>14035</v>
      </c>
      <c r="AL124" s="36">
        <f>AK124+'Saldo mensal - Brasil'!AK124</f>
        <v>14056</v>
      </c>
      <c r="AM124" s="36">
        <f>AL124+'Saldo mensal - Brasil'!AL124</f>
        <v>14050</v>
      </c>
      <c r="AN124" s="36">
        <f>AM124+'Saldo mensal - Brasil'!AM124</f>
        <v>13451</v>
      </c>
      <c r="AO124" s="36">
        <f>AN124+'Saldo mensal - Brasil'!AN124</f>
        <v>12769</v>
      </c>
      <c r="AP124" s="36">
        <f>AO124+'Saldo mensal - Brasil'!AO124</f>
        <v>12622</v>
      </c>
      <c r="AQ124" s="36">
        <f>AP124+'Saldo mensal - Brasil'!AP124</f>
        <v>12506</v>
      </c>
      <c r="AR124" s="36">
        <f>AQ124+'Saldo mensal - Brasil'!AQ124</f>
        <v>13031</v>
      </c>
      <c r="AS124" s="36">
        <f>AR124+'Saldo mensal - Brasil'!AR124</f>
        <v>13730</v>
      </c>
      <c r="AT124" s="36">
        <f>AS124+'Saldo mensal - Brasil'!AS124</f>
        <v>13930</v>
      </c>
      <c r="AU124" s="36">
        <f>AT124+'Saldo mensal - Brasil'!AT124</f>
        <v>14163</v>
      </c>
      <c r="AV124" s="36">
        <f>AU124+'Saldo mensal - Brasil'!AU124</f>
        <v>14407</v>
      </c>
      <c r="AW124" s="36">
        <f>AV124+'Saldo mensal - Brasil'!AV124</f>
        <v>14465</v>
      </c>
      <c r="AX124" s="36">
        <f>AW124+'Saldo mensal - Brasil'!AW124</f>
        <v>14290</v>
      </c>
      <c r="AY124" s="36">
        <f>AX124+'Saldo mensal - Brasil'!AX124</f>
        <v>13438</v>
      </c>
      <c r="AZ124" s="36">
        <f>AY124+'Saldo mensal - Brasil'!AY124</f>
        <v>13099</v>
      </c>
      <c r="BA124" s="36">
        <f>AZ124+'Saldo mensal - Brasil'!AZ124</f>
        <v>13043</v>
      </c>
      <c r="BB124" s="36">
        <f>BA124+'Saldo mensal - Brasil'!BA124</f>
        <v>12852</v>
      </c>
      <c r="BC124" s="36">
        <f>BB124+'Saldo mensal - Brasil'!BB124</f>
        <v>13078</v>
      </c>
      <c r="BD124" s="36">
        <f>BC124+'Saldo mensal - Brasil'!BC124</f>
        <v>13880</v>
      </c>
      <c r="BE124" s="36">
        <f>BD124+'Saldo mensal - Brasil'!BD124</f>
        <v>14610</v>
      </c>
      <c r="BF124" s="36">
        <f>BE124+'Saldo mensal - Brasil'!BE124</f>
        <v>14751</v>
      </c>
      <c r="BG124" s="36">
        <f>BF124+'Saldo mensal - Brasil'!BF124</f>
        <v>14950</v>
      </c>
      <c r="BH124" s="36">
        <f>BG124+'Saldo mensal - Brasil'!BG124</f>
        <v>15149</v>
      </c>
      <c r="BI124" s="36">
        <f>BH124+'Saldo mensal - Brasil'!BH124</f>
        <v>15423</v>
      </c>
      <c r="BJ124" s="36">
        <f>BI124+'Saldo mensal - Brasil'!BI124</f>
        <v>15313</v>
      </c>
      <c r="BK124" s="36">
        <f>BJ124+'Saldo mensal - Brasil'!BJ124</f>
        <v>15148</v>
      </c>
      <c r="BL124" s="36">
        <f>BK124+'Saldo mensal - Brasil'!BK124</f>
        <v>15098</v>
      </c>
      <c r="BM124" s="36">
        <f>BL124+'Saldo mensal - Brasil'!BL124</f>
        <v>14308</v>
      </c>
      <c r="BN124" s="36">
        <f>BM124+'Saldo mensal - Brasil'!BM124</f>
        <v>13743</v>
      </c>
      <c r="BO124" s="36">
        <f>BN124+'Saldo mensal - Brasil'!BN124</f>
        <v>13695</v>
      </c>
      <c r="BP124" s="36">
        <f>BO124+'Saldo mensal - Brasil'!BO124</f>
        <v>14081</v>
      </c>
      <c r="BQ124" s="36">
        <f>BP124+'Saldo mensal - Brasil'!BP124</f>
        <v>14593</v>
      </c>
      <c r="BR124" s="36">
        <f>BQ124+'Saldo mensal - Brasil'!BQ124</f>
        <v>14950</v>
      </c>
      <c r="BS124" s="36">
        <f>BR124+'Saldo mensal - Brasil'!BR124</f>
        <v>15167</v>
      </c>
      <c r="BT124" s="36">
        <f>BS124+'Saldo mensal - Brasil'!BS124</f>
        <v>15567</v>
      </c>
      <c r="BU124" s="36">
        <f>BT124+'Saldo mensal - Brasil'!BT124</f>
        <v>15811</v>
      </c>
      <c r="BV124" s="36">
        <f>BU124+'Saldo mensal - Brasil'!BU124</f>
        <v>15983</v>
      </c>
      <c r="BW124" s="36">
        <f>BV124+'Saldo mensal - Brasil'!BV124</f>
        <v>15689</v>
      </c>
      <c r="BX124" s="36">
        <f>BW124+'Saldo mensal - Brasil'!BW124</f>
        <v>15532</v>
      </c>
      <c r="BY124" s="36">
        <f>BX124+'Saldo mensal - Brasil'!BX124</f>
        <v>15021</v>
      </c>
      <c r="BZ124" s="36">
        <f>BY124+'Saldo mensal - Brasil'!BY124</f>
        <v>14509</v>
      </c>
      <c r="CA124" s="36">
        <f>BZ124+'Saldo mensal - Brasil'!BZ124</f>
        <v>14468</v>
      </c>
      <c r="CB124" s="36">
        <f>CA124+'Saldo mensal - Brasil'!CA124</f>
        <v>14644</v>
      </c>
      <c r="CC124" s="36">
        <f>CB124+'Saldo mensal - Brasil'!CB124</f>
        <v>15190</v>
      </c>
      <c r="CD124" s="36">
        <f>CC124+'Saldo mensal - Brasil'!CC124</f>
        <v>15575</v>
      </c>
      <c r="CE124" s="36">
        <f>CD124+'Saldo mensal - Brasil'!CD124</f>
        <v>15806</v>
      </c>
      <c r="CF124" s="36">
        <f>CE124+'Saldo mensal - Brasil'!CE124</f>
        <v>16126</v>
      </c>
      <c r="CG124" s="36">
        <f>CF124+'Saldo mensal - Brasil'!CF124</f>
        <v>16398</v>
      </c>
      <c r="CH124" s="36">
        <f>CG124+'Saldo mensal - Brasil'!CG124</f>
        <v>16333</v>
      </c>
      <c r="CI124" s="36">
        <f>CH124+'Saldo mensal - Brasil'!CH124</f>
        <v>16044</v>
      </c>
      <c r="CJ124" s="36">
        <f>CI124+'Saldo mensal - Brasil'!CI124</f>
        <v>15658</v>
      </c>
      <c r="CK124" s="36">
        <f>CJ124+'Saldo mensal - Brasil'!CJ124</f>
        <v>15033</v>
      </c>
      <c r="CL124" s="36">
        <f>CK124+'Saldo mensal - Brasil'!CK124</f>
        <v>14989</v>
      </c>
      <c r="CM124" s="36">
        <f>CL124+'Saldo mensal - Brasil'!CL124</f>
        <v>15046</v>
      </c>
      <c r="CN124" s="36">
        <f>CM124+'Saldo mensal - Brasil'!CM124</f>
        <v>15208</v>
      </c>
      <c r="CO124" s="36">
        <f>CN124+'Saldo mensal - Brasil'!CN124</f>
        <v>16086</v>
      </c>
      <c r="CP124" s="36">
        <f>CO124+'Saldo mensal - Brasil'!CO124</f>
        <v>16249</v>
      </c>
      <c r="CQ124" s="36">
        <f>CP124+'Saldo mensal - Brasil'!CP124</f>
        <v>16444</v>
      </c>
      <c r="CR124" s="36">
        <f>CQ124+'Saldo mensal - Brasil'!CQ124</f>
        <v>16435</v>
      </c>
      <c r="CS124" s="36">
        <f>CR124+'Saldo mensal - Brasil'!CR124</f>
        <v>16591</v>
      </c>
      <c r="CT124" s="36">
        <f>CS124+'Saldo mensal - Brasil'!CS124</f>
        <v>16624</v>
      </c>
      <c r="CU124" s="36">
        <f>CT124+'Saldo mensal - Brasil'!CT124</f>
        <v>16217</v>
      </c>
      <c r="CV124" s="36">
        <f>CU124+'Saldo mensal - Brasil'!CU124</f>
        <v>16070</v>
      </c>
      <c r="CW124" s="36">
        <f>CV124+'Saldo mensal - Brasil'!CV124</f>
        <v>15520</v>
      </c>
      <c r="CX124" s="36">
        <f>CW124+'Saldo mensal - Brasil'!CW124</f>
        <v>15381</v>
      </c>
      <c r="CY124" s="36">
        <f>CX124+'Saldo mensal - Brasil'!CX124</f>
        <v>15230</v>
      </c>
      <c r="CZ124" s="36">
        <f>CY124+'Saldo mensal - Brasil'!CY124</f>
        <v>15225</v>
      </c>
      <c r="DA124" s="36">
        <f>CZ124+'Saldo mensal - Brasil'!CZ124</f>
        <v>15733</v>
      </c>
      <c r="DB124" s="36">
        <f>DA124+'Saldo mensal - Brasil'!DA124</f>
        <v>16077</v>
      </c>
      <c r="DC124" s="36">
        <f>DB124+'Saldo mensal - Brasil'!DB124</f>
        <v>16486</v>
      </c>
      <c r="DD124" s="36">
        <f>DC124+'Saldo mensal - Brasil'!DC124</f>
        <v>16705</v>
      </c>
      <c r="DE124" s="36">
        <f>DD124+'Saldo mensal - Brasil'!DD124</f>
        <v>16835</v>
      </c>
      <c r="DF124" s="36">
        <f>DE124+'Saldo mensal - Brasil'!DE124</f>
        <v>16977</v>
      </c>
      <c r="DG124" s="36">
        <f>DF124+'Saldo mensal - Brasil'!DF124</f>
        <v>16672</v>
      </c>
      <c r="DH124" s="36">
        <f>DG124+'Saldo mensal - Brasil'!DG124</f>
        <v>16443</v>
      </c>
      <c r="DI124" s="36">
        <f>DH124+'Saldo mensal - Brasil'!DH124</f>
        <v>15823</v>
      </c>
    </row>
    <row r="125" spans="1:113" x14ac:dyDescent="0.2">
      <c r="A125" s="8"/>
      <c r="B125" s="15" t="s">
        <v>113</v>
      </c>
      <c r="C125" s="16">
        <v>12088</v>
      </c>
      <c r="D125" s="16">
        <f>C125+'Saldo mensal - Brasil'!C125</f>
        <v>11615</v>
      </c>
      <c r="E125" s="16">
        <f>D125+'Saldo mensal - Brasil'!D125</f>
        <v>11118</v>
      </c>
      <c r="F125" s="16">
        <f>E125+'Saldo mensal - Brasil'!E125</f>
        <v>11164</v>
      </c>
      <c r="G125" s="16">
        <f>F125+'Saldo mensal - Brasil'!F125</f>
        <v>11289</v>
      </c>
      <c r="H125" s="16">
        <f>G125+'Saldo mensal - Brasil'!G125</f>
        <v>11507</v>
      </c>
      <c r="I125" s="16">
        <f>H125+'Saldo mensal - Brasil'!H125</f>
        <v>12364</v>
      </c>
      <c r="J125" s="16">
        <f>I125+'Saldo mensal - Brasil'!I125</f>
        <v>12703</v>
      </c>
      <c r="K125" s="16">
        <f>J125+'Saldo mensal - Brasil'!J125</f>
        <v>12790</v>
      </c>
      <c r="L125" s="16">
        <f>K125+'Saldo mensal - Brasil'!K125</f>
        <v>13161</v>
      </c>
      <c r="M125" s="16">
        <f>L125+'Saldo mensal - Brasil'!L125</f>
        <v>13395</v>
      </c>
      <c r="N125" s="16">
        <f>M125+'Saldo mensal - Brasil'!M125</f>
        <v>13539</v>
      </c>
      <c r="O125" s="16">
        <f>N125+'Saldo mensal - Brasil'!N125</f>
        <v>13241</v>
      </c>
      <c r="P125" s="16">
        <f>O125+'Saldo mensal - Brasil'!O125</f>
        <v>12694</v>
      </c>
      <c r="Q125" s="16">
        <f>P125+'Saldo mensal - Brasil'!P125</f>
        <v>12722</v>
      </c>
      <c r="R125" s="16">
        <f>Q125+'Saldo mensal - Brasil'!Q125</f>
        <v>12322</v>
      </c>
      <c r="S125" s="16">
        <f>R125+'Saldo mensal - Brasil'!R125</f>
        <v>12220</v>
      </c>
      <c r="T125" s="16">
        <f>S125+'Saldo mensal - Brasil'!S125</f>
        <v>12299</v>
      </c>
      <c r="U125" s="16">
        <f>T125+'Saldo mensal - Brasil'!T125</f>
        <v>12616</v>
      </c>
      <c r="V125" s="16">
        <f>U125+'Saldo mensal - Brasil'!U125</f>
        <v>13248</v>
      </c>
      <c r="W125" s="16">
        <f>V125+'Saldo mensal - Brasil'!V125</f>
        <v>13440</v>
      </c>
      <c r="X125" s="16">
        <f>W125+'Saldo mensal - Brasil'!W125</f>
        <v>13864</v>
      </c>
      <c r="Y125" s="16">
        <f>X125+'Saldo mensal - Brasil'!X125</f>
        <v>14340</v>
      </c>
      <c r="Z125" s="16">
        <f>Y125+'Saldo mensal - Brasil'!Y125</f>
        <v>14352</v>
      </c>
      <c r="AA125" s="16">
        <f>Z125+'Saldo mensal - Brasil'!Z125</f>
        <v>13952</v>
      </c>
      <c r="AB125" s="16">
        <f>AA125+'Saldo mensal - Brasil'!AA125</f>
        <v>13459</v>
      </c>
      <c r="AC125" s="16">
        <f>AB125+'Saldo mensal - Brasil'!AB125</f>
        <v>12799</v>
      </c>
      <c r="AD125" s="16">
        <f>AC125+'Saldo mensal - Brasil'!AC125</f>
        <v>12266</v>
      </c>
      <c r="AE125" s="16">
        <f>AD125+'Saldo mensal - Brasil'!AD125</f>
        <v>12183</v>
      </c>
      <c r="AF125" s="16">
        <f>AE125+'Saldo mensal - Brasil'!AE125</f>
        <v>12181</v>
      </c>
      <c r="AG125" s="16">
        <f>AF125+'Saldo mensal - Brasil'!AF125</f>
        <v>12562</v>
      </c>
      <c r="AH125" s="16">
        <f>AG125+'Saldo mensal - Brasil'!AG125</f>
        <v>13156</v>
      </c>
      <c r="AI125" s="16">
        <f>AH125+'Saldo mensal - Brasil'!AH125</f>
        <v>13337</v>
      </c>
      <c r="AJ125" s="16">
        <f>AI125+'Saldo mensal - Brasil'!AI125</f>
        <v>13591</v>
      </c>
      <c r="AK125" s="16">
        <f>AJ125+'Saldo mensal - Brasil'!AJ125</f>
        <v>14035</v>
      </c>
      <c r="AL125" s="16">
        <f>AK125+'Saldo mensal - Brasil'!AK125</f>
        <v>14056</v>
      </c>
      <c r="AM125" s="16">
        <f>AL125+'Saldo mensal - Brasil'!AL125</f>
        <v>14050</v>
      </c>
      <c r="AN125" s="16">
        <f>AM125+'Saldo mensal - Brasil'!AM125</f>
        <v>13451</v>
      </c>
      <c r="AO125" s="16">
        <f>AN125+'Saldo mensal - Brasil'!AN125</f>
        <v>12769</v>
      </c>
      <c r="AP125" s="16">
        <f>AO125+'Saldo mensal - Brasil'!AO125</f>
        <v>12622</v>
      </c>
      <c r="AQ125" s="16">
        <f>AP125+'Saldo mensal - Brasil'!AP125</f>
        <v>12506</v>
      </c>
      <c r="AR125" s="16">
        <f>AQ125+'Saldo mensal - Brasil'!AQ125</f>
        <v>13031</v>
      </c>
      <c r="AS125" s="16">
        <f>AR125+'Saldo mensal - Brasil'!AR125</f>
        <v>13730</v>
      </c>
      <c r="AT125" s="16">
        <f>AS125+'Saldo mensal - Brasil'!AS125</f>
        <v>13930</v>
      </c>
      <c r="AU125" s="16">
        <f>AT125+'Saldo mensal - Brasil'!AT125</f>
        <v>14163</v>
      </c>
      <c r="AV125" s="16">
        <f>AU125+'Saldo mensal - Brasil'!AU125</f>
        <v>14407</v>
      </c>
      <c r="AW125" s="16">
        <f>AV125+'Saldo mensal - Brasil'!AV125</f>
        <v>14465</v>
      </c>
      <c r="AX125" s="16">
        <f>AW125+'Saldo mensal - Brasil'!AW125</f>
        <v>14290</v>
      </c>
      <c r="AY125" s="16">
        <f>AX125+'Saldo mensal - Brasil'!AX125</f>
        <v>13438</v>
      </c>
      <c r="AZ125" s="16">
        <f>AY125+'Saldo mensal - Brasil'!AY125</f>
        <v>13099</v>
      </c>
      <c r="BA125" s="16">
        <f>AZ125+'Saldo mensal - Brasil'!AZ125</f>
        <v>13043</v>
      </c>
      <c r="BB125" s="16">
        <f>BA125+'Saldo mensal - Brasil'!BA125</f>
        <v>12852</v>
      </c>
      <c r="BC125" s="16">
        <f>BB125+'Saldo mensal - Brasil'!BB125</f>
        <v>13078</v>
      </c>
      <c r="BD125" s="16">
        <f>BC125+'Saldo mensal - Brasil'!BC125</f>
        <v>13880</v>
      </c>
      <c r="BE125" s="16">
        <f>BD125+'Saldo mensal - Brasil'!BD125</f>
        <v>14610</v>
      </c>
      <c r="BF125" s="16">
        <f>BE125+'Saldo mensal - Brasil'!BE125</f>
        <v>14751</v>
      </c>
      <c r="BG125" s="16">
        <f>BF125+'Saldo mensal - Brasil'!BF125</f>
        <v>14950</v>
      </c>
      <c r="BH125" s="16">
        <f>BG125+'Saldo mensal - Brasil'!BG125</f>
        <v>15149</v>
      </c>
      <c r="BI125" s="16">
        <f>BH125+'Saldo mensal - Brasil'!BH125</f>
        <v>15423</v>
      </c>
      <c r="BJ125" s="16">
        <f>BI125+'Saldo mensal - Brasil'!BI125</f>
        <v>15313</v>
      </c>
      <c r="BK125" s="16">
        <f>BJ125+'Saldo mensal - Brasil'!BJ125</f>
        <v>15148</v>
      </c>
      <c r="BL125" s="16">
        <f>BK125+'Saldo mensal - Brasil'!BK125</f>
        <v>15098</v>
      </c>
      <c r="BM125" s="16">
        <f>BL125+'Saldo mensal - Brasil'!BL125</f>
        <v>14308</v>
      </c>
      <c r="BN125" s="16">
        <f>BM125+'Saldo mensal - Brasil'!BM125</f>
        <v>13743</v>
      </c>
      <c r="BO125" s="16">
        <f>BN125+'Saldo mensal - Brasil'!BN125</f>
        <v>13695</v>
      </c>
      <c r="BP125" s="16">
        <f>BO125+'Saldo mensal - Brasil'!BO125</f>
        <v>14081</v>
      </c>
      <c r="BQ125" s="16">
        <f>BP125+'Saldo mensal - Brasil'!BP125</f>
        <v>14593</v>
      </c>
      <c r="BR125" s="16">
        <f>BQ125+'Saldo mensal - Brasil'!BQ125</f>
        <v>14950</v>
      </c>
      <c r="BS125" s="16">
        <f>BR125+'Saldo mensal - Brasil'!BR125</f>
        <v>15167</v>
      </c>
      <c r="BT125" s="16">
        <f>BS125+'Saldo mensal - Brasil'!BS125</f>
        <v>15567</v>
      </c>
      <c r="BU125" s="16">
        <f>BT125+'Saldo mensal - Brasil'!BT125</f>
        <v>15811</v>
      </c>
      <c r="BV125" s="16">
        <f>BU125+'Saldo mensal - Brasil'!BU125</f>
        <v>15983</v>
      </c>
      <c r="BW125" s="16">
        <f>BV125+'Saldo mensal - Brasil'!BV125</f>
        <v>15689</v>
      </c>
      <c r="BX125" s="16">
        <f>BW125+'Saldo mensal - Brasil'!BW125</f>
        <v>15532</v>
      </c>
      <c r="BY125" s="16">
        <f>BX125+'Saldo mensal - Brasil'!BX125</f>
        <v>15021</v>
      </c>
      <c r="BZ125" s="16">
        <f>BY125+'Saldo mensal - Brasil'!BY125</f>
        <v>14509</v>
      </c>
      <c r="CA125" s="16">
        <f>BZ125+'Saldo mensal - Brasil'!BZ125</f>
        <v>14468</v>
      </c>
      <c r="CB125" s="16">
        <f>CA125+'Saldo mensal - Brasil'!CA125</f>
        <v>14644</v>
      </c>
      <c r="CC125" s="16">
        <f>CB125+'Saldo mensal - Brasil'!CB125</f>
        <v>15190</v>
      </c>
      <c r="CD125" s="16">
        <f>CC125+'Saldo mensal - Brasil'!CC125</f>
        <v>15575</v>
      </c>
      <c r="CE125" s="16">
        <f>CD125+'Saldo mensal - Brasil'!CD125</f>
        <v>15806</v>
      </c>
      <c r="CF125" s="16">
        <f>CE125+'Saldo mensal - Brasil'!CE125</f>
        <v>16126</v>
      </c>
      <c r="CG125" s="16">
        <f>CF125+'Saldo mensal - Brasil'!CF125</f>
        <v>16398</v>
      </c>
      <c r="CH125" s="16">
        <f>CG125+'Saldo mensal - Brasil'!CG125</f>
        <v>16333</v>
      </c>
      <c r="CI125" s="16">
        <f>CH125+'Saldo mensal - Brasil'!CH125</f>
        <v>16044</v>
      </c>
      <c r="CJ125" s="16">
        <f>CI125+'Saldo mensal - Brasil'!CI125</f>
        <v>15658</v>
      </c>
      <c r="CK125" s="16">
        <f>CJ125+'Saldo mensal - Brasil'!CJ125</f>
        <v>15033</v>
      </c>
      <c r="CL125" s="16">
        <f>CK125+'Saldo mensal - Brasil'!CK125</f>
        <v>14989</v>
      </c>
      <c r="CM125" s="16">
        <f>CL125+'Saldo mensal - Brasil'!CL125</f>
        <v>15046</v>
      </c>
      <c r="CN125" s="16">
        <f>CM125+'Saldo mensal - Brasil'!CM125</f>
        <v>15208</v>
      </c>
      <c r="CO125" s="16">
        <f>CN125+'Saldo mensal - Brasil'!CN125</f>
        <v>16086</v>
      </c>
      <c r="CP125" s="16">
        <f>CO125+'Saldo mensal - Brasil'!CO125</f>
        <v>16249</v>
      </c>
      <c r="CQ125" s="16">
        <f>CP125+'Saldo mensal - Brasil'!CP125</f>
        <v>16444</v>
      </c>
      <c r="CR125" s="16">
        <f>CQ125+'Saldo mensal - Brasil'!CQ125</f>
        <v>16435</v>
      </c>
      <c r="CS125" s="16">
        <f>CR125+'Saldo mensal - Brasil'!CR125</f>
        <v>16591</v>
      </c>
      <c r="CT125" s="16">
        <f>CS125+'Saldo mensal - Brasil'!CS125</f>
        <v>16624</v>
      </c>
      <c r="CU125" s="16">
        <f>CT125+'Saldo mensal - Brasil'!CT125</f>
        <v>16217</v>
      </c>
      <c r="CV125" s="16">
        <f>CU125+'Saldo mensal - Brasil'!CU125</f>
        <v>16070</v>
      </c>
      <c r="CW125" s="16">
        <f>CV125+'Saldo mensal - Brasil'!CV125</f>
        <v>15520</v>
      </c>
      <c r="CX125" s="16">
        <f>CW125+'Saldo mensal - Brasil'!CW125</f>
        <v>15381</v>
      </c>
      <c r="CY125" s="16">
        <f>CX125+'Saldo mensal - Brasil'!CX125</f>
        <v>15230</v>
      </c>
      <c r="CZ125" s="16">
        <f>CY125+'Saldo mensal - Brasil'!CY125</f>
        <v>15225</v>
      </c>
      <c r="DA125" s="16">
        <f>CZ125+'Saldo mensal - Brasil'!CZ125</f>
        <v>15733</v>
      </c>
      <c r="DB125" s="16">
        <f>DA125+'Saldo mensal - Brasil'!DA125</f>
        <v>16077</v>
      </c>
      <c r="DC125" s="16">
        <f>DB125+'Saldo mensal - Brasil'!DB125</f>
        <v>16486</v>
      </c>
      <c r="DD125" s="16">
        <f>DC125+'Saldo mensal - Brasil'!DC125</f>
        <v>16705</v>
      </c>
      <c r="DE125" s="16">
        <f>DD125+'Saldo mensal - Brasil'!DD125</f>
        <v>16835</v>
      </c>
      <c r="DF125" s="16">
        <f>DE125+'Saldo mensal - Brasil'!DE125</f>
        <v>16977</v>
      </c>
      <c r="DG125" s="16">
        <f>DF125+'Saldo mensal - Brasil'!DF125</f>
        <v>16672</v>
      </c>
      <c r="DH125" s="16">
        <f>DG125+'Saldo mensal - Brasil'!DG125</f>
        <v>16443</v>
      </c>
      <c r="DI125" s="16">
        <f>DH125+'Saldo mensal - Brasil'!DH125</f>
        <v>15823</v>
      </c>
    </row>
    <row r="126" spans="1:113" x14ac:dyDescent="0.2">
      <c r="A126" s="8"/>
      <c r="B126" s="17" t="s">
        <v>114</v>
      </c>
      <c r="C126" s="36">
        <v>15838</v>
      </c>
      <c r="D126" s="36">
        <f>C126+'Saldo mensal - Brasil'!C126</f>
        <v>18024</v>
      </c>
      <c r="E126" s="36">
        <f>D126+'Saldo mensal - Brasil'!D126</f>
        <v>22959</v>
      </c>
      <c r="F126" s="36">
        <f>E126+'Saldo mensal - Brasil'!E126</f>
        <v>30161</v>
      </c>
      <c r="G126" s="36">
        <f>F126+'Saldo mensal - Brasil'!F126</f>
        <v>32109</v>
      </c>
      <c r="H126" s="36">
        <f>G126+'Saldo mensal - Brasil'!G126</f>
        <v>31615</v>
      </c>
      <c r="I126" s="36">
        <f>H126+'Saldo mensal - Brasil'!H126</f>
        <v>27653</v>
      </c>
      <c r="J126" s="36">
        <f>I126+'Saldo mensal - Brasil'!I126</f>
        <v>20639</v>
      </c>
      <c r="K126" s="36">
        <f>J126+'Saldo mensal - Brasil'!J126</f>
        <v>15096</v>
      </c>
      <c r="L126" s="36">
        <f>K126+'Saldo mensal - Brasil'!K126</f>
        <v>14164</v>
      </c>
      <c r="M126" s="36">
        <f>L126+'Saldo mensal - Brasil'!L126</f>
        <v>13247</v>
      </c>
      <c r="N126" s="36">
        <f>M126+'Saldo mensal - Brasil'!M126</f>
        <v>13309</v>
      </c>
      <c r="O126" s="36">
        <f>N126+'Saldo mensal - Brasil'!N126</f>
        <v>13476</v>
      </c>
      <c r="P126" s="36">
        <f>O126+'Saldo mensal - Brasil'!O126</f>
        <v>16348</v>
      </c>
      <c r="Q126" s="36">
        <f>P126+'Saldo mensal - Brasil'!P126</f>
        <v>23665</v>
      </c>
      <c r="R126" s="36">
        <f>Q126+'Saldo mensal - Brasil'!Q126</f>
        <v>28855</v>
      </c>
      <c r="S126" s="36">
        <f>R126+'Saldo mensal - Brasil'!R126</f>
        <v>30472</v>
      </c>
      <c r="T126" s="36">
        <f>S126+'Saldo mensal - Brasil'!S126</f>
        <v>29716</v>
      </c>
      <c r="U126" s="36">
        <f>T126+'Saldo mensal - Brasil'!T126</f>
        <v>26839</v>
      </c>
      <c r="V126" s="36">
        <f>U126+'Saldo mensal - Brasil'!U126</f>
        <v>23605</v>
      </c>
      <c r="W126" s="36">
        <f>V126+'Saldo mensal - Brasil'!V126</f>
        <v>16419</v>
      </c>
      <c r="X126" s="36">
        <f>W126+'Saldo mensal - Brasil'!W126</f>
        <v>14295</v>
      </c>
      <c r="Y126" s="36">
        <f>X126+'Saldo mensal - Brasil'!X126</f>
        <v>14081</v>
      </c>
      <c r="Z126" s="36">
        <f>Y126+'Saldo mensal - Brasil'!Y126</f>
        <v>14062</v>
      </c>
      <c r="AA126" s="36">
        <f>Z126+'Saldo mensal - Brasil'!Z126</f>
        <v>13951</v>
      </c>
      <c r="AB126" s="36">
        <f>AA126+'Saldo mensal - Brasil'!AA126</f>
        <v>16372</v>
      </c>
      <c r="AC126" s="36">
        <f>AB126+'Saldo mensal - Brasil'!AB126</f>
        <v>21110</v>
      </c>
      <c r="AD126" s="36">
        <f>AC126+'Saldo mensal - Brasil'!AC126</f>
        <v>26342</v>
      </c>
      <c r="AE126" s="36">
        <f>AD126+'Saldo mensal - Brasil'!AD126</f>
        <v>29556</v>
      </c>
      <c r="AF126" s="36">
        <f>AE126+'Saldo mensal - Brasil'!AE126</f>
        <v>28915</v>
      </c>
      <c r="AG126" s="36">
        <f>AF126+'Saldo mensal - Brasil'!AF126</f>
        <v>27054</v>
      </c>
      <c r="AH126" s="36">
        <f>AG126+'Saldo mensal - Brasil'!AG126</f>
        <v>22319</v>
      </c>
      <c r="AI126" s="36">
        <f>AH126+'Saldo mensal - Brasil'!AH126</f>
        <v>16657</v>
      </c>
      <c r="AJ126" s="36">
        <f>AI126+'Saldo mensal - Brasil'!AI126</f>
        <v>15052</v>
      </c>
      <c r="AK126" s="36">
        <f>AJ126+'Saldo mensal - Brasil'!AJ126</f>
        <v>14285</v>
      </c>
      <c r="AL126" s="36">
        <f>AK126+'Saldo mensal - Brasil'!AK126</f>
        <v>13864</v>
      </c>
      <c r="AM126" s="36">
        <f>AL126+'Saldo mensal - Brasil'!AL126</f>
        <v>13643</v>
      </c>
      <c r="AN126" s="36">
        <f>AM126+'Saldo mensal - Brasil'!AM126</f>
        <v>15479</v>
      </c>
      <c r="AO126" s="36">
        <f>AN126+'Saldo mensal - Brasil'!AN126</f>
        <v>20190</v>
      </c>
      <c r="AP126" s="36">
        <f>AO126+'Saldo mensal - Brasil'!AO126</f>
        <v>26785</v>
      </c>
      <c r="AQ126" s="36">
        <f>AP126+'Saldo mensal - Brasil'!AP126</f>
        <v>28002</v>
      </c>
      <c r="AR126" s="36">
        <f>AQ126+'Saldo mensal - Brasil'!AQ126</f>
        <v>28136</v>
      </c>
      <c r="AS126" s="36">
        <f>AR126+'Saldo mensal - Brasil'!AR126</f>
        <v>26088</v>
      </c>
      <c r="AT126" s="36">
        <f>AS126+'Saldo mensal - Brasil'!AS126</f>
        <v>21803</v>
      </c>
      <c r="AU126" s="36">
        <f>AT126+'Saldo mensal - Brasil'!AT126</f>
        <v>17034</v>
      </c>
      <c r="AV126" s="36">
        <f>AU126+'Saldo mensal - Brasil'!AU126</f>
        <v>15008</v>
      </c>
      <c r="AW126" s="36">
        <f>AV126+'Saldo mensal - Brasil'!AV126</f>
        <v>14151</v>
      </c>
      <c r="AX126" s="36">
        <f>AW126+'Saldo mensal - Brasil'!AW126</f>
        <v>13772</v>
      </c>
      <c r="AY126" s="36">
        <f>AX126+'Saldo mensal - Brasil'!AX126</f>
        <v>12967</v>
      </c>
      <c r="AZ126" s="36">
        <f>AY126+'Saldo mensal - Brasil'!AY126</f>
        <v>14491</v>
      </c>
      <c r="BA126" s="36">
        <f>AZ126+'Saldo mensal - Brasil'!AZ126</f>
        <v>17673</v>
      </c>
      <c r="BB126" s="36">
        <f>BA126+'Saldo mensal - Brasil'!BA126</f>
        <v>25265</v>
      </c>
      <c r="BC126" s="36">
        <f>BB126+'Saldo mensal - Brasil'!BB126</f>
        <v>27554</v>
      </c>
      <c r="BD126" s="36">
        <f>BC126+'Saldo mensal - Brasil'!BC126</f>
        <v>28720</v>
      </c>
      <c r="BE126" s="36">
        <f>BD126+'Saldo mensal - Brasil'!BD126</f>
        <v>28009</v>
      </c>
      <c r="BF126" s="36">
        <f>BE126+'Saldo mensal - Brasil'!BE126</f>
        <v>24663</v>
      </c>
      <c r="BG126" s="36">
        <f>BF126+'Saldo mensal - Brasil'!BF126</f>
        <v>18060</v>
      </c>
      <c r="BH126" s="36">
        <f>BG126+'Saldo mensal - Brasil'!BG126</f>
        <v>15333</v>
      </c>
      <c r="BI126" s="36">
        <f>BH126+'Saldo mensal - Brasil'!BH126</f>
        <v>14944</v>
      </c>
      <c r="BJ126" s="36">
        <f>BI126+'Saldo mensal - Brasil'!BI126</f>
        <v>14022</v>
      </c>
      <c r="BK126" s="36">
        <f>BJ126+'Saldo mensal - Brasil'!BJ126</f>
        <v>13168</v>
      </c>
      <c r="BL126" s="36">
        <f>BK126+'Saldo mensal - Brasil'!BK126</f>
        <v>15274</v>
      </c>
      <c r="BM126" s="36">
        <f>BL126+'Saldo mensal - Brasil'!BL126</f>
        <v>18570</v>
      </c>
      <c r="BN126" s="36">
        <f>BM126+'Saldo mensal - Brasil'!BM126</f>
        <v>23125</v>
      </c>
      <c r="BO126" s="36">
        <f>BN126+'Saldo mensal - Brasil'!BN126</f>
        <v>25593</v>
      </c>
      <c r="BP126" s="36">
        <f>BO126+'Saldo mensal - Brasil'!BO126</f>
        <v>26343</v>
      </c>
      <c r="BQ126" s="36">
        <f>BP126+'Saldo mensal - Brasil'!BP126</f>
        <v>24622</v>
      </c>
      <c r="BR126" s="36">
        <f>BQ126+'Saldo mensal - Brasil'!BQ126</f>
        <v>21451</v>
      </c>
      <c r="BS126" s="36">
        <f>BR126+'Saldo mensal - Brasil'!BR126</f>
        <v>17889</v>
      </c>
      <c r="BT126" s="36">
        <f>BS126+'Saldo mensal - Brasil'!BS126</f>
        <v>15137</v>
      </c>
      <c r="BU126" s="36">
        <f>BT126+'Saldo mensal - Brasil'!BT126</f>
        <v>15040</v>
      </c>
      <c r="BV126" s="36">
        <f>BU126+'Saldo mensal - Brasil'!BU126</f>
        <v>14078</v>
      </c>
      <c r="BW126" s="36">
        <f>BV126+'Saldo mensal - Brasil'!BV126</f>
        <v>12997</v>
      </c>
      <c r="BX126" s="36">
        <f>BW126+'Saldo mensal - Brasil'!BW126</f>
        <v>14852</v>
      </c>
      <c r="BY126" s="36">
        <f>BX126+'Saldo mensal - Brasil'!BX126</f>
        <v>19081</v>
      </c>
      <c r="BZ126" s="36">
        <f>BY126+'Saldo mensal - Brasil'!BY126</f>
        <v>25524</v>
      </c>
      <c r="CA126" s="36">
        <f>BZ126+'Saldo mensal - Brasil'!BZ126</f>
        <v>27066</v>
      </c>
      <c r="CB126" s="36">
        <f>CA126+'Saldo mensal - Brasil'!CA126</f>
        <v>26442</v>
      </c>
      <c r="CC126" s="36">
        <f>CB126+'Saldo mensal - Brasil'!CB126</f>
        <v>25135</v>
      </c>
      <c r="CD126" s="36">
        <f>CC126+'Saldo mensal - Brasil'!CC126</f>
        <v>21784</v>
      </c>
      <c r="CE126" s="36">
        <f>CD126+'Saldo mensal - Brasil'!CD126</f>
        <v>16171</v>
      </c>
      <c r="CF126" s="36">
        <f>CE126+'Saldo mensal - Brasil'!CE126</f>
        <v>14509</v>
      </c>
      <c r="CG126" s="36">
        <f>CF126+'Saldo mensal - Brasil'!CF126</f>
        <v>13830</v>
      </c>
      <c r="CH126" s="36">
        <f>CG126+'Saldo mensal - Brasil'!CG126</f>
        <v>12744</v>
      </c>
      <c r="CI126" s="36">
        <f>CH126+'Saldo mensal - Brasil'!CH126</f>
        <v>12122</v>
      </c>
      <c r="CJ126" s="36">
        <f>CI126+'Saldo mensal - Brasil'!CI126</f>
        <v>14156</v>
      </c>
      <c r="CK126" s="36">
        <f>CJ126+'Saldo mensal - Brasil'!CJ126</f>
        <v>18414</v>
      </c>
      <c r="CL126" s="36">
        <f>CK126+'Saldo mensal - Brasil'!CK126</f>
        <v>22511</v>
      </c>
      <c r="CM126" s="36">
        <f>CL126+'Saldo mensal - Brasil'!CL126</f>
        <v>24456</v>
      </c>
      <c r="CN126" s="36">
        <f>CM126+'Saldo mensal - Brasil'!CM126</f>
        <v>24915</v>
      </c>
      <c r="CO126" s="36">
        <f>CN126+'Saldo mensal - Brasil'!CN126</f>
        <v>24062</v>
      </c>
      <c r="CP126" s="36">
        <f>CO126+'Saldo mensal - Brasil'!CO126</f>
        <v>21904</v>
      </c>
      <c r="CQ126" s="36">
        <f>CP126+'Saldo mensal - Brasil'!CP126</f>
        <v>18598</v>
      </c>
      <c r="CR126" s="36">
        <f>CQ126+'Saldo mensal - Brasil'!CQ126</f>
        <v>15341</v>
      </c>
      <c r="CS126" s="36">
        <f>CR126+'Saldo mensal - Brasil'!CR126</f>
        <v>13964</v>
      </c>
      <c r="CT126" s="36">
        <f>CS126+'Saldo mensal - Brasil'!CS126</f>
        <v>12171</v>
      </c>
      <c r="CU126" s="36">
        <f>CT126+'Saldo mensal - Brasil'!CT126</f>
        <v>11412</v>
      </c>
      <c r="CV126" s="36">
        <f>CU126+'Saldo mensal - Brasil'!CU126</f>
        <v>13467</v>
      </c>
      <c r="CW126" s="36">
        <f>CV126+'Saldo mensal - Brasil'!CV126</f>
        <v>16325</v>
      </c>
      <c r="CX126" s="36">
        <f>CW126+'Saldo mensal - Brasil'!CW126</f>
        <v>21377</v>
      </c>
      <c r="CY126" s="36">
        <f>CX126+'Saldo mensal - Brasil'!CX126</f>
        <v>22780</v>
      </c>
      <c r="CZ126" s="36">
        <f>CY126+'Saldo mensal - Brasil'!CY126</f>
        <v>22892</v>
      </c>
      <c r="DA126" s="36">
        <f>CZ126+'Saldo mensal - Brasil'!CZ126</f>
        <v>22106</v>
      </c>
      <c r="DB126" s="36">
        <f>DA126+'Saldo mensal - Brasil'!DA126</f>
        <v>19134</v>
      </c>
      <c r="DC126" s="36">
        <f>DB126+'Saldo mensal - Brasil'!DB126</f>
        <v>14914</v>
      </c>
      <c r="DD126" s="36">
        <f>DC126+'Saldo mensal - Brasil'!DC126</f>
        <v>13538</v>
      </c>
      <c r="DE126" s="36">
        <f>DD126+'Saldo mensal - Brasil'!DD126</f>
        <v>12528</v>
      </c>
      <c r="DF126" s="36">
        <f>DE126+'Saldo mensal - Brasil'!DE126</f>
        <v>11881</v>
      </c>
      <c r="DG126" s="36">
        <f>DF126+'Saldo mensal - Brasil'!DF126</f>
        <v>11406</v>
      </c>
      <c r="DH126" s="36">
        <f>DG126+'Saldo mensal - Brasil'!DG126</f>
        <v>12970</v>
      </c>
      <c r="DI126" s="36">
        <f>DH126+'Saldo mensal - Brasil'!DH126</f>
        <v>17067</v>
      </c>
    </row>
    <row r="127" spans="1:113" x14ac:dyDescent="0.2">
      <c r="B127" s="15" t="s">
        <v>115</v>
      </c>
      <c r="C127" s="16">
        <v>534</v>
      </c>
      <c r="D127" s="16">
        <f>C127+'Saldo mensal - Brasil'!C127</f>
        <v>534</v>
      </c>
      <c r="E127" s="16">
        <f>D127+'Saldo mensal - Brasil'!D127</f>
        <v>534</v>
      </c>
      <c r="F127" s="16">
        <f>E127+'Saldo mensal - Brasil'!E127</f>
        <v>534</v>
      </c>
      <c r="G127" s="16">
        <f>F127+'Saldo mensal - Brasil'!F127</f>
        <v>531</v>
      </c>
      <c r="H127" s="16">
        <f>G127+'Saldo mensal - Brasil'!G127</f>
        <v>531</v>
      </c>
      <c r="I127" s="16">
        <f>H127+'Saldo mensal - Brasil'!H127</f>
        <v>533</v>
      </c>
      <c r="J127" s="16">
        <f>I127+'Saldo mensal - Brasil'!I127</f>
        <v>542</v>
      </c>
      <c r="K127" s="16">
        <f>J127+'Saldo mensal - Brasil'!J127</f>
        <v>551</v>
      </c>
      <c r="L127" s="16">
        <f>K127+'Saldo mensal - Brasil'!K127</f>
        <v>543</v>
      </c>
      <c r="M127" s="16">
        <f>L127+'Saldo mensal - Brasil'!L127</f>
        <v>530</v>
      </c>
      <c r="N127" s="16">
        <f>M127+'Saldo mensal - Brasil'!M127</f>
        <v>513</v>
      </c>
      <c r="O127" s="16">
        <f>N127+'Saldo mensal - Brasil'!N127</f>
        <v>453</v>
      </c>
      <c r="P127" s="16">
        <f>O127+'Saldo mensal - Brasil'!O127</f>
        <v>2520</v>
      </c>
      <c r="Q127" s="16">
        <f>P127+'Saldo mensal - Brasil'!P127</f>
        <v>8114</v>
      </c>
      <c r="R127" s="16">
        <f>Q127+'Saldo mensal - Brasil'!Q127</f>
        <v>11885</v>
      </c>
      <c r="S127" s="16">
        <f>R127+'Saldo mensal - Brasil'!R127</f>
        <v>13135</v>
      </c>
      <c r="T127" s="16">
        <f>S127+'Saldo mensal - Brasil'!S127</f>
        <v>12272</v>
      </c>
      <c r="U127" s="16">
        <f>T127+'Saldo mensal - Brasil'!T127</f>
        <v>10267</v>
      </c>
      <c r="V127" s="16">
        <f>U127+'Saldo mensal - Brasil'!U127</f>
        <v>7930</v>
      </c>
      <c r="W127" s="16">
        <f>V127+'Saldo mensal - Brasil'!V127</f>
        <v>2390</v>
      </c>
      <c r="X127" s="16">
        <f>W127+'Saldo mensal - Brasil'!W127</f>
        <v>803</v>
      </c>
      <c r="Y127" s="16">
        <f>X127+'Saldo mensal - Brasil'!X127</f>
        <v>642</v>
      </c>
      <c r="Z127" s="16">
        <f>Y127+'Saldo mensal - Brasil'!Y127</f>
        <v>501</v>
      </c>
      <c r="AA127" s="16">
        <f>Z127+'Saldo mensal - Brasil'!Z127</f>
        <v>465</v>
      </c>
      <c r="AB127" s="16">
        <f>AA127+'Saldo mensal - Brasil'!AA127</f>
        <v>2316</v>
      </c>
      <c r="AC127" s="16">
        <f>AB127+'Saldo mensal - Brasil'!AB127</f>
        <v>4931</v>
      </c>
      <c r="AD127" s="16">
        <f>AC127+'Saldo mensal - Brasil'!AC127</f>
        <v>9340</v>
      </c>
      <c r="AE127" s="16">
        <f>AD127+'Saldo mensal - Brasil'!AD127</f>
        <v>11675</v>
      </c>
      <c r="AF127" s="16">
        <f>AE127+'Saldo mensal - Brasil'!AE127</f>
        <v>11386</v>
      </c>
      <c r="AG127" s="16">
        <f>AF127+'Saldo mensal - Brasil'!AF127</f>
        <v>10159</v>
      </c>
      <c r="AH127" s="16">
        <f>AG127+'Saldo mensal - Brasil'!AG127</f>
        <v>6850</v>
      </c>
      <c r="AI127" s="16">
        <f>AH127+'Saldo mensal - Brasil'!AH127</f>
        <v>2693</v>
      </c>
      <c r="AJ127" s="16">
        <f>AI127+'Saldo mensal - Brasil'!AI127</f>
        <v>1917</v>
      </c>
      <c r="AK127" s="16">
        <f>AJ127+'Saldo mensal - Brasil'!AJ127</f>
        <v>1191</v>
      </c>
      <c r="AL127" s="16">
        <f>AK127+'Saldo mensal - Brasil'!AK127</f>
        <v>666</v>
      </c>
      <c r="AM127" s="16">
        <f>AL127+'Saldo mensal - Brasil'!AL127</f>
        <v>469</v>
      </c>
      <c r="AN127" s="16">
        <f>AM127+'Saldo mensal - Brasil'!AM127</f>
        <v>1868</v>
      </c>
      <c r="AO127" s="16">
        <f>AN127+'Saldo mensal - Brasil'!AN127</f>
        <v>5273</v>
      </c>
      <c r="AP127" s="16">
        <f>AO127+'Saldo mensal - Brasil'!AO127</f>
        <v>10482</v>
      </c>
      <c r="AQ127" s="16">
        <f>AP127+'Saldo mensal - Brasil'!AP127</f>
        <v>11472</v>
      </c>
      <c r="AR127" s="16">
        <f>AQ127+'Saldo mensal - Brasil'!AQ127</f>
        <v>11805</v>
      </c>
      <c r="AS127" s="16">
        <f>AR127+'Saldo mensal - Brasil'!AR127</f>
        <v>10337</v>
      </c>
      <c r="AT127" s="16">
        <f>AS127+'Saldo mensal - Brasil'!AS127</f>
        <v>7881</v>
      </c>
      <c r="AU127" s="16">
        <f>AT127+'Saldo mensal - Brasil'!AT127</f>
        <v>3761</v>
      </c>
      <c r="AV127" s="16">
        <f>AU127+'Saldo mensal - Brasil'!AU127</f>
        <v>2016</v>
      </c>
      <c r="AW127" s="16">
        <f>AV127+'Saldo mensal - Brasil'!AV127</f>
        <v>1225</v>
      </c>
      <c r="AX127" s="16">
        <f>AW127+'Saldo mensal - Brasil'!AW127</f>
        <v>641</v>
      </c>
      <c r="AY127" s="16">
        <f>AX127+'Saldo mensal - Brasil'!AX127</f>
        <v>-93</v>
      </c>
      <c r="AZ127" s="16">
        <f>AY127+'Saldo mensal - Brasil'!AY127</f>
        <v>860</v>
      </c>
      <c r="BA127" s="16">
        <f>AZ127+'Saldo mensal - Brasil'!AZ127</f>
        <v>3039</v>
      </c>
      <c r="BB127" s="16">
        <f>BA127+'Saldo mensal - Brasil'!BA127</f>
        <v>8906</v>
      </c>
      <c r="BC127" s="16">
        <f>BB127+'Saldo mensal - Brasil'!BB127</f>
        <v>10716</v>
      </c>
      <c r="BD127" s="16">
        <f>BC127+'Saldo mensal - Brasil'!BC127</f>
        <v>11903</v>
      </c>
      <c r="BE127" s="16">
        <f>BD127+'Saldo mensal - Brasil'!BD127</f>
        <v>11803</v>
      </c>
      <c r="BF127" s="16">
        <f>BE127+'Saldo mensal - Brasil'!BE127</f>
        <v>9508</v>
      </c>
      <c r="BG127" s="16">
        <f>BF127+'Saldo mensal - Brasil'!BF127</f>
        <v>4468</v>
      </c>
      <c r="BH127" s="16">
        <f>BG127+'Saldo mensal - Brasil'!BG127</f>
        <v>1810</v>
      </c>
      <c r="BI127" s="16">
        <f>BH127+'Saldo mensal - Brasil'!BH127</f>
        <v>1564</v>
      </c>
      <c r="BJ127" s="16">
        <f>BI127+'Saldo mensal - Brasil'!BI127</f>
        <v>640</v>
      </c>
      <c r="BK127" s="16">
        <f>BJ127+'Saldo mensal - Brasil'!BJ127</f>
        <v>-192</v>
      </c>
      <c r="BL127" s="16">
        <f>BK127+'Saldo mensal - Brasil'!BK127</f>
        <v>1262</v>
      </c>
      <c r="BM127" s="16">
        <f>BL127+'Saldo mensal - Brasil'!BL127</f>
        <v>3242</v>
      </c>
      <c r="BN127" s="16">
        <f>BM127+'Saldo mensal - Brasil'!BM127</f>
        <v>6831</v>
      </c>
      <c r="BO127" s="16">
        <f>BN127+'Saldo mensal - Brasil'!BN127</f>
        <v>9047</v>
      </c>
      <c r="BP127" s="16">
        <f>BO127+'Saldo mensal - Brasil'!BO127</f>
        <v>9834</v>
      </c>
      <c r="BQ127" s="16">
        <f>BP127+'Saldo mensal - Brasil'!BP127</f>
        <v>8608</v>
      </c>
      <c r="BR127" s="16">
        <f>BQ127+'Saldo mensal - Brasil'!BQ127</f>
        <v>7121</v>
      </c>
      <c r="BS127" s="16">
        <f>BR127+'Saldo mensal - Brasil'!BR127</f>
        <v>4839</v>
      </c>
      <c r="BT127" s="16">
        <f>BS127+'Saldo mensal - Brasil'!BS127</f>
        <v>2220</v>
      </c>
      <c r="BU127" s="16">
        <f>BT127+'Saldo mensal - Brasil'!BT127</f>
        <v>2013</v>
      </c>
      <c r="BV127" s="16">
        <f>BU127+'Saldo mensal - Brasil'!BU127</f>
        <v>1051</v>
      </c>
      <c r="BW127" s="16">
        <f>BV127+'Saldo mensal - Brasil'!BV127</f>
        <v>-50</v>
      </c>
      <c r="BX127" s="16">
        <f>BW127+'Saldo mensal - Brasil'!BW127</f>
        <v>1351</v>
      </c>
      <c r="BY127" s="16">
        <f>BX127+'Saldo mensal - Brasil'!BX127</f>
        <v>3601</v>
      </c>
      <c r="BZ127" s="16">
        <f>BY127+'Saldo mensal - Brasil'!BY127</f>
        <v>9062</v>
      </c>
      <c r="CA127" s="16">
        <f>BZ127+'Saldo mensal - Brasil'!BZ127</f>
        <v>10453</v>
      </c>
      <c r="CB127" s="16">
        <f>CA127+'Saldo mensal - Brasil'!CA127</f>
        <v>10089</v>
      </c>
      <c r="CC127" s="16">
        <f>CB127+'Saldo mensal - Brasil'!CB127</f>
        <v>9416</v>
      </c>
      <c r="CD127" s="16">
        <f>CC127+'Saldo mensal - Brasil'!CC127</f>
        <v>7099</v>
      </c>
      <c r="CE127" s="16">
        <f>CD127+'Saldo mensal - Brasil'!CD127</f>
        <v>3247</v>
      </c>
      <c r="CF127" s="16">
        <f>CE127+'Saldo mensal - Brasil'!CE127</f>
        <v>1859</v>
      </c>
      <c r="CG127" s="16">
        <f>CF127+'Saldo mensal - Brasil'!CF127</f>
        <v>1329</v>
      </c>
      <c r="CH127" s="16">
        <f>CG127+'Saldo mensal - Brasil'!CG127</f>
        <v>305</v>
      </c>
      <c r="CI127" s="16">
        <f>CH127+'Saldo mensal - Brasil'!CH127</f>
        <v>-268</v>
      </c>
      <c r="CJ127" s="16">
        <f>CI127+'Saldo mensal - Brasil'!CI127</f>
        <v>1213</v>
      </c>
      <c r="CK127" s="16">
        <f>CJ127+'Saldo mensal - Brasil'!CJ127</f>
        <v>3918</v>
      </c>
      <c r="CL127" s="16">
        <f>CK127+'Saldo mensal - Brasil'!CK127</f>
        <v>6744</v>
      </c>
      <c r="CM127" s="16">
        <f>CL127+'Saldo mensal - Brasil'!CL127</f>
        <v>8429</v>
      </c>
      <c r="CN127" s="16">
        <f>CM127+'Saldo mensal - Brasil'!CM127</f>
        <v>8808</v>
      </c>
      <c r="CO127" s="16">
        <f>CN127+'Saldo mensal - Brasil'!CN127</f>
        <v>8508</v>
      </c>
      <c r="CP127" s="16">
        <f>CO127+'Saldo mensal - Brasil'!CO127</f>
        <v>7066</v>
      </c>
      <c r="CQ127" s="16">
        <f>CP127+'Saldo mensal - Brasil'!CP127</f>
        <v>5260</v>
      </c>
      <c r="CR127" s="16">
        <f>CQ127+'Saldo mensal - Brasil'!CQ127</f>
        <v>2485</v>
      </c>
      <c r="CS127" s="16">
        <f>CR127+'Saldo mensal - Brasil'!CR127</f>
        <v>1196</v>
      </c>
      <c r="CT127" s="16">
        <f>CS127+'Saldo mensal - Brasil'!CS127</f>
        <v>75</v>
      </c>
      <c r="CU127" s="16">
        <f>CT127+'Saldo mensal - Brasil'!CT127</f>
        <v>-502</v>
      </c>
      <c r="CV127" s="16">
        <f>CU127+'Saldo mensal - Brasil'!CU127</f>
        <v>1017</v>
      </c>
      <c r="CW127" s="16">
        <f>CV127+'Saldo mensal - Brasil'!CV127</f>
        <v>2475</v>
      </c>
      <c r="CX127" s="16">
        <f>CW127+'Saldo mensal - Brasil'!CW127</f>
        <v>6082</v>
      </c>
      <c r="CY127" s="16">
        <f>CX127+'Saldo mensal - Brasil'!CX127</f>
        <v>7257</v>
      </c>
      <c r="CZ127" s="16">
        <f>CY127+'Saldo mensal - Brasil'!CY127</f>
        <v>7514</v>
      </c>
      <c r="DA127" s="16">
        <f>CZ127+'Saldo mensal - Brasil'!CZ127</f>
        <v>7052</v>
      </c>
      <c r="DB127" s="16">
        <f>DA127+'Saldo mensal - Brasil'!DA127</f>
        <v>5448</v>
      </c>
      <c r="DC127" s="16">
        <f>DB127+'Saldo mensal - Brasil'!DB127</f>
        <v>2602</v>
      </c>
      <c r="DD127" s="16">
        <f>DC127+'Saldo mensal - Brasil'!DC127</f>
        <v>1314</v>
      </c>
      <c r="DE127" s="16">
        <f>DD127+'Saldo mensal - Brasil'!DD127</f>
        <v>416</v>
      </c>
      <c r="DF127" s="16">
        <f>DE127+'Saldo mensal - Brasil'!DE127</f>
        <v>-217</v>
      </c>
      <c r="DG127" s="16">
        <f>DF127+'Saldo mensal - Brasil'!DF127</f>
        <v>-714</v>
      </c>
      <c r="DH127" s="16">
        <f>DG127+'Saldo mensal - Brasil'!DG127</f>
        <v>480</v>
      </c>
      <c r="DI127" s="16">
        <f>DH127+'Saldo mensal - Brasil'!DH127</f>
        <v>3514</v>
      </c>
    </row>
    <row r="128" spans="1:113" x14ac:dyDescent="0.2">
      <c r="B128" s="15" t="s">
        <v>116</v>
      </c>
      <c r="C128" s="16">
        <v>15304</v>
      </c>
      <c r="D128" s="16">
        <f>C128+'Saldo mensal - Brasil'!C128</f>
        <v>17490</v>
      </c>
      <c r="E128" s="16">
        <f>D128+'Saldo mensal - Brasil'!D128</f>
        <v>22425</v>
      </c>
      <c r="F128" s="16">
        <f>E128+'Saldo mensal - Brasil'!E128</f>
        <v>29627</v>
      </c>
      <c r="G128" s="16">
        <f>F128+'Saldo mensal - Brasil'!F128</f>
        <v>31578</v>
      </c>
      <c r="H128" s="16">
        <f>G128+'Saldo mensal - Brasil'!G128</f>
        <v>31084</v>
      </c>
      <c r="I128" s="16">
        <f>H128+'Saldo mensal - Brasil'!H128</f>
        <v>27120</v>
      </c>
      <c r="J128" s="16">
        <f>I128+'Saldo mensal - Brasil'!I128</f>
        <v>20097</v>
      </c>
      <c r="K128" s="16">
        <f>J128+'Saldo mensal - Brasil'!J128</f>
        <v>14545</v>
      </c>
      <c r="L128" s="16">
        <f>K128+'Saldo mensal - Brasil'!K128</f>
        <v>13621</v>
      </c>
      <c r="M128" s="16">
        <f>L128+'Saldo mensal - Brasil'!L128</f>
        <v>12717</v>
      </c>
      <c r="N128" s="16">
        <f>M128+'Saldo mensal - Brasil'!M128</f>
        <v>12796</v>
      </c>
      <c r="O128" s="16">
        <f>N128+'Saldo mensal - Brasil'!N128</f>
        <v>13023</v>
      </c>
      <c r="P128" s="16">
        <f>O128+'Saldo mensal - Brasil'!O128</f>
        <v>13828</v>
      </c>
      <c r="Q128" s="16">
        <f>P128+'Saldo mensal - Brasil'!P128</f>
        <v>15551</v>
      </c>
      <c r="R128" s="16">
        <f>Q128+'Saldo mensal - Brasil'!Q128</f>
        <v>16970</v>
      </c>
      <c r="S128" s="16">
        <f>R128+'Saldo mensal - Brasil'!R128</f>
        <v>17337</v>
      </c>
      <c r="T128" s="16">
        <f>S128+'Saldo mensal - Brasil'!S128</f>
        <v>17444</v>
      </c>
      <c r="U128" s="16">
        <f>T128+'Saldo mensal - Brasil'!T128</f>
        <v>16572</v>
      </c>
      <c r="V128" s="16">
        <f>U128+'Saldo mensal - Brasil'!U128</f>
        <v>15675</v>
      </c>
      <c r="W128" s="16">
        <f>V128+'Saldo mensal - Brasil'!V128</f>
        <v>14029</v>
      </c>
      <c r="X128" s="16">
        <f>W128+'Saldo mensal - Brasil'!W128</f>
        <v>13492</v>
      </c>
      <c r="Y128" s="16">
        <f>X128+'Saldo mensal - Brasil'!X128</f>
        <v>13439</v>
      </c>
      <c r="Z128" s="16">
        <f>Y128+'Saldo mensal - Brasil'!Y128</f>
        <v>13561</v>
      </c>
      <c r="AA128" s="16">
        <f>Z128+'Saldo mensal - Brasil'!Z128</f>
        <v>13486</v>
      </c>
      <c r="AB128" s="16">
        <f>AA128+'Saldo mensal - Brasil'!AA128</f>
        <v>14056</v>
      </c>
      <c r="AC128" s="16">
        <f>AB128+'Saldo mensal - Brasil'!AB128</f>
        <v>16179</v>
      </c>
      <c r="AD128" s="16">
        <f>AC128+'Saldo mensal - Brasil'!AC128</f>
        <v>17002</v>
      </c>
      <c r="AE128" s="16">
        <f>AD128+'Saldo mensal - Brasil'!AD128</f>
        <v>17881</v>
      </c>
      <c r="AF128" s="16">
        <f>AE128+'Saldo mensal - Brasil'!AE128</f>
        <v>17529</v>
      </c>
      <c r="AG128" s="16">
        <f>AF128+'Saldo mensal - Brasil'!AF128</f>
        <v>16895</v>
      </c>
      <c r="AH128" s="16">
        <f>AG128+'Saldo mensal - Brasil'!AG128</f>
        <v>15469</v>
      </c>
      <c r="AI128" s="16">
        <f>AH128+'Saldo mensal - Brasil'!AH128</f>
        <v>13964</v>
      </c>
      <c r="AJ128" s="16">
        <f>AI128+'Saldo mensal - Brasil'!AI128</f>
        <v>13135</v>
      </c>
      <c r="AK128" s="16">
        <f>AJ128+'Saldo mensal - Brasil'!AJ128</f>
        <v>13094</v>
      </c>
      <c r="AL128" s="16">
        <f>AK128+'Saldo mensal - Brasil'!AK128</f>
        <v>13198</v>
      </c>
      <c r="AM128" s="16">
        <f>AL128+'Saldo mensal - Brasil'!AL128</f>
        <v>13174</v>
      </c>
      <c r="AN128" s="16">
        <f>AM128+'Saldo mensal - Brasil'!AM128</f>
        <v>13611</v>
      </c>
      <c r="AO128" s="16">
        <f>AN128+'Saldo mensal - Brasil'!AN128</f>
        <v>14917</v>
      </c>
      <c r="AP128" s="16">
        <f>AO128+'Saldo mensal - Brasil'!AO128</f>
        <v>16303</v>
      </c>
      <c r="AQ128" s="16">
        <f>AP128+'Saldo mensal - Brasil'!AP128</f>
        <v>16530</v>
      </c>
      <c r="AR128" s="16">
        <f>AQ128+'Saldo mensal - Brasil'!AQ128</f>
        <v>16331</v>
      </c>
      <c r="AS128" s="16">
        <f>AR128+'Saldo mensal - Brasil'!AR128</f>
        <v>15751</v>
      </c>
      <c r="AT128" s="16">
        <f>AS128+'Saldo mensal - Brasil'!AS128</f>
        <v>13922</v>
      </c>
      <c r="AU128" s="16">
        <f>AT128+'Saldo mensal - Brasil'!AT128</f>
        <v>13273</v>
      </c>
      <c r="AV128" s="16">
        <f>AU128+'Saldo mensal - Brasil'!AU128</f>
        <v>12992</v>
      </c>
      <c r="AW128" s="16">
        <f>AV128+'Saldo mensal - Brasil'!AV128</f>
        <v>12926</v>
      </c>
      <c r="AX128" s="16">
        <f>AW128+'Saldo mensal - Brasil'!AW128</f>
        <v>13131</v>
      </c>
      <c r="AY128" s="16">
        <f>AX128+'Saldo mensal - Brasil'!AX128</f>
        <v>13060</v>
      </c>
      <c r="AZ128" s="16">
        <f>AY128+'Saldo mensal - Brasil'!AY128</f>
        <v>13631</v>
      </c>
      <c r="BA128" s="16">
        <f>AZ128+'Saldo mensal - Brasil'!AZ128</f>
        <v>14634</v>
      </c>
      <c r="BB128" s="16">
        <f>BA128+'Saldo mensal - Brasil'!BA128</f>
        <v>16359</v>
      </c>
      <c r="BC128" s="16">
        <f>BB128+'Saldo mensal - Brasil'!BB128</f>
        <v>16838</v>
      </c>
      <c r="BD128" s="16">
        <f>BC128+'Saldo mensal - Brasil'!BC128</f>
        <v>16817</v>
      </c>
      <c r="BE128" s="16">
        <f>BD128+'Saldo mensal - Brasil'!BD128</f>
        <v>16206</v>
      </c>
      <c r="BF128" s="16">
        <f>BE128+'Saldo mensal - Brasil'!BE128</f>
        <v>15155</v>
      </c>
      <c r="BG128" s="16">
        <f>BF128+'Saldo mensal - Brasil'!BF128</f>
        <v>13592</v>
      </c>
      <c r="BH128" s="16">
        <f>BG128+'Saldo mensal - Brasil'!BG128</f>
        <v>13523</v>
      </c>
      <c r="BI128" s="16">
        <f>BH128+'Saldo mensal - Brasil'!BH128</f>
        <v>13380</v>
      </c>
      <c r="BJ128" s="16">
        <f>BI128+'Saldo mensal - Brasil'!BI128</f>
        <v>13382</v>
      </c>
      <c r="BK128" s="16">
        <f>BJ128+'Saldo mensal - Brasil'!BJ128</f>
        <v>13360</v>
      </c>
      <c r="BL128" s="16">
        <f>BK128+'Saldo mensal - Brasil'!BK128</f>
        <v>14012</v>
      </c>
      <c r="BM128" s="16">
        <f>BL128+'Saldo mensal - Brasil'!BL128</f>
        <v>15328</v>
      </c>
      <c r="BN128" s="16">
        <f>BM128+'Saldo mensal - Brasil'!BM128</f>
        <v>16294</v>
      </c>
      <c r="BO128" s="16">
        <f>BN128+'Saldo mensal - Brasil'!BN128</f>
        <v>16546</v>
      </c>
      <c r="BP128" s="16">
        <f>BO128+'Saldo mensal - Brasil'!BO128</f>
        <v>16509</v>
      </c>
      <c r="BQ128" s="16">
        <f>BP128+'Saldo mensal - Brasil'!BP128</f>
        <v>16014</v>
      </c>
      <c r="BR128" s="16">
        <f>BQ128+'Saldo mensal - Brasil'!BQ128</f>
        <v>14330</v>
      </c>
      <c r="BS128" s="16">
        <f>BR128+'Saldo mensal - Brasil'!BR128</f>
        <v>13050</v>
      </c>
      <c r="BT128" s="16">
        <f>BS128+'Saldo mensal - Brasil'!BS128</f>
        <v>12917</v>
      </c>
      <c r="BU128" s="16">
        <f>BT128+'Saldo mensal - Brasil'!BT128</f>
        <v>13027</v>
      </c>
      <c r="BV128" s="16">
        <f>BU128+'Saldo mensal - Brasil'!BU128</f>
        <v>13027</v>
      </c>
      <c r="BW128" s="16">
        <f>BV128+'Saldo mensal - Brasil'!BV128</f>
        <v>13047</v>
      </c>
      <c r="BX128" s="16">
        <f>BW128+'Saldo mensal - Brasil'!BW128</f>
        <v>13501</v>
      </c>
      <c r="BY128" s="16">
        <f>BX128+'Saldo mensal - Brasil'!BX128</f>
        <v>15480</v>
      </c>
      <c r="BZ128" s="16">
        <f>BY128+'Saldo mensal - Brasil'!BY128</f>
        <v>16462</v>
      </c>
      <c r="CA128" s="16">
        <f>BZ128+'Saldo mensal - Brasil'!BZ128</f>
        <v>16613</v>
      </c>
      <c r="CB128" s="16">
        <f>CA128+'Saldo mensal - Brasil'!CA128</f>
        <v>16353</v>
      </c>
      <c r="CC128" s="16">
        <f>CB128+'Saldo mensal - Brasil'!CB128</f>
        <v>15719</v>
      </c>
      <c r="CD128" s="16">
        <f>CC128+'Saldo mensal - Brasil'!CC128</f>
        <v>14685</v>
      </c>
      <c r="CE128" s="16">
        <f>CD128+'Saldo mensal - Brasil'!CD128</f>
        <v>12924</v>
      </c>
      <c r="CF128" s="16">
        <f>CE128+'Saldo mensal - Brasil'!CE128</f>
        <v>12650</v>
      </c>
      <c r="CG128" s="16">
        <f>CF128+'Saldo mensal - Brasil'!CF128</f>
        <v>12501</v>
      </c>
      <c r="CH128" s="16">
        <f>CG128+'Saldo mensal - Brasil'!CG128</f>
        <v>12439</v>
      </c>
      <c r="CI128" s="16">
        <f>CH128+'Saldo mensal - Brasil'!CH128</f>
        <v>12390</v>
      </c>
      <c r="CJ128" s="16">
        <f>CI128+'Saldo mensal - Brasil'!CI128</f>
        <v>12943</v>
      </c>
      <c r="CK128" s="16">
        <f>CJ128+'Saldo mensal - Brasil'!CJ128</f>
        <v>14496</v>
      </c>
      <c r="CL128" s="16">
        <f>CK128+'Saldo mensal - Brasil'!CK128</f>
        <v>15767</v>
      </c>
      <c r="CM128" s="16">
        <f>CL128+'Saldo mensal - Brasil'!CL128</f>
        <v>16027</v>
      </c>
      <c r="CN128" s="16">
        <f>CM128+'Saldo mensal - Brasil'!CM128</f>
        <v>16107</v>
      </c>
      <c r="CO128" s="16">
        <f>CN128+'Saldo mensal - Brasil'!CN128</f>
        <v>15554</v>
      </c>
      <c r="CP128" s="16">
        <f>CO128+'Saldo mensal - Brasil'!CO128</f>
        <v>14838</v>
      </c>
      <c r="CQ128" s="16">
        <f>CP128+'Saldo mensal - Brasil'!CP128</f>
        <v>13338</v>
      </c>
      <c r="CR128" s="16">
        <f>CQ128+'Saldo mensal - Brasil'!CQ128</f>
        <v>12856</v>
      </c>
      <c r="CS128" s="16">
        <f>CR128+'Saldo mensal - Brasil'!CR128</f>
        <v>12768</v>
      </c>
      <c r="CT128" s="16">
        <f>CS128+'Saldo mensal - Brasil'!CS128</f>
        <v>12096</v>
      </c>
      <c r="CU128" s="16">
        <f>CT128+'Saldo mensal - Brasil'!CT128</f>
        <v>11914</v>
      </c>
      <c r="CV128" s="16">
        <f>CU128+'Saldo mensal - Brasil'!CU128</f>
        <v>12450</v>
      </c>
      <c r="CW128" s="16">
        <f>CV128+'Saldo mensal - Brasil'!CV128</f>
        <v>13850</v>
      </c>
      <c r="CX128" s="16">
        <f>CW128+'Saldo mensal - Brasil'!CW128</f>
        <v>15295</v>
      </c>
      <c r="CY128" s="16">
        <f>CX128+'Saldo mensal - Brasil'!CX128</f>
        <v>15523</v>
      </c>
      <c r="CZ128" s="16">
        <f>CY128+'Saldo mensal - Brasil'!CY128</f>
        <v>15378</v>
      </c>
      <c r="DA128" s="16">
        <f>CZ128+'Saldo mensal - Brasil'!CZ128</f>
        <v>15054</v>
      </c>
      <c r="DB128" s="16">
        <f>DA128+'Saldo mensal - Brasil'!DA128</f>
        <v>13686</v>
      </c>
      <c r="DC128" s="16">
        <f>DB128+'Saldo mensal - Brasil'!DB128</f>
        <v>12312</v>
      </c>
      <c r="DD128" s="16">
        <f>DC128+'Saldo mensal - Brasil'!DC128</f>
        <v>12224</v>
      </c>
      <c r="DE128" s="16">
        <f>DD128+'Saldo mensal - Brasil'!DD128</f>
        <v>12112</v>
      </c>
      <c r="DF128" s="16">
        <f>DE128+'Saldo mensal - Brasil'!DE128</f>
        <v>12098</v>
      </c>
      <c r="DG128" s="16">
        <f>DF128+'Saldo mensal - Brasil'!DF128</f>
        <v>12120</v>
      </c>
      <c r="DH128" s="16">
        <f>DG128+'Saldo mensal - Brasil'!DG128</f>
        <v>12490</v>
      </c>
      <c r="DI128" s="16">
        <f>DH128+'Saldo mensal - Brasil'!DH128</f>
        <v>13553</v>
      </c>
    </row>
    <row r="129" spans="1:113" s="23" customFormat="1" x14ac:dyDescent="0.2">
      <c r="A129" s="2"/>
      <c r="B129" s="17" t="s">
        <v>117</v>
      </c>
      <c r="C129" s="36">
        <v>80649</v>
      </c>
      <c r="D129" s="36">
        <f>C129+'Saldo mensal - Brasil'!C129</f>
        <v>80651</v>
      </c>
      <c r="E129" s="36">
        <f>D129+'Saldo mensal - Brasil'!D129</f>
        <v>80709</v>
      </c>
      <c r="F129" s="36">
        <f>E129+'Saldo mensal - Brasil'!E129</f>
        <v>81130</v>
      </c>
      <c r="G129" s="36">
        <f>F129+'Saldo mensal - Brasil'!F129</f>
        <v>81547</v>
      </c>
      <c r="H129" s="36">
        <f>G129+'Saldo mensal - Brasil'!G129</f>
        <v>82032</v>
      </c>
      <c r="I129" s="36">
        <f>H129+'Saldo mensal - Brasil'!H129</f>
        <v>82705</v>
      </c>
      <c r="J129" s="36">
        <f>I129+'Saldo mensal - Brasil'!I129</f>
        <v>82794</v>
      </c>
      <c r="K129" s="36">
        <f>J129+'Saldo mensal - Brasil'!J129</f>
        <v>82499</v>
      </c>
      <c r="L129" s="36">
        <f>K129+'Saldo mensal - Brasil'!K129</f>
        <v>82415</v>
      </c>
      <c r="M129" s="36">
        <f>L129+'Saldo mensal - Brasil'!L129</f>
        <v>81698</v>
      </c>
      <c r="N129" s="36">
        <f>M129+'Saldo mensal - Brasil'!M129</f>
        <v>81044</v>
      </c>
      <c r="O129" s="36">
        <f>N129+'Saldo mensal - Brasil'!N129</f>
        <v>80312</v>
      </c>
      <c r="P129" s="36">
        <f>O129+'Saldo mensal - Brasil'!O129</f>
        <v>80237</v>
      </c>
      <c r="Q129" s="36">
        <f>P129+'Saldo mensal - Brasil'!P129</f>
        <v>80224</v>
      </c>
      <c r="R129" s="36">
        <f>Q129+'Saldo mensal - Brasil'!Q129</f>
        <v>80633</v>
      </c>
      <c r="S129" s="36">
        <f>R129+'Saldo mensal - Brasil'!R129</f>
        <v>80300</v>
      </c>
      <c r="T129" s="36">
        <f>S129+'Saldo mensal - Brasil'!S129</f>
        <v>80404</v>
      </c>
      <c r="U129" s="36">
        <f>T129+'Saldo mensal - Brasil'!T129</f>
        <v>81579</v>
      </c>
      <c r="V129" s="36">
        <f>U129+'Saldo mensal - Brasil'!U129</f>
        <v>82285</v>
      </c>
      <c r="W129" s="36">
        <f>V129+'Saldo mensal - Brasil'!V129</f>
        <v>82144</v>
      </c>
      <c r="X129" s="36">
        <f>W129+'Saldo mensal - Brasil'!W129</f>
        <v>82008</v>
      </c>
      <c r="Y129" s="36">
        <f>X129+'Saldo mensal - Brasil'!X129</f>
        <v>81462</v>
      </c>
      <c r="Z129" s="36">
        <f>Y129+'Saldo mensal - Brasil'!Y129</f>
        <v>80477</v>
      </c>
      <c r="AA129" s="36">
        <f>Z129+'Saldo mensal - Brasil'!Z129</f>
        <v>78735</v>
      </c>
      <c r="AB129" s="36">
        <f>AA129+'Saldo mensal - Brasil'!AA129</f>
        <v>78185</v>
      </c>
      <c r="AC129" s="36">
        <f>AB129+'Saldo mensal - Brasil'!AB129</f>
        <v>77215</v>
      </c>
      <c r="AD129" s="36">
        <f>AC129+'Saldo mensal - Brasil'!AC129</f>
        <v>76667</v>
      </c>
      <c r="AE129" s="36">
        <f>AD129+'Saldo mensal - Brasil'!AD129</f>
        <v>75681</v>
      </c>
      <c r="AF129" s="36">
        <f>AE129+'Saldo mensal - Brasil'!AE129</f>
        <v>75474</v>
      </c>
      <c r="AG129" s="36">
        <f>AF129+'Saldo mensal - Brasil'!AF129</f>
        <v>75600</v>
      </c>
      <c r="AH129" s="36">
        <f>AG129+'Saldo mensal - Brasil'!AG129</f>
        <v>76260</v>
      </c>
      <c r="AI129" s="36">
        <f>AH129+'Saldo mensal - Brasil'!AH129</f>
        <v>76565</v>
      </c>
      <c r="AJ129" s="36">
        <f>AI129+'Saldo mensal - Brasil'!AI129</f>
        <v>76200</v>
      </c>
      <c r="AK129" s="36">
        <f>AJ129+'Saldo mensal - Brasil'!AJ129</f>
        <v>76010</v>
      </c>
      <c r="AL129" s="36">
        <f>AK129+'Saldo mensal - Brasil'!AK129</f>
        <v>75937</v>
      </c>
      <c r="AM129" s="36">
        <f>AL129+'Saldo mensal - Brasil'!AL129</f>
        <v>75099</v>
      </c>
      <c r="AN129" s="36">
        <f>AM129+'Saldo mensal - Brasil'!AM129</f>
        <v>75786</v>
      </c>
      <c r="AO129" s="36">
        <f>AN129+'Saldo mensal - Brasil'!AN129</f>
        <v>76136</v>
      </c>
      <c r="AP129" s="36">
        <f>AO129+'Saldo mensal - Brasil'!AO129</f>
        <v>76632</v>
      </c>
      <c r="AQ129" s="36">
        <f>AP129+'Saldo mensal - Brasil'!AP129</f>
        <v>77007</v>
      </c>
      <c r="AR129" s="36">
        <f>AQ129+'Saldo mensal - Brasil'!AQ129</f>
        <v>77786</v>
      </c>
      <c r="AS129" s="36">
        <f>AR129+'Saldo mensal - Brasil'!AR129</f>
        <v>78848</v>
      </c>
      <c r="AT129" s="36">
        <f>AS129+'Saldo mensal - Brasil'!AS129</f>
        <v>79441</v>
      </c>
      <c r="AU129" s="36">
        <f>AT129+'Saldo mensal - Brasil'!AT129</f>
        <v>79246</v>
      </c>
      <c r="AV129" s="36">
        <f>AU129+'Saldo mensal - Brasil'!AU129</f>
        <v>79045</v>
      </c>
      <c r="AW129" s="36">
        <f>AV129+'Saldo mensal - Brasil'!AV129</f>
        <v>78821</v>
      </c>
      <c r="AX129" s="36">
        <f>AW129+'Saldo mensal - Brasil'!AW129</f>
        <v>78086</v>
      </c>
      <c r="AY129" s="36">
        <f>AX129+'Saldo mensal - Brasil'!AX129</f>
        <v>77082</v>
      </c>
      <c r="AZ129" s="36">
        <f>AY129+'Saldo mensal - Brasil'!AY129</f>
        <v>77216</v>
      </c>
      <c r="BA129" s="36">
        <f>AZ129+'Saldo mensal - Brasil'!AZ129</f>
        <v>77341</v>
      </c>
      <c r="BB129" s="36">
        <f>BA129+'Saldo mensal - Brasil'!BA129</f>
        <v>77008</v>
      </c>
      <c r="BC129" s="36">
        <f>BB129+'Saldo mensal - Brasil'!BB129</f>
        <v>77288</v>
      </c>
      <c r="BD129" s="36">
        <f>BC129+'Saldo mensal - Brasil'!BC129</f>
        <v>77020</v>
      </c>
      <c r="BE129" s="36">
        <f>BD129+'Saldo mensal - Brasil'!BD129</f>
        <v>77979</v>
      </c>
      <c r="BF129" s="36">
        <f>BE129+'Saldo mensal - Brasil'!BE129</f>
        <v>78370</v>
      </c>
      <c r="BG129" s="36">
        <f>BF129+'Saldo mensal - Brasil'!BF129</f>
        <v>78084</v>
      </c>
      <c r="BH129" s="36">
        <f>BG129+'Saldo mensal - Brasil'!BG129</f>
        <v>77498</v>
      </c>
      <c r="BI129" s="36">
        <f>BH129+'Saldo mensal - Brasil'!BH129</f>
        <v>76544</v>
      </c>
      <c r="BJ129" s="36">
        <f>BI129+'Saldo mensal - Brasil'!BI129</f>
        <v>74530</v>
      </c>
      <c r="BK129" s="36">
        <f>BJ129+'Saldo mensal - Brasil'!BJ129</f>
        <v>72244</v>
      </c>
      <c r="BL129" s="36">
        <f>BK129+'Saldo mensal - Brasil'!BK129</f>
        <v>72428</v>
      </c>
      <c r="BM129" s="36">
        <f>BL129+'Saldo mensal - Brasil'!BL129</f>
        <v>72515</v>
      </c>
      <c r="BN129" s="36">
        <f>BM129+'Saldo mensal - Brasil'!BM129</f>
        <v>72688</v>
      </c>
      <c r="BO129" s="36">
        <f>BN129+'Saldo mensal - Brasil'!BN129</f>
        <v>72461</v>
      </c>
      <c r="BP129" s="36">
        <f>BO129+'Saldo mensal - Brasil'!BO129</f>
        <v>72469</v>
      </c>
      <c r="BQ129" s="36">
        <f>BP129+'Saldo mensal - Brasil'!BP129</f>
        <v>73772</v>
      </c>
      <c r="BR129" s="36">
        <f>BQ129+'Saldo mensal - Brasil'!BQ129</f>
        <v>74326</v>
      </c>
      <c r="BS129" s="36">
        <f>BR129+'Saldo mensal - Brasil'!BR129</f>
        <v>73428</v>
      </c>
      <c r="BT129" s="36">
        <f>BS129+'Saldo mensal - Brasil'!BS129</f>
        <v>73095</v>
      </c>
      <c r="BU129" s="36">
        <f>BT129+'Saldo mensal - Brasil'!BT129</f>
        <v>72370</v>
      </c>
      <c r="BV129" s="36">
        <f>BU129+'Saldo mensal - Brasil'!BU129</f>
        <v>71226</v>
      </c>
      <c r="BW129" s="36">
        <f>BV129+'Saldo mensal - Brasil'!BV129</f>
        <v>69855</v>
      </c>
      <c r="BX129" s="36">
        <f>BW129+'Saldo mensal - Brasil'!BW129</f>
        <v>70389</v>
      </c>
      <c r="BY129" s="36">
        <f>BX129+'Saldo mensal - Brasil'!BX129</f>
        <v>70866</v>
      </c>
      <c r="BZ129" s="36">
        <f>BY129+'Saldo mensal - Brasil'!BY129</f>
        <v>71127</v>
      </c>
      <c r="CA129" s="36">
        <f>BZ129+'Saldo mensal - Brasil'!BZ129</f>
        <v>71396</v>
      </c>
      <c r="CB129" s="36">
        <f>CA129+'Saldo mensal - Brasil'!CA129</f>
        <v>71791</v>
      </c>
      <c r="CC129" s="36">
        <f>CB129+'Saldo mensal - Brasil'!CB129</f>
        <v>72637</v>
      </c>
      <c r="CD129" s="36">
        <f>CC129+'Saldo mensal - Brasil'!CC129</f>
        <v>73445</v>
      </c>
      <c r="CE129" s="36">
        <f>CD129+'Saldo mensal - Brasil'!CD129</f>
        <v>73649</v>
      </c>
      <c r="CF129" s="36">
        <f>CE129+'Saldo mensal - Brasil'!CE129</f>
        <v>73408</v>
      </c>
      <c r="CG129" s="36">
        <f>CF129+'Saldo mensal - Brasil'!CF129</f>
        <v>72755</v>
      </c>
      <c r="CH129" s="36">
        <f>CG129+'Saldo mensal - Brasil'!CG129</f>
        <v>72456</v>
      </c>
      <c r="CI129" s="36">
        <f>CH129+'Saldo mensal - Brasil'!CH129</f>
        <v>70749</v>
      </c>
      <c r="CJ129" s="36">
        <f>CI129+'Saldo mensal - Brasil'!CI129</f>
        <v>71054</v>
      </c>
      <c r="CK129" s="36">
        <f>CJ129+'Saldo mensal - Brasil'!CJ129</f>
        <v>71273</v>
      </c>
      <c r="CL129" s="36">
        <f>CK129+'Saldo mensal - Brasil'!CK129</f>
        <v>71553</v>
      </c>
      <c r="CM129" s="36">
        <f>CL129+'Saldo mensal - Brasil'!CL129</f>
        <v>71719</v>
      </c>
      <c r="CN129" s="36">
        <f>CM129+'Saldo mensal - Brasil'!CM129</f>
        <v>71788</v>
      </c>
      <c r="CO129" s="36">
        <f>CN129+'Saldo mensal - Brasil'!CN129</f>
        <v>72560</v>
      </c>
      <c r="CP129" s="36">
        <f>CO129+'Saldo mensal - Brasil'!CO129</f>
        <v>73216</v>
      </c>
      <c r="CQ129" s="36">
        <f>CP129+'Saldo mensal - Brasil'!CP129</f>
        <v>73296</v>
      </c>
      <c r="CR129" s="36">
        <f>CQ129+'Saldo mensal - Brasil'!CQ129</f>
        <v>73319</v>
      </c>
      <c r="CS129" s="36">
        <f>CR129+'Saldo mensal - Brasil'!CR129</f>
        <v>72513</v>
      </c>
      <c r="CT129" s="36">
        <f>CS129+'Saldo mensal - Brasil'!CS129</f>
        <v>71826</v>
      </c>
      <c r="CU129" s="36">
        <f>CT129+'Saldo mensal - Brasil'!CT129</f>
        <v>70304</v>
      </c>
      <c r="CV129" s="36">
        <f>CU129+'Saldo mensal - Brasil'!CU129</f>
        <v>70405</v>
      </c>
      <c r="CW129" s="36">
        <f>CV129+'Saldo mensal - Brasil'!CV129</f>
        <v>70832</v>
      </c>
      <c r="CX129" s="36">
        <f>CW129+'Saldo mensal - Brasil'!CW129</f>
        <v>70939</v>
      </c>
      <c r="CY129" s="36">
        <f>CX129+'Saldo mensal - Brasil'!CX129</f>
        <v>70917</v>
      </c>
      <c r="CZ129" s="36">
        <f>CY129+'Saldo mensal - Brasil'!CY129</f>
        <v>69800</v>
      </c>
      <c r="DA129" s="36">
        <f>CZ129+'Saldo mensal - Brasil'!CZ129</f>
        <v>69555</v>
      </c>
      <c r="DB129" s="36">
        <f>DA129+'Saldo mensal - Brasil'!DA129</f>
        <v>69257</v>
      </c>
      <c r="DC129" s="36">
        <f>DB129+'Saldo mensal - Brasil'!DB129</f>
        <v>67880</v>
      </c>
      <c r="DD129" s="36">
        <f>DC129+'Saldo mensal - Brasil'!DC129</f>
        <v>67122</v>
      </c>
      <c r="DE129" s="36">
        <f>DD129+'Saldo mensal - Brasil'!DD129</f>
        <v>65876</v>
      </c>
      <c r="DF129" s="36">
        <f>DE129+'Saldo mensal - Brasil'!DE129</f>
        <v>64296</v>
      </c>
      <c r="DG129" s="36">
        <f>DF129+'Saldo mensal - Brasil'!DF129</f>
        <v>62554</v>
      </c>
      <c r="DH129" s="36">
        <f>DG129+'Saldo mensal - Brasil'!DG129</f>
        <v>61436</v>
      </c>
      <c r="DI129" s="36">
        <f>DH129+'Saldo mensal - Brasil'!DH129</f>
        <v>61396</v>
      </c>
    </row>
    <row r="130" spans="1:113" s="23" customFormat="1" x14ac:dyDescent="0.2">
      <c r="A130" s="2"/>
      <c r="B130" s="24" t="s">
        <v>118</v>
      </c>
      <c r="C130" s="16">
        <v>29758</v>
      </c>
      <c r="D130" s="16">
        <f>C130+'Saldo mensal - Brasil'!C130</f>
        <v>29823</v>
      </c>
      <c r="E130" s="16">
        <f>D130+'Saldo mensal - Brasil'!D130</f>
        <v>29914</v>
      </c>
      <c r="F130" s="16">
        <f>E130+'Saldo mensal - Brasil'!E130</f>
        <v>30257</v>
      </c>
      <c r="G130" s="16">
        <f>F130+'Saldo mensal - Brasil'!F130</f>
        <v>30516</v>
      </c>
      <c r="H130" s="16">
        <f>G130+'Saldo mensal - Brasil'!G130</f>
        <v>30967</v>
      </c>
      <c r="I130" s="16">
        <f>H130+'Saldo mensal - Brasil'!H130</f>
        <v>31547</v>
      </c>
      <c r="J130" s="16">
        <f>I130+'Saldo mensal - Brasil'!I130</f>
        <v>31605</v>
      </c>
      <c r="K130" s="16">
        <f>J130+'Saldo mensal - Brasil'!J130</f>
        <v>31207</v>
      </c>
      <c r="L130" s="16">
        <f>K130+'Saldo mensal - Brasil'!K130</f>
        <v>31010</v>
      </c>
      <c r="M130" s="16">
        <f>L130+'Saldo mensal - Brasil'!L130</f>
        <v>29998</v>
      </c>
      <c r="N130" s="16">
        <f>M130+'Saldo mensal - Brasil'!M130</f>
        <v>29797</v>
      </c>
      <c r="O130" s="16">
        <f>N130+'Saldo mensal - Brasil'!N130</f>
        <v>29465</v>
      </c>
      <c r="P130" s="16">
        <f>O130+'Saldo mensal - Brasil'!O130</f>
        <v>29700</v>
      </c>
      <c r="Q130" s="16">
        <f>P130+'Saldo mensal - Brasil'!P130</f>
        <v>29908</v>
      </c>
      <c r="R130" s="16">
        <f>Q130+'Saldo mensal - Brasil'!Q130</f>
        <v>30041</v>
      </c>
      <c r="S130" s="16">
        <f>R130+'Saldo mensal - Brasil'!R130</f>
        <v>29771</v>
      </c>
      <c r="T130" s="16">
        <f>S130+'Saldo mensal - Brasil'!S130</f>
        <v>29843</v>
      </c>
      <c r="U130" s="16">
        <f>T130+'Saldo mensal - Brasil'!T130</f>
        <v>30989</v>
      </c>
      <c r="V130" s="16">
        <f>U130+'Saldo mensal - Brasil'!U130</f>
        <v>31446</v>
      </c>
      <c r="W130" s="16">
        <f>V130+'Saldo mensal - Brasil'!V130</f>
        <v>31345</v>
      </c>
      <c r="X130" s="16">
        <f>W130+'Saldo mensal - Brasil'!W130</f>
        <v>31029</v>
      </c>
      <c r="Y130" s="16">
        <f>X130+'Saldo mensal - Brasil'!X130</f>
        <v>30291</v>
      </c>
      <c r="Z130" s="16">
        <f>Y130+'Saldo mensal - Brasil'!Y130</f>
        <v>29527</v>
      </c>
      <c r="AA130" s="16">
        <f>Z130+'Saldo mensal - Brasil'!Z130</f>
        <v>28827</v>
      </c>
      <c r="AB130" s="16">
        <f>AA130+'Saldo mensal - Brasil'!AA130</f>
        <v>28629</v>
      </c>
      <c r="AC130" s="16">
        <f>AB130+'Saldo mensal - Brasil'!AB130</f>
        <v>28289</v>
      </c>
      <c r="AD130" s="16">
        <f>AC130+'Saldo mensal - Brasil'!AC130</f>
        <v>28079</v>
      </c>
      <c r="AE130" s="16">
        <f>AD130+'Saldo mensal - Brasil'!AD130</f>
        <v>27903</v>
      </c>
      <c r="AF130" s="16">
        <f>AE130+'Saldo mensal - Brasil'!AE130</f>
        <v>27829</v>
      </c>
      <c r="AG130" s="16">
        <f>AF130+'Saldo mensal - Brasil'!AF130</f>
        <v>28270</v>
      </c>
      <c r="AH130" s="16">
        <f>AG130+'Saldo mensal - Brasil'!AG130</f>
        <v>28849</v>
      </c>
      <c r="AI130" s="16">
        <f>AH130+'Saldo mensal - Brasil'!AH130</f>
        <v>28826</v>
      </c>
      <c r="AJ130" s="16">
        <f>AI130+'Saldo mensal - Brasil'!AI130</f>
        <v>28305</v>
      </c>
      <c r="AK130" s="16">
        <f>AJ130+'Saldo mensal - Brasil'!AJ130</f>
        <v>27888</v>
      </c>
      <c r="AL130" s="16">
        <f>AK130+'Saldo mensal - Brasil'!AK130</f>
        <v>27832</v>
      </c>
      <c r="AM130" s="16">
        <f>AL130+'Saldo mensal - Brasil'!AL130</f>
        <v>27523</v>
      </c>
      <c r="AN130" s="16">
        <f>AM130+'Saldo mensal - Brasil'!AM130</f>
        <v>27814</v>
      </c>
      <c r="AO130" s="16">
        <f>AN130+'Saldo mensal - Brasil'!AN130</f>
        <v>28145</v>
      </c>
      <c r="AP130" s="16">
        <f>AO130+'Saldo mensal - Brasil'!AO130</f>
        <v>28282</v>
      </c>
      <c r="AQ130" s="16">
        <f>AP130+'Saldo mensal - Brasil'!AP130</f>
        <v>28360</v>
      </c>
      <c r="AR130" s="16">
        <f>AQ130+'Saldo mensal - Brasil'!AQ130</f>
        <v>28821</v>
      </c>
      <c r="AS130" s="16">
        <f>AR130+'Saldo mensal - Brasil'!AR130</f>
        <v>29689</v>
      </c>
      <c r="AT130" s="16">
        <f>AS130+'Saldo mensal - Brasil'!AS130</f>
        <v>30082</v>
      </c>
      <c r="AU130" s="16">
        <f>AT130+'Saldo mensal - Brasil'!AT130</f>
        <v>30064</v>
      </c>
      <c r="AV130" s="16">
        <f>AU130+'Saldo mensal - Brasil'!AU130</f>
        <v>29655</v>
      </c>
      <c r="AW130" s="16">
        <f>AV130+'Saldo mensal - Brasil'!AV130</f>
        <v>29308</v>
      </c>
      <c r="AX130" s="16">
        <f>AW130+'Saldo mensal - Brasil'!AW130</f>
        <v>28624</v>
      </c>
      <c r="AY130" s="16">
        <f>AX130+'Saldo mensal - Brasil'!AX130</f>
        <v>28132</v>
      </c>
      <c r="AZ130" s="16">
        <f>AY130+'Saldo mensal - Brasil'!AY130</f>
        <v>28195</v>
      </c>
      <c r="BA130" s="16">
        <f>AZ130+'Saldo mensal - Brasil'!AZ130</f>
        <v>28081</v>
      </c>
      <c r="BB130" s="16">
        <f>BA130+'Saldo mensal - Brasil'!BA130</f>
        <v>27853</v>
      </c>
      <c r="BC130" s="16">
        <f>BB130+'Saldo mensal - Brasil'!BB130</f>
        <v>28066</v>
      </c>
      <c r="BD130" s="16">
        <f>BC130+'Saldo mensal - Brasil'!BC130</f>
        <v>28142</v>
      </c>
      <c r="BE130" s="16">
        <f>BD130+'Saldo mensal - Brasil'!BD130</f>
        <v>29109</v>
      </c>
      <c r="BF130" s="16">
        <f>BE130+'Saldo mensal - Brasil'!BE130</f>
        <v>29642</v>
      </c>
      <c r="BG130" s="16">
        <f>BF130+'Saldo mensal - Brasil'!BF130</f>
        <v>29692</v>
      </c>
      <c r="BH130" s="16">
        <f>BG130+'Saldo mensal - Brasil'!BG130</f>
        <v>29422</v>
      </c>
      <c r="BI130" s="16">
        <f>BH130+'Saldo mensal - Brasil'!BH130</f>
        <v>29141</v>
      </c>
      <c r="BJ130" s="16">
        <f>BI130+'Saldo mensal - Brasil'!BI130</f>
        <v>27692</v>
      </c>
      <c r="BK130" s="16">
        <f>BJ130+'Saldo mensal - Brasil'!BJ130</f>
        <v>26281</v>
      </c>
      <c r="BL130" s="16">
        <f>BK130+'Saldo mensal - Brasil'!BK130</f>
        <v>26335</v>
      </c>
      <c r="BM130" s="16">
        <f>BL130+'Saldo mensal - Brasil'!BL130</f>
        <v>26429</v>
      </c>
      <c r="BN130" s="16">
        <f>BM130+'Saldo mensal - Brasil'!BM130</f>
        <v>26552</v>
      </c>
      <c r="BO130" s="16">
        <f>BN130+'Saldo mensal - Brasil'!BN130</f>
        <v>26595</v>
      </c>
      <c r="BP130" s="16">
        <f>BO130+'Saldo mensal - Brasil'!BO130</f>
        <v>26994</v>
      </c>
      <c r="BQ130" s="16">
        <f>BP130+'Saldo mensal - Brasil'!BP130</f>
        <v>28555</v>
      </c>
      <c r="BR130" s="16">
        <f>BQ130+'Saldo mensal - Brasil'!BQ130</f>
        <v>29359</v>
      </c>
      <c r="BS130" s="16">
        <f>BR130+'Saldo mensal - Brasil'!BR130</f>
        <v>28976</v>
      </c>
      <c r="BT130" s="16">
        <f>BS130+'Saldo mensal - Brasil'!BS130</f>
        <v>28523</v>
      </c>
      <c r="BU130" s="16">
        <f>BT130+'Saldo mensal - Brasil'!BT130</f>
        <v>28024</v>
      </c>
      <c r="BV130" s="16">
        <f>BU130+'Saldo mensal - Brasil'!BU130</f>
        <v>27361</v>
      </c>
      <c r="BW130" s="16">
        <f>BV130+'Saldo mensal - Brasil'!BV130</f>
        <v>26468</v>
      </c>
      <c r="BX130" s="16">
        <f>BW130+'Saldo mensal - Brasil'!BW130</f>
        <v>26618</v>
      </c>
      <c r="BY130" s="16">
        <f>BX130+'Saldo mensal - Brasil'!BX130</f>
        <v>26740</v>
      </c>
      <c r="BZ130" s="16">
        <f>BY130+'Saldo mensal - Brasil'!BY130</f>
        <v>26609</v>
      </c>
      <c r="CA130" s="16">
        <f>BZ130+'Saldo mensal - Brasil'!BZ130</f>
        <v>26695</v>
      </c>
      <c r="CB130" s="16">
        <f>CA130+'Saldo mensal - Brasil'!CA130</f>
        <v>26956</v>
      </c>
      <c r="CC130" s="16">
        <f>CB130+'Saldo mensal - Brasil'!CB130</f>
        <v>27762</v>
      </c>
      <c r="CD130" s="16">
        <f>CC130+'Saldo mensal - Brasil'!CC130</f>
        <v>28378</v>
      </c>
      <c r="CE130" s="16">
        <f>CD130+'Saldo mensal - Brasil'!CD130</f>
        <v>28572</v>
      </c>
      <c r="CF130" s="16">
        <f>CE130+'Saldo mensal - Brasil'!CE130</f>
        <v>28253</v>
      </c>
      <c r="CG130" s="16">
        <f>CF130+'Saldo mensal - Brasil'!CF130</f>
        <v>27620</v>
      </c>
      <c r="CH130" s="16">
        <f>CG130+'Saldo mensal - Brasil'!CG130</f>
        <v>27410</v>
      </c>
      <c r="CI130" s="16">
        <f>CH130+'Saldo mensal - Brasil'!CH130</f>
        <v>26481</v>
      </c>
      <c r="CJ130" s="16">
        <f>CI130+'Saldo mensal - Brasil'!CI130</f>
        <v>26603</v>
      </c>
      <c r="CK130" s="16">
        <f>CJ130+'Saldo mensal - Brasil'!CJ130</f>
        <v>26835</v>
      </c>
      <c r="CL130" s="16">
        <f>CK130+'Saldo mensal - Brasil'!CK130</f>
        <v>26929</v>
      </c>
      <c r="CM130" s="16">
        <f>CL130+'Saldo mensal - Brasil'!CL130</f>
        <v>27153</v>
      </c>
      <c r="CN130" s="16">
        <f>CM130+'Saldo mensal - Brasil'!CM130</f>
        <v>27117</v>
      </c>
      <c r="CO130" s="16">
        <f>CN130+'Saldo mensal - Brasil'!CN130</f>
        <v>27877</v>
      </c>
      <c r="CP130" s="16">
        <f>CO130+'Saldo mensal - Brasil'!CO130</f>
        <v>28580</v>
      </c>
      <c r="CQ130" s="16">
        <f>CP130+'Saldo mensal - Brasil'!CP130</f>
        <v>28844</v>
      </c>
      <c r="CR130" s="16">
        <f>CQ130+'Saldo mensal - Brasil'!CQ130</f>
        <v>28808</v>
      </c>
      <c r="CS130" s="16">
        <f>CR130+'Saldo mensal - Brasil'!CR130</f>
        <v>28124</v>
      </c>
      <c r="CT130" s="16">
        <f>CS130+'Saldo mensal - Brasil'!CS130</f>
        <v>27613</v>
      </c>
      <c r="CU130" s="16">
        <f>CT130+'Saldo mensal - Brasil'!CT130</f>
        <v>26658</v>
      </c>
      <c r="CV130" s="16">
        <f>CU130+'Saldo mensal - Brasil'!CU130</f>
        <v>26819</v>
      </c>
      <c r="CW130" s="16">
        <f>CV130+'Saldo mensal - Brasil'!CV130</f>
        <v>27128</v>
      </c>
      <c r="CX130" s="16">
        <f>CW130+'Saldo mensal - Brasil'!CW130</f>
        <v>27060</v>
      </c>
      <c r="CY130" s="16">
        <f>CX130+'Saldo mensal - Brasil'!CX130</f>
        <v>27176</v>
      </c>
      <c r="CZ130" s="16">
        <f>CY130+'Saldo mensal - Brasil'!CY130</f>
        <v>27055</v>
      </c>
      <c r="DA130" s="16">
        <f>CZ130+'Saldo mensal - Brasil'!CZ130</f>
        <v>27181</v>
      </c>
      <c r="DB130" s="16">
        <f>DA130+'Saldo mensal - Brasil'!DA130</f>
        <v>27446</v>
      </c>
      <c r="DC130" s="16">
        <f>DB130+'Saldo mensal - Brasil'!DB130</f>
        <v>26876</v>
      </c>
      <c r="DD130" s="16">
        <f>DC130+'Saldo mensal - Brasil'!DC130</f>
        <v>26404</v>
      </c>
      <c r="DE130" s="16">
        <f>DD130+'Saldo mensal - Brasil'!DD130</f>
        <v>25649</v>
      </c>
      <c r="DF130" s="16">
        <f>DE130+'Saldo mensal - Brasil'!DE130</f>
        <v>24737</v>
      </c>
      <c r="DG130" s="16">
        <f>DF130+'Saldo mensal - Brasil'!DF130</f>
        <v>23720</v>
      </c>
      <c r="DH130" s="16">
        <f>DG130+'Saldo mensal - Brasil'!DG130</f>
        <v>23197</v>
      </c>
      <c r="DI130" s="16">
        <f>DH130+'Saldo mensal - Brasil'!DH130</f>
        <v>23102</v>
      </c>
    </row>
    <row r="131" spans="1:113" s="23" customFormat="1" x14ac:dyDescent="0.2">
      <c r="A131" s="2"/>
      <c r="B131" s="24" t="s">
        <v>119</v>
      </c>
      <c r="C131" s="16">
        <v>10643</v>
      </c>
      <c r="D131" s="16">
        <f>C131+'Saldo mensal - Brasil'!C131</f>
        <v>10535</v>
      </c>
      <c r="E131" s="16">
        <f>D131+'Saldo mensal - Brasil'!D131</f>
        <v>10466</v>
      </c>
      <c r="F131" s="16">
        <f>E131+'Saldo mensal - Brasil'!E131</f>
        <v>10274</v>
      </c>
      <c r="G131" s="16">
        <f>F131+'Saldo mensal - Brasil'!F131</f>
        <v>10220</v>
      </c>
      <c r="H131" s="16">
        <f>G131+'Saldo mensal - Brasil'!G131</f>
        <v>10089</v>
      </c>
      <c r="I131" s="16">
        <f>H131+'Saldo mensal - Brasil'!H131</f>
        <v>10155</v>
      </c>
      <c r="J131" s="16">
        <f>I131+'Saldo mensal - Brasil'!I131</f>
        <v>10140</v>
      </c>
      <c r="K131" s="16">
        <f>J131+'Saldo mensal - Brasil'!J131</f>
        <v>10230</v>
      </c>
      <c r="L131" s="16">
        <f>K131+'Saldo mensal - Brasil'!K131</f>
        <v>10286</v>
      </c>
      <c r="M131" s="16">
        <f>L131+'Saldo mensal - Brasil'!L131</f>
        <v>10387</v>
      </c>
      <c r="N131" s="16">
        <f>M131+'Saldo mensal - Brasil'!M131</f>
        <v>10275</v>
      </c>
      <c r="O131" s="16">
        <f>N131+'Saldo mensal - Brasil'!N131</f>
        <v>10178</v>
      </c>
      <c r="P131" s="16">
        <f>O131+'Saldo mensal - Brasil'!O131</f>
        <v>10135</v>
      </c>
      <c r="Q131" s="16">
        <f>P131+'Saldo mensal - Brasil'!P131</f>
        <v>10220</v>
      </c>
      <c r="R131" s="16">
        <f>Q131+'Saldo mensal - Brasil'!Q131</f>
        <v>10122</v>
      </c>
      <c r="S131" s="16">
        <f>R131+'Saldo mensal - Brasil'!R131</f>
        <v>9896</v>
      </c>
      <c r="T131" s="16">
        <f>S131+'Saldo mensal - Brasil'!S131</f>
        <v>9906</v>
      </c>
      <c r="U131" s="16">
        <f>T131+'Saldo mensal - Brasil'!T131</f>
        <v>9910</v>
      </c>
      <c r="V131" s="16">
        <f>U131+'Saldo mensal - Brasil'!U131</f>
        <v>10107</v>
      </c>
      <c r="W131" s="16">
        <f>V131+'Saldo mensal - Brasil'!V131</f>
        <v>10030</v>
      </c>
      <c r="X131" s="16">
        <f>W131+'Saldo mensal - Brasil'!W131</f>
        <v>10026</v>
      </c>
      <c r="Y131" s="16">
        <f>X131+'Saldo mensal - Brasil'!X131</f>
        <v>10006</v>
      </c>
      <c r="Z131" s="16">
        <f>Y131+'Saldo mensal - Brasil'!Y131</f>
        <v>9862</v>
      </c>
      <c r="AA131" s="16">
        <f>Z131+'Saldo mensal - Brasil'!Z131</f>
        <v>9498</v>
      </c>
      <c r="AB131" s="16">
        <f>AA131+'Saldo mensal - Brasil'!AA131</f>
        <v>9350</v>
      </c>
      <c r="AC131" s="16">
        <f>AB131+'Saldo mensal - Brasil'!AB131</f>
        <v>8981</v>
      </c>
      <c r="AD131" s="16">
        <f>AC131+'Saldo mensal - Brasil'!AC131</f>
        <v>8813</v>
      </c>
      <c r="AE131" s="16">
        <f>AD131+'Saldo mensal - Brasil'!AD131</f>
        <v>8557</v>
      </c>
      <c r="AF131" s="16">
        <f>AE131+'Saldo mensal - Brasil'!AE131</f>
        <v>8466</v>
      </c>
      <c r="AG131" s="16">
        <f>AF131+'Saldo mensal - Brasil'!AF131</f>
        <v>8447</v>
      </c>
      <c r="AH131" s="16">
        <f>AG131+'Saldo mensal - Brasil'!AG131</f>
        <v>8539</v>
      </c>
      <c r="AI131" s="16">
        <f>AH131+'Saldo mensal - Brasil'!AH131</f>
        <v>8632</v>
      </c>
      <c r="AJ131" s="16">
        <f>AI131+'Saldo mensal - Brasil'!AI131</f>
        <v>8666</v>
      </c>
      <c r="AK131" s="16">
        <f>AJ131+'Saldo mensal - Brasil'!AJ131</f>
        <v>8654</v>
      </c>
      <c r="AL131" s="16">
        <f>AK131+'Saldo mensal - Brasil'!AK131</f>
        <v>8637</v>
      </c>
      <c r="AM131" s="16">
        <f>AL131+'Saldo mensal - Brasil'!AL131</f>
        <v>8540</v>
      </c>
      <c r="AN131" s="16">
        <f>AM131+'Saldo mensal - Brasil'!AM131</f>
        <v>8736</v>
      </c>
      <c r="AO131" s="16">
        <f>AN131+'Saldo mensal - Brasil'!AN131</f>
        <v>8729</v>
      </c>
      <c r="AP131" s="16">
        <f>AO131+'Saldo mensal - Brasil'!AO131</f>
        <v>8848</v>
      </c>
      <c r="AQ131" s="16">
        <f>AP131+'Saldo mensal - Brasil'!AP131</f>
        <v>8938</v>
      </c>
      <c r="AR131" s="16">
        <f>AQ131+'Saldo mensal - Brasil'!AQ131</f>
        <v>9008</v>
      </c>
      <c r="AS131" s="16">
        <f>AR131+'Saldo mensal - Brasil'!AR131</f>
        <v>9060</v>
      </c>
      <c r="AT131" s="16">
        <f>AS131+'Saldo mensal - Brasil'!AS131</f>
        <v>9144</v>
      </c>
      <c r="AU131" s="16">
        <f>AT131+'Saldo mensal - Brasil'!AT131</f>
        <v>8909</v>
      </c>
      <c r="AV131" s="16">
        <f>AU131+'Saldo mensal - Brasil'!AU131</f>
        <v>8977</v>
      </c>
      <c r="AW131" s="16">
        <f>AV131+'Saldo mensal - Brasil'!AV131</f>
        <v>9171</v>
      </c>
      <c r="AX131" s="16">
        <f>AW131+'Saldo mensal - Brasil'!AW131</f>
        <v>9138</v>
      </c>
      <c r="AY131" s="16">
        <f>AX131+'Saldo mensal - Brasil'!AX131</f>
        <v>9085</v>
      </c>
      <c r="AZ131" s="16">
        <f>AY131+'Saldo mensal - Brasil'!AY131</f>
        <v>9243</v>
      </c>
      <c r="BA131" s="16">
        <f>AZ131+'Saldo mensal - Brasil'!AZ131</f>
        <v>9323</v>
      </c>
      <c r="BB131" s="16">
        <f>BA131+'Saldo mensal - Brasil'!BA131</f>
        <v>9445</v>
      </c>
      <c r="BC131" s="16">
        <f>BB131+'Saldo mensal - Brasil'!BB131</f>
        <v>9535</v>
      </c>
      <c r="BD131" s="16">
        <f>BC131+'Saldo mensal - Brasil'!BC131</f>
        <v>9463</v>
      </c>
      <c r="BE131" s="16">
        <f>BD131+'Saldo mensal - Brasil'!BD131</f>
        <v>9536</v>
      </c>
      <c r="BF131" s="16">
        <f>BE131+'Saldo mensal - Brasil'!BE131</f>
        <v>9433</v>
      </c>
      <c r="BG131" s="16">
        <f>BF131+'Saldo mensal - Brasil'!BF131</f>
        <v>9243</v>
      </c>
      <c r="BH131" s="16">
        <f>BG131+'Saldo mensal - Brasil'!BG131</f>
        <v>9193</v>
      </c>
      <c r="BI131" s="16">
        <f>BH131+'Saldo mensal - Brasil'!BH131</f>
        <v>8745</v>
      </c>
      <c r="BJ131" s="16">
        <f>BI131+'Saldo mensal - Brasil'!BI131</f>
        <v>8691</v>
      </c>
      <c r="BK131" s="16">
        <f>BJ131+'Saldo mensal - Brasil'!BJ131</f>
        <v>8540</v>
      </c>
      <c r="BL131" s="16">
        <f>BK131+'Saldo mensal - Brasil'!BK131</f>
        <v>8651</v>
      </c>
      <c r="BM131" s="16">
        <f>BL131+'Saldo mensal - Brasil'!BL131</f>
        <v>8661</v>
      </c>
      <c r="BN131" s="16">
        <f>BM131+'Saldo mensal - Brasil'!BM131</f>
        <v>8661</v>
      </c>
      <c r="BO131" s="16">
        <f>BN131+'Saldo mensal - Brasil'!BN131</f>
        <v>8536</v>
      </c>
      <c r="BP131" s="16">
        <f>BO131+'Saldo mensal - Brasil'!BO131</f>
        <v>8469</v>
      </c>
      <c r="BQ131" s="16">
        <f>BP131+'Saldo mensal - Brasil'!BP131</f>
        <v>8453</v>
      </c>
      <c r="BR131" s="16">
        <f>BQ131+'Saldo mensal - Brasil'!BQ131</f>
        <v>8319</v>
      </c>
      <c r="BS131" s="16">
        <f>BR131+'Saldo mensal - Brasil'!BR131</f>
        <v>8272</v>
      </c>
      <c r="BT131" s="16">
        <f>BS131+'Saldo mensal - Brasil'!BS131</f>
        <v>8240</v>
      </c>
      <c r="BU131" s="16">
        <f>BT131+'Saldo mensal - Brasil'!BT131</f>
        <v>8041</v>
      </c>
      <c r="BV131" s="16">
        <f>BU131+'Saldo mensal - Brasil'!BU131</f>
        <v>7757</v>
      </c>
      <c r="BW131" s="16">
        <f>BV131+'Saldo mensal - Brasil'!BV131</f>
        <v>7609</v>
      </c>
      <c r="BX131" s="16">
        <f>BW131+'Saldo mensal - Brasil'!BW131</f>
        <v>7500</v>
      </c>
      <c r="BY131" s="16">
        <f>BX131+'Saldo mensal - Brasil'!BX131</f>
        <v>7489</v>
      </c>
      <c r="BZ131" s="16">
        <f>BY131+'Saldo mensal - Brasil'!BY131</f>
        <v>7536</v>
      </c>
      <c r="CA131" s="16">
        <f>BZ131+'Saldo mensal - Brasil'!BZ131</f>
        <v>7663</v>
      </c>
      <c r="CB131" s="16">
        <f>CA131+'Saldo mensal - Brasil'!CA131</f>
        <v>7677</v>
      </c>
      <c r="CC131" s="16">
        <f>CB131+'Saldo mensal - Brasil'!CB131</f>
        <v>7739</v>
      </c>
      <c r="CD131" s="16">
        <f>CC131+'Saldo mensal - Brasil'!CC131</f>
        <v>7919</v>
      </c>
      <c r="CE131" s="16">
        <f>CD131+'Saldo mensal - Brasil'!CD131</f>
        <v>7768</v>
      </c>
      <c r="CF131" s="16">
        <f>CE131+'Saldo mensal - Brasil'!CE131</f>
        <v>7595</v>
      </c>
      <c r="CG131" s="16">
        <f>CF131+'Saldo mensal - Brasil'!CF131</f>
        <v>7654</v>
      </c>
      <c r="CH131" s="16">
        <f>CG131+'Saldo mensal - Brasil'!CG131</f>
        <v>7582</v>
      </c>
      <c r="CI131" s="16">
        <f>CH131+'Saldo mensal - Brasil'!CH131</f>
        <v>7467</v>
      </c>
      <c r="CJ131" s="16">
        <f>CI131+'Saldo mensal - Brasil'!CI131</f>
        <v>7554</v>
      </c>
      <c r="CK131" s="16">
        <f>CJ131+'Saldo mensal - Brasil'!CJ131</f>
        <v>7511</v>
      </c>
      <c r="CL131" s="16">
        <f>CK131+'Saldo mensal - Brasil'!CK131</f>
        <v>7553</v>
      </c>
      <c r="CM131" s="16">
        <f>CL131+'Saldo mensal - Brasil'!CL131</f>
        <v>7381</v>
      </c>
      <c r="CN131" s="16">
        <f>CM131+'Saldo mensal - Brasil'!CM131</f>
        <v>7533</v>
      </c>
      <c r="CO131" s="16">
        <f>CN131+'Saldo mensal - Brasil'!CN131</f>
        <v>7665</v>
      </c>
      <c r="CP131" s="16">
        <f>CO131+'Saldo mensal - Brasil'!CO131</f>
        <v>7742</v>
      </c>
      <c r="CQ131" s="16">
        <f>CP131+'Saldo mensal - Brasil'!CP131</f>
        <v>7743</v>
      </c>
      <c r="CR131" s="16">
        <f>CQ131+'Saldo mensal - Brasil'!CQ131</f>
        <v>7887</v>
      </c>
      <c r="CS131" s="16">
        <f>CR131+'Saldo mensal - Brasil'!CR131</f>
        <v>7853</v>
      </c>
      <c r="CT131" s="16">
        <f>CS131+'Saldo mensal - Brasil'!CS131</f>
        <v>7882</v>
      </c>
      <c r="CU131" s="16">
        <f>CT131+'Saldo mensal - Brasil'!CT131</f>
        <v>7779</v>
      </c>
      <c r="CV131" s="16">
        <f>CU131+'Saldo mensal - Brasil'!CU131</f>
        <v>7795</v>
      </c>
      <c r="CW131" s="16">
        <f>CV131+'Saldo mensal - Brasil'!CV131</f>
        <v>7802</v>
      </c>
      <c r="CX131" s="16">
        <f>CW131+'Saldo mensal - Brasil'!CW131</f>
        <v>7777</v>
      </c>
      <c r="CY131" s="16">
        <f>CX131+'Saldo mensal - Brasil'!CX131</f>
        <v>7773</v>
      </c>
      <c r="CZ131" s="16">
        <f>CY131+'Saldo mensal - Brasil'!CY131</f>
        <v>7717</v>
      </c>
      <c r="DA131" s="16">
        <f>CZ131+'Saldo mensal - Brasil'!CZ131</f>
        <v>7582</v>
      </c>
      <c r="DB131" s="16">
        <f>DA131+'Saldo mensal - Brasil'!DA131</f>
        <v>7545</v>
      </c>
      <c r="DC131" s="16">
        <f>DB131+'Saldo mensal - Brasil'!DB131</f>
        <v>7528</v>
      </c>
      <c r="DD131" s="16">
        <f>DC131+'Saldo mensal - Brasil'!DC131</f>
        <v>7577</v>
      </c>
      <c r="DE131" s="16">
        <f>DD131+'Saldo mensal - Brasil'!DD131</f>
        <v>7540</v>
      </c>
      <c r="DF131" s="16">
        <f>DE131+'Saldo mensal - Brasil'!DE131</f>
        <v>7390</v>
      </c>
      <c r="DG131" s="16">
        <f>DF131+'Saldo mensal - Brasil'!DF131</f>
        <v>7266</v>
      </c>
      <c r="DH131" s="16">
        <f>DG131+'Saldo mensal - Brasil'!DG131</f>
        <v>6919</v>
      </c>
      <c r="DI131" s="16">
        <f>DH131+'Saldo mensal - Brasil'!DH131</f>
        <v>6862</v>
      </c>
    </row>
    <row r="132" spans="1:113" x14ac:dyDescent="0.2">
      <c r="B132" s="15" t="s">
        <v>120</v>
      </c>
      <c r="C132" s="16">
        <v>36045</v>
      </c>
      <c r="D132" s="16">
        <f>C132+'Saldo mensal - Brasil'!C132</f>
        <v>36062</v>
      </c>
      <c r="E132" s="16">
        <f>D132+'Saldo mensal - Brasil'!D132</f>
        <v>36069</v>
      </c>
      <c r="F132" s="16">
        <f>E132+'Saldo mensal - Brasil'!E132</f>
        <v>36180</v>
      </c>
      <c r="G132" s="16">
        <f>F132+'Saldo mensal - Brasil'!F132</f>
        <v>36345</v>
      </c>
      <c r="H132" s="16">
        <f>G132+'Saldo mensal - Brasil'!G132</f>
        <v>36538</v>
      </c>
      <c r="I132" s="16">
        <f>H132+'Saldo mensal - Brasil'!H132</f>
        <v>36530</v>
      </c>
      <c r="J132" s="16">
        <f>I132+'Saldo mensal - Brasil'!I132</f>
        <v>36652</v>
      </c>
      <c r="K132" s="16">
        <f>J132+'Saldo mensal - Brasil'!J132</f>
        <v>36739</v>
      </c>
      <c r="L132" s="16">
        <f>K132+'Saldo mensal - Brasil'!K132</f>
        <v>36750</v>
      </c>
      <c r="M132" s="16">
        <f>L132+'Saldo mensal - Brasil'!L132</f>
        <v>36986</v>
      </c>
      <c r="N132" s="16">
        <f>M132+'Saldo mensal - Brasil'!M132</f>
        <v>36678</v>
      </c>
      <c r="O132" s="16">
        <f>N132+'Saldo mensal - Brasil'!N132</f>
        <v>36436</v>
      </c>
      <c r="P132" s="16">
        <f>O132+'Saldo mensal - Brasil'!O132</f>
        <v>36178</v>
      </c>
      <c r="Q132" s="16">
        <f>P132+'Saldo mensal - Brasil'!P132</f>
        <v>35909</v>
      </c>
      <c r="R132" s="16">
        <f>Q132+'Saldo mensal - Brasil'!Q132</f>
        <v>36260</v>
      </c>
      <c r="S132" s="16">
        <f>R132+'Saldo mensal - Brasil'!R132</f>
        <v>36351</v>
      </c>
      <c r="T132" s="16">
        <f>S132+'Saldo mensal - Brasil'!S132</f>
        <v>36360</v>
      </c>
      <c r="U132" s="16">
        <f>T132+'Saldo mensal - Brasil'!T132</f>
        <v>36419</v>
      </c>
      <c r="V132" s="16">
        <f>U132+'Saldo mensal - Brasil'!U132</f>
        <v>36497</v>
      </c>
      <c r="W132" s="16">
        <f>V132+'Saldo mensal - Brasil'!V132</f>
        <v>36554</v>
      </c>
      <c r="X132" s="16">
        <f>W132+'Saldo mensal - Brasil'!W132</f>
        <v>36713</v>
      </c>
      <c r="Y132" s="16">
        <f>X132+'Saldo mensal - Brasil'!X132</f>
        <v>36957</v>
      </c>
      <c r="Z132" s="16">
        <f>Y132+'Saldo mensal - Brasil'!Y132</f>
        <v>36969</v>
      </c>
      <c r="AA132" s="16">
        <f>Z132+'Saldo mensal - Brasil'!Z132</f>
        <v>36404</v>
      </c>
      <c r="AB132" s="16">
        <f>AA132+'Saldo mensal - Brasil'!AA132</f>
        <v>36194</v>
      </c>
      <c r="AC132" s="16">
        <f>AB132+'Saldo mensal - Brasil'!AB132</f>
        <v>36024</v>
      </c>
      <c r="AD132" s="16">
        <f>AC132+'Saldo mensal - Brasil'!AC132</f>
        <v>35866</v>
      </c>
      <c r="AE132" s="16">
        <f>AD132+'Saldo mensal - Brasil'!AD132</f>
        <v>35316</v>
      </c>
      <c r="AF132" s="16">
        <f>AE132+'Saldo mensal - Brasil'!AE132</f>
        <v>35296</v>
      </c>
      <c r="AG132" s="16">
        <f>AF132+'Saldo mensal - Brasil'!AF132</f>
        <v>35033</v>
      </c>
      <c r="AH132" s="16">
        <f>AG132+'Saldo mensal - Brasil'!AG132</f>
        <v>35025</v>
      </c>
      <c r="AI132" s="16">
        <f>AH132+'Saldo mensal - Brasil'!AH132</f>
        <v>35230</v>
      </c>
      <c r="AJ132" s="16">
        <f>AI132+'Saldo mensal - Brasil'!AI132</f>
        <v>35353</v>
      </c>
      <c r="AK132" s="16">
        <f>AJ132+'Saldo mensal - Brasil'!AJ132</f>
        <v>35572</v>
      </c>
      <c r="AL132" s="16">
        <f>AK132+'Saldo mensal - Brasil'!AK132</f>
        <v>35600</v>
      </c>
      <c r="AM132" s="16">
        <f>AL132+'Saldo mensal - Brasil'!AL132</f>
        <v>35210</v>
      </c>
      <c r="AN132" s="16">
        <f>AM132+'Saldo mensal - Brasil'!AM132</f>
        <v>35371</v>
      </c>
      <c r="AO132" s="16">
        <f>AN132+'Saldo mensal - Brasil'!AN132</f>
        <v>35373</v>
      </c>
      <c r="AP132" s="16">
        <f>AO132+'Saldo mensal - Brasil'!AO132</f>
        <v>35590</v>
      </c>
      <c r="AQ132" s="16">
        <f>AP132+'Saldo mensal - Brasil'!AP132</f>
        <v>35828</v>
      </c>
      <c r="AR132" s="16">
        <f>AQ132+'Saldo mensal - Brasil'!AQ132</f>
        <v>36092</v>
      </c>
      <c r="AS132" s="16">
        <f>AR132+'Saldo mensal - Brasil'!AR132</f>
        <v>36193</v>
      </c>
      <c r="AT132" s="16">
        <f>AS132+'Saldo mensal - Brasil'!AS132</f>
        <v>36308</v>
      </c>
      <c r="AU132" s="16">
        <f>AT132+'Saldo mensal - Brasil'!AT132</f>
        <v>36405</v>
      </c>
      <c r="AV132" s="16">
        <f>AU132+'Saldo mensal - Brasil'!AU132</f>
        <v>36547</v>
      </c>
      <c r="AW132" s="16">
        <f>AV132+'Saldo mensal - Brasil'!AV132</f>
        <v>36467</v>
      </c>
      <c r="AX132" s="16">
        <f>AW132+'Saldo mensal - Brasil'!AW132</f>
        <v>36450</v>
      </c>
      <c r="AY132" s="16">
        <f>AX132+'Saldo mensal - Brasil'!AX132</f>
        <v>36023</v>
      </c>
      <c r="AZ132" s="16">
        <f>AY132+'Saldo mensal - Brasil'!AY132</f>
        <v>35952</v>
      </c>
      <c r="BA132" s="16">
        <f>AZ132+'Saldo mensal - Brasil'!AZ132</f>
        <v>36105</v>
      </c>
      <c r="BB132" s="16">
        <f>BA132+'Saldo mensal - Brasil'!BA132</f>
        <v>35887</v>
      </c>
      <c r="BC132" s="16">
        <f>BB132+'Saldo mensal - Brasil'!BB132</f>
        <v>35844</v>
      </c>
      <c r="BD132" s="16">
        <f>BC132+'Saldo mensal - Brasil'!BC132</f>
        <v>35545</v>
      </c>
      <c r="BE132" s="16">
        <f>BD132+'Saldo mensal - Brasil'!BD132</f>
        <v>35468</v>
      </c>
      <c r="BF132" s="16">
        <f>BE132+'Saldo mensal - Brasil'!BE132</f>
        <v>35454</v>
      </c>
      <c r="BG132" s="16">
        <f>BF132+'Saldo mensal - Brasil'!BF132</f>
        <v>35353</v>
      </c>
      <c r="BH132" s="16">
        <f>BG132+'Saldo mensal - Brasil'!BG132</f>
        <v>35174</v>
      </c>
      <c r="BI132" s="16">
        <f>BH132+'Saldo mensal - Brasil'!BH132</f>
        <v>34964</v>
      </c>
      <c r="BJ132" s="16">
        <f>BI132+'Saldo mensal - Brasil'!BI132</f>
        <v>34585</v>
      </c>
      <c r="BK132" s="16">
        <f>BJ132+'Saldo mensal - Brasil'!BJ132</f>
        <v>33936</v>
      </c>
      <c r="BL132" s="16">
        <f>BK132+'Saldo mensal - Brasil'!BK132</f>
        <v>34002</v>
      </c>
      <c r="BM132" s="16">
        <f>BL132+'Saldo mensal - Brasil'!BL132</f>
        <v>34003</v>
      </c>
      <c r="BN132" s="16">
        <f>BM132+'Saldo mensal - Brasil'!BM132</f>
        <v>34005</v>
      </c>
      <c r="BO132" s="16">
        <f>BN132+'Saldo mensal - Brasil'!BN132</f>
        <v>33858</v>
      </c>
      <c r="BP132" s="16">
        <f>BO132+'Saldo mensal - Brasil'!BO132</f>
        <v>33538</v>
      </c>
      <c r="BQ132" s="16">
        <f>BP132+'Saldo mensal - Brasil'!BP132</f>
        <v>33321</v>
      </c>
      <c r="BR132" s="16">
        <f>BQ132+'Saldo mensal - Brasil'!BQ132</f>
        <v>33235</v>
      </c>
      <c r="BS132" s="16">
        <f>BR132+'Saldo mensal - Brasil'!BR132</f>
        <v>32797</v>
      </c>
      <c r="BT132" s="16">
        <f>BS132+'Saldo mensal - Brasil'!BS132</f>
        <v>32933</v>
      </c>
      <c r="BU132" s="16">
        <f>BT132+'Saldo mensal - Brasil'!BT132</f>
        <v>32903</v>
      </c>
      <c r="BV132" s="16">
        <f>BU132+'Saldo mensal - Brasil'!BU132</f>
        <v>32700</v>
      </c>
      <c r="BW132" s="16">
        <f>BV132+'Saldo mensal - Brasil'!BV132</f>
        <v>32410</v>
      </c>
      <c r="BX132" s="16">
        <f>BW132+'Saldo mensal - Brasil'!BW132</f>
        <v>32859</v>
      </c>
      <c r="BY132" s="16">
        <f>BX132+'Saldo mensal - Brasil'!BX132</f>
        <v>33233</v>
      </c>
      <c r="BZ132" s="16">
        <f>BY132+'Saldo mensal - Brasil'!BY132</f>
        <v>33561</v>
      </c>
      <c r="CA132" s="16">
        <f>BZ132+'Saldo mensal - Brasil'!BZ132</f>
        <v>33643</v>
      </c>
      <c r="CB132" s="16">
        <f>CA132+'Saldo mensal - Brasil'!CA132</f>
        <v>33756</v>
      </c>
      <c r="CC132" s="16">
        <f>CB132+'Saldo mensal - Brasil'!CB132</f>
        <v>33746</v>
      </c>
      <c r="CD132" s="16">
        <f>CC132+'Saldo mensal - Brasil'!CC132</f>
        <v>33778</v>
      </c>
      <c r="CE132" s="16">
        <f>CD132+'Saldo mensal - Brasil'!CD132</f>
        <v>33948</v>
      </c>
      <c r="CF132" s="16">
        <f>CE132+'Saldo mensal - Brasil'!CE132</f>
        <v>34200</v>
      </c>
      <c r="CG132" s="16">
        <f>CF132+'Saldo mensal - Brasil'!CF132</f>
        <v>34218</v>
      </c>
      <c r="CH132" s="16">
        <f>CG132+'Saldo mensal - Brasil'!CG132</f>
        <v>34210</v>
      </c>
      <c r="CI132" s="16">
        <f>CH132+'Saldo mensal - Brasil'!CH132</f>
        <v>33584</v>
      </c>
      <c r="CJ132" s="16">
        <f>CI132+'Saldo mensal - Brasil'!CI132</f>
        <v>33684</v>
      </c>
      <c r="CK132" s="16">
        <f>CJ132+'Saldo mensal - Brasil'!CJ132</f>
        <v>33662</v>
      </c>
      <c r="CL132" s="16">
        <f>CK132+'Saldo mensal - Brasil'!CK132</f>
        <v>33797</v>
      </c>
      <c r="CM132" s="16">
        <f>CL132+'Saldo mensal - Brasil'!CL132</f>
        <v>33916</v>
      </c>
      <c r="CN132" s="16">
        <f>CM132+'Saldo mensal - Brasil'!CM132</f>
        <v>33883</v>
      </c>
      <c r="CO132" s="16">
        <f>CN132+'Saldo mensal - Brasil'!CN132</f>
        <v>33783</v>
      </c>
      <c r="CP132" s="16">
        <f>CO132+'Saldo mensal - Brasil'!CO132</f>
        <v>33688</v>
      </c>
      <c r="CQ132" s="16">
        <f>CP132+'Saldo mensal - Brasil'!CP132</f>
        <v>33536</v>
      </c>
      <c r="CR132" s="16">
        <f>CQ132+'Saldo mensal - Brasil'!CQ132</f>
        <v>33468</v>
      </c>
      <c r="CS132" s="16">
        <f>CR132+'Saldo mensal - Brasil'!CR132</f>
        <v>33336</v>
      </c>
      <c r="CT132" s="16">
        <f>CS132+'Saldo mensal - Brasil'!CS132</f>
        <v>33171</v>
      </c>
      <c r="CU132" s="16">
        <f>CT132+'Saldo mensal - Brasil'!CT132</f>
        <v>32743</v>
      </c>
      <c r="CV132" s="16">
        <f>CU132+'Saldo mensal - Brasil'!CU132</f>
        <v>32642</v>
      </c>
      <c r="CW132" s="16">
        <f>CV132+'Saldo mensal - Brasil'!CV132</f>
        <v>32753</v>
      </c>
      <c r="CX132" s="16">
        <f>CW132+'Saldo mensal - Brasil'!CW132</f>
        <v>32949</v>
      </c>
      <c r="CY132" s="16">
        <f>CX132+'Saldo mensal - Brasil'!CX132</f>
        <v>32918</v>
      </c>
      <c r="CZ132" s="16">
        <f>CY132+'Saldo mensal - Brasil'!CY132</f>
        <v>32201</v>
      </c>
      <c r="DA132" s="16">
        <f>CZ132+'Saldo mensal - Brasil'!CZ132</f>
        <v>32018</v>
      </c>
      <c r="DB132" s="16">
        <f>DA132+'Saldo mensal - Brasil'!DA132</f>
        <v>31496</v>
      </c>
      <c r="DC132" s="16">
        <f>DB132+'Saldo mensal - Brasil'!DB132</f>
        <v>30731</v>
      </c>
      <c r="DD132" s="16">
        <f>DC132+'Saldo mensal - Brasil'!DC132</f>
        <v>30420</v>
      </c>
      <c r="DE132" s="16">
        <f>DD132+'Saldo mensal - Brasil'!DD132</f>
        <v>30115</v>
      </c>
      <c r="DF132" s="16">
        <f>DE132+'Saldo mensal - Brasil'!DE132</f>
        <v>29609</v>
      </c>
      <c r="DG132" s="16">
        <f>DF132+'Saldo mensal - Brasil'!DF132</f>
        <v>29021</v>
      </c>
      <c r="DH132" s="16">
        <f>DG132+'Saldo mensal - Brasil'!DG132</f>
        <v>28755</v>
      </c>
      <c r="DI132" s="16">
        <f>DH132+'Saldo mensal - Brasil'!DH132</f>
        <v>28851</v>
      </c>
    </row>
    <row r="133" spans="1:113" x14ac:dyDescent="0.2">
      <c r="B133" s="15" t="s">
        <v>121</v>
      </c>
      <c r="C133" s="16">
        <v>4203</v>
      </c>
      <c r="D133" s="16">
        <f>C133+'Saldo mensal - Brasil'!C133</f>
        <v>4231</v>
      </c>
      <c r="E133" s="16">
        <f>D133+'Saldo mensal - Brasil'!D133</f>
        <v>4260</v>
      </c>
      <c r="F133" s="16">
        <f>E133+'Saldo mensal - Brasil'!E133</f>
        <v>4419</v>
      </c>
      <c r="G133" s="16">
        <f>F133+'Saldo mensal - Brasil'!F133</f>
        <v>4466</v>
      </c>
      <c r="H133" s="16">
        <f>G133+'Saldo mensal - Brasil'!G133</f>
        <v>4438</v>
      </c>
      <c r="I133" s="16">
        <f>H133+'Saldo mensal - Brasil'!H133</f>
        <v>4473</v>
      </c>
      <c r="J133" s="16">
        <f>I133+'Saldo mensal - Brasil'!I133</f>
        <v>4397</v>
      </c>
      <c r="K133" s="16">
        <f>J133+'Saldo mensal - Brasil'!J133</f>
        <v>4323</v>
      </c>
      <c r="L133" s="16">
        <f>K133+'Saldo mensal - Brasil'!K133</f>
        <v>4369</v>
      </c>
      <c r="M133" s="16">
        <f>L133+'Saldo mensal - Brasil'!L133</f>
        <v>4327</v>
      </c>
      <c r="N133" s="16">
        <f>M133+'Saldo mensal - Brasil'!M133</f>
        <v>4294</v>
      </c>
      <c r="O133" s="16">
        <f>N133+'Saldo mensal - Brasil'!N133</f>
        <v>4233</v>
      </c>
      <c r="P133" s="16">
        <f>O133+'Saldo mensal - Brasil'!O133</f>
        <v>4224</v>
      </c>
      <c r="Q133" s="16">
        <f>P133+'Saldo mensal - Brasil'!P133</f>
        <v>4187</v>
      </c>
      <c r="R133" s="16">
        <f>Q133+'Saldo mensal - Brasil'!Q133</f>
        <v>4210</v>
      </c>
      <c r="S133" s="16">
        <f>R133+'Saldo mensal - Brasil'!R133</f>
        <v>4282</v>
      </c>
      <c r="T133" s="16">
        <f>S133+'Saldo mensal - Brasil'!S133</f>
        <v>4295</v>
      </c>
      <c r="U133" s="16">
        <f>T133+'Saldo mensal - Brasil'!T133</f>
        <v>4261</v>
      </c>
      <c r="V133" s="16">
        <f>U133+'Saldo mensal - Brasil'!U133</f>
        <v>4235</v>
      </c>
      <c r="W133" s="16">
        <f>V133+'Saldo mensal - Brasil'!V133</f>
        <v>4215</v>
      </c>
      <c r="X133" s="16">
        <f>W133+'Saldo mensal - Brasil'!W133</f>
        <v>4240</v>
      </c>
      <c r="Y133" s="16">
        <f>X133+'Saldo mensal - Brasil'!X133</f>
        <v>4208</v>
      </c>
      <c r="Z133" s="16">
        <f>Y133+'Saldo mensal - Brasil'!Y133</f>
        <v>4119</v>
      </c>
      <c r="AA133" s="16">
        <f>Z133+'Saldo mensal - Brasil'!Z133</f>
        <v>4006</v>
      </c>
      <c r="AB133" s="16">
        <f>AA133+'Saldo mensal - Brasil'!AA133</f>
        <v>4012</v>
      </c>
      <c r="AC133" s="16">
        <f>AB133+'Saldo mensal - Brasil'!AB133</f>
        <v>3921</v>
      </c>
      <c r="AD133" s="16">
        <f>AC133+'Saldo mensal - Brasil'!AC133</f>
        <v>3909</v>
      </c>
      <c r="AE133" s="16">
        <f>AD133+'Saldo mensal - Brasil'!AD133</f>
        <v>3905</v>
      </c>
      <c r="AF133" s="16">
        <f>AE133+'Saldo mensal - Brasil'!AE133</f>
        <v>3883</v>
      </c>
      <c r="AG133" s="16">
        <f>AF133+'Saldo mensal - Brasil'!AF133</f>
        <v>3850</v>
      </c>
      <c r="AH133" s="16">
        <f>AG133+'Saldo mensal - Brasil'!AG133</f>
        <v>3847</v>
      </c>
      <c r="AI133" s="16">
        <f>AH133+'Saldo mensal - Brasil'!AH133</f>
        <v>3877</v>
      </c>
      <c r="AJ133" s="16">
        <f>AI133+'Saldo mensal - Brasil'!AI133</f>
        <v>3876</v>
      </c>
      <c r="AK133" s="16">
        <f>AJ133+'Saldo mensal - Brasil'!AJ133</f>
        <v>3896</v>
      </c>
      <c r="AL133" s="16">
        <f>AK133+'Saldo mensal - Brasil'!AK133</f>
        <v>3868</v>
      </c>
      <c r="AM133" s="16">
        <f>AL133+'Saldo mensal - Brasil'!AL133</f>
        <v>3826</v>
      </c>
      <c r="AN133" s="16">
        <f>AM133+'Saldo mensal - Brasil'!AM133</f>
        <v>3865</v>
      </c>
      <c r="AO133" s="16">
        <f>AN133+'Saldo mensal - Brasil'!AN133</f>
        <v>3889</v>
      </c>
      <c r="AP133" s="16">
        <f>AO133+'Saldo mensal - Brasil'!AO133</f>
        <v>3912</v>
      </c>
      <c r="AQ133" s="16">
        <f>AP133+'Saldo mensal - Brasil'!AP133</f>
        <v>3881</v>
      </c>
      <c r="AR133" s="16">
        <f>AQ133+'Saldo mensal - Brasil'!AQ133</f>
        <v>3865</v>
      </c>
      <c r="AS133" s="16">
        <f>AR133+'Saldo mensal - Brasil'!AR133</f>
        <v>3906</v>
      </c>
      <c r="AT133" s="16">
        <f>AS133+'Saldo mensal - Brasil'!AS133</f>
        <v>3907</v>
      </c>
      <c r="AU133" s="16">
        <f>AT133+'Saldo mensal - Brasil'!AT133</f>
        <v>3868</v>
      </c>
      <c r="AV133" s="16">
        <f>AU133+'Saldo mensal - Brasil'!AU133</f>
        <v>3866</v>
      </c>
      <c r="AW133" s="16">
        <f>AV133+'Saldo mensal - Brasil'!AV133</f>
        <v>3875</v>
      </c>
      <c r="AX133" s="16">
        <f>AW133+'Saldo mensal - Brasil'!AW133</f>
        <v>3874</v>
      </c>
      <c r="AY133" s="16">
        <f>AX133+'Saldo mensal - Brasil'!AX133</f>
        <v>3842</v>
      </c>
      <c r="AZ133" s="16">
        <f>AY133+'Saldo mensal - Brasil'!AY133</f>
        <v>3826</v>
      </c>
      <c r="BA133" s="16">
        <f>AZ133+'Saldo mensal - Brasil'!AZ133</f>
        <v>3832</v>
      </c>
      <c r="BB133" s="16">
        <f>BA133+'Saldo mensal - Brasil'!BA133</f>
        <v>3823</v>
      </c>
      <c r="BC133" s="16">
        <f>BB133+'Saldo mensal - Brasil'!BB133</f>
        <v>3843</v>
      </c>
      <c r="BD133" s="16">
        <f>BC133+'Saldo mensal - Brasil'!BC133</f>
        <v>3870</v>
      </c>
      <c r="BE133" s="16">
        <f>BD133+'Saldo mensal - Brasil'!BD133</f>
        <v>3866</v>
      </c>
      <c r="BF133" s="16">
        <f>BE133+'Saldo mensal - Brasil'!BE133</f>
        <v>3841</v>
      </c>
      <c r="BG133" s="16">
        <f>BF133+'Saldo mensal - Brasil'!BF133</f>
        <v>3796</v>
      </c>
      <c r="BH133" s="16">
        <f>BG133+'Saldo mensal - Brasil'!BG133</f>
        <v>3709</v>
      </c>
      <c r="BI133" s="16">
        <f>BH133+'Saldo mensal - Brasil'!BH133</f>
        <v>3694</v>
      </c>
      <c r="BJ133" s="16">
        <f>BI133+'Saldo mensal - Brasil'!BI133</f>
        <v>3562</v>
      </c>
      <c r="BK133" s="16">
        <f>BJ133+'Saldo mensal - Brasil'!BJ133</f>
        <v>3487</v>
      </c>
      <c r="BL133" s="16">
        <f>BK133+'Saldo mensal - Brasil'!BK133</f>
        <v>3440</v>
      </c>
      <c r="BM133" s="16">
        <f>BL133+'Saldo mensal - Brasil'!BL133</f>
        <v>3422</v>
      </c>
      <c r="BN133" s="16">
        <f>BM133+'Saldo mensal - Brasil'!BM133</f>
        <v>3470</v>
      </c>
      <c r="BO133" s="16">
        <f>BN133+'Saldo mensal - Brasil'!BN133</f>
        <v>3472</v>
      </c>
      <c r="BP133" s="16">
        <f>BO133+'Saldo mensal - Brasil'!BO133</f>
        <v>3468</v>
      </c>
      <c r="BQ133" s="16">
        <f>BP133+'Saldo mensal - Brasil'!BP133</f>
        <v>3443</v>
      </c>
      <c r="BR133" s="16">
        <f>BQ133+'Saldo mensal - Brasil'!BQ133</f>
        <v>3413</v>
      </c>
      <c r="BS133" s="16">
        <f>BR133+'Saldo mensal - Brasil'!BR133</f>
        <v>3383</v>
      </c>
      <c r="BT133" s="16">
        <f>BS133+'Saldo mensal - Brasil'!BS133</f>
        <v>3399</v>
      </c>
      <c r="BU133" s="16">
        <f>BT133+'Saldo mensal - Brasil'!BT133</f>
        <v>3402</v>
      </c>
      <c r="BV133" s="16">
        <f>BU133+'Saldo mensal - Brasil'!BU133</f>
        <v>3408</v>
      </c>
      <c r="BW133" s="16">
        <f>BV133+'Saldo mensal - Brasil'!BV133</f>
        <v>3368</v>
      </c>
      <c r="BX133" s="16">
        <f>BW133+'Saldo mensal - Brasil'!BW133</f>
        <v>3412</v>
      </c>
      <c r="BY133" s="16">
        <f>BX133+'Saldo mensal - Brasil'!BX133</f>
        <v>3404</v>
      </c>
      <c r="BZ133" s="16">
        <f>BY133+'Saldo mensal - Brasil'!BY133</f>
        <v>3421</v>
      </c>
      <c r="CA133" s="16">
        <f>BZ133+'Saldo mensal - Brasil'!BZ133</f>
        <v>3395</v>
      </c>
      <c r="CB133" s="16">
        <f>CA133+'Saldo mensal - Brasil'!CA133</f>
        <v>3402</v>
      </c>
      <c r="CC133" s="16">
        <f>CB133+'Saldo mensal - Brasil'!CB133</f>
        <v>3390</v>
      </c>
      <c r="CD133" s="16">
        <f>CC133+'Saldo mensal - Brasil'!CC133</f>
        <v>3370</v>
      </c>
      <c r="CE133" s="16">
        <f>CD133+'Saldo mensal - Brasil'!CD133</f>
        <v>3361</v>
      </c>
      <c r="CF133" s="16">
        <f>CE133+'Saldo mensal - Brasil'!CE133</f>
        <v>3360</v>
      </c>
      <c r="CG133" s="16">
        <f>CF133+'Saldo mensal - Brasil'!CF133</f>
        <v>3263</v>
      </c>
      <c r="CH133" s="16">
        <f>CG133+'Saldo mensal - Brasil'!CG133</f>
        <v>3254</v>
      </c>
      <c r="CI133" s="16">
        <f>CH133+'Saldo mensal - Brasil'!CH133</f>
        <v>3217</v>
      </c>
      <c r="CJ133" s="16">
        <f>CI133+'Saldo mensal - Brasil'!CI133</f>
        <v>3213</v>
      </c>
      <c r="CK133" s="16">
        <f>CJ133+'Saldo mensal - Brasil'!CJ133</f>
        <v>3265</v>
      </c>
      <c r="CL133" s="16">
        <f>CK133+'Saldo mensal - Brasil'!CK133</f>
        <v>3274</v>
      </c>
      <c r="CM133" s="16">
        <f>CL133+'Saldo mensal - Brasil'!CL133</f>
        <v>3269</v>
      </c>
      <c r="CN133" s="16">
        <f>CM133+'Saldo mensal - Brasil'!CM133</f>
        <v>3255</v>
      </c>
      <c r="CO133" s="16">
        <f>CN133+'Saldo mensal - Brasil'!CN133</f>
        <v>3235</v>
      </c>
      <c r="CP133" s="16">
        <f>CO133+'Saldo mensal - Brasil'!CO133</f>
        <v>3206</v>
      </c>
      <c r="CQ133" s="16">
        <f>CP133+'Saldo mensal - Brasil'!CP133</f>
        <v>3173</v>
      </c>
      <c r="CR133" s="16">
        <f>CQ133+'Saldo mensal - Brasil'!CQ133</f>
        <v>3156</v>
      </c>
      <c r="CS133" s="16">
        <f>CR133+'Saldo mensal - Brasil'!CR133</f>
        <v>3200</v>
      </c>
      <c r="CT133" s="16">
        <f>CS133+'Saldo mensal - Brasil'!CS133</f>
        <v>3160</v>
      </c>
      <c r="CU133" s="16">
        <f>CT133+'Saldo mensal - Brasil'!CT133</f>
        <v>3124</v>
      </c>
      <c r="CV133" s="16">
        <f>CU133+'Saldo mensal - Brasil'!CU133</f>
        <v>3149</v>
      </c>
      <c r="CW133" s="16">
        <f>CV133+'Saldo mensal - Brasil'!CV133</f>
        <v>3149</v>
      </c>
      <c r="CX133" s="16">
        <f>CW133+'Saldo mensal - Brasil'!CW133</f>
        <v>3153</v>
      </c>
      <c r="CY133" s="16">
        <f>CX133+'Saldo mensal - Brasil'!CX133</f>
        <v>3050</v>
      </c>
      <c r="CZ133" s="16">
        <f>CY133+'Saldo mensal - Brasil'!CY133</f>
        <v>2827</v>
      </c>
      <c r="DA133" s="16">
        <f>CZ133+'Saldo mensal - Brasil'!CZ133</f>
        <v>2774</v>
      </c>
      <c r="DB133" s="16">
        <f>DA133+'Saldo mensal - Brasil'!DA133</f>
        <v>2770</v>
      </c>
      <c r="DC133" s="16">
        <f>DB133+'Saldo mensal - Brasil'!DB133</f>
        <v>2745</v>
      </c>
      <c r="DD133" s="16">
        <f>DC133+'Saldo mensal - Brasil'!DC133</f>
        <v>2721</v>
      </c>
      <c r="DE133" s="16">
        <f>DD133+'Saldo mensal - Brasil'!DD133</f>
        <v>2572</v>
      </c>
      <c r="DF133" s="16">
        <f>DE133+'Saldo mensal - Brasil'!DE133</f>
        <v>2560</v>
      </c>
      <c r="DG133" s="16">
        <f>DF133+'Saldo mensal - Brasil'!DF133</f>
        <v>2547</v>
      </c>
      <c r="DH133" s="16">
        <f>DG133+'Saldo mensal - Brasil'!DG133</f>
        <v>2565</v>
      </c>
      <c r="DI133" s="16">
        <f>DH133+'Saldo mensal - Brasil'!DH133</f>
        <v>2581</v>
      </c>
    </row>
    <row r="134" spans="1:113" x14ac:dyDescent="0.2">
      <c r="B134" s="17" t="s">
        <v>122</v>
      </c>
      <c r="C134" s="36">
        <v>46054</v>
      </c>
      <c r="D134" s="36">
        <f>C134+'Saldo mensal - Brasil'!C134</f>
        <v>46697</v>
      </c>
      <c r="E134" s="36">
        <f>D134+'Saldo mensal - Brasil'!D134</f>
        <v>47071</v>
      </c>
      <c r="F134" s="36">
        <f>E134+'Saldo mensal - Brasil'!E134</f>
        <v>46627</v>
      </c>
      <c r="G134" s="36">
        <f>F134+'Saldo mensal - Brasil'!F134</f>
        <v>46769</v>
      </c>
      <c r="H134" s="36">
        <f>G134+'Saldo mensal - Brasil'!G134</f>
        <v>46518</v>
      </c>
      <c r="I134" s="36">
        <f>H134+'Saldo mensal - Brasil'!H134</f>
        <v>46388</v>
      </c>
      <c r="J134" s="36">
        <f>I134+'Saldo mensal - Brasil'!I134</f>
        <v>46464</v>
      </c>
      <c r="K134" s="36">
        <f>J134+'Saldo mensal - Brasil'!J134</f>
        <v>46353</v>
      </c>
      <c r="L134" s="36">
        <f>K134+'Saldo mensal - Brasil'!K134</f>
        <v>46447</v>
      </c>
      <c r="M134" s="36">
        <f>L134+'Saldo mensal - Brasil'!L134</f>
        <v>46651</v>
      </c>
      <c r="N134" s="36">
        <f>M134+'Saldo mensal - Brasil'!M134</f>
        <v>46963</v>
      </c>
      <c r="O134" s="36">
        <f>N134+'Saldo mensal - Brasil'!N134</f>
        <v>46796</v>
      </c>
      <c r="P134" s="36">
        <f>O134+'Saldo mensal - Brasil'!O134</f>
        <v>47280</v>
      </c>
      <c r="Q134" s="36">
        <f>P134+'Saldo mensal - Brasil'!P134</f>
        <v>47608</v>
      </c>
      <c r="R134" s="36">
        <f>Q134+'Saldo mensal - Brasil'!Q134</f>
        <v>47993</v>
      </c>
      <c r="S134" s="36">
        <f>R134+'Saldo mensal - Brasil'!R134</f>
        <v>48537</v>
      </c>
      <c r="T134" s="36">
        <f>S134+'Saldo mensal - Brasil'!S134</f>
        <v>48447</v>
      </c>
      <c r="U134" s="36">
        <f>T134+'Saldo mensal - Brasil'!T134</f>
        <v>47541</v>
      </c>
      <c r="V134" s="36">
        <f>U134+'Saldo mensal - Brasil'!U134</f>
        <v>46830</v>
      </c>
      <c r="W134" s="36">
        <f>V134+'Saldo mensal - Brasil'!V134</f>
        <v>45655</v>
      </c>
      <c r="X134" s="36">
        <f>W134+'Saldo mensal - Brasil'!W134</f>
        <v>44077</v>
      </c>
      <c r="Y134" s="36">
        <f>X134+'Saldo mensal - Brasil'!X134</f>
        <v>42883</v>
      </c>
      <c r="Z134" s="36">
        <f>Y134+'Saldo mensal - Brasil'!Y134</f>
        <v>40915</v>
      </c>
      <c r="AA134" s="36">
        <f>Z134+'Saldo mensal - Brasil'!Z134</f>
        <v>40054</v>
      </c>
      <c r="AB134" s="36">
        <f>AA134+'Saldo mensal - Brasil'!AA134</f>
        <v>39882</v>
      </c>
      <c r="AC134" s="36">
        <f>AB134+'Saldo mensal - Brasil'!AB134</f>
        <v>39515</v>
      </c>
      <c r="AD134" s="36">
        <f>AC134+'Saldo mensal - Brasil'!AC134</f>
        <v>39063</v>
      </c>
      <c r="AE134" s="36">
        <f>AD134+'Saldo mensal - Brasil'!AD134</f>
        <v>39297</v>
      </c>
      <c r="AF134" s="36">
        <f>AE134+'Saldo mensal - Brasil'!AE134</f>
        <v>39492</v>
      </c>
      <c r="AG134" s="36">
        <f>AF134+'Saldo mensal - Brasil'!AF134</f>
        <v>39470</v>
      </c>
      <c r="AH134" s="36">
        <f>AG134+'Saldo mensal - Brasil'!AG134</f>
        <v>39432</v>
      </c>
      <c r="AI134" s="36">
        <f>AH134+'Saldo mensal - Brasil'!AH134</f>
        <v>39847</v>
      </c>
      <c r="AJ134" s="36">
        <f>AI134+'Saldo mensal - Brasil'!AI134</f>
        <v>40558</v>
      </c>
      <c r="AK134" s="36">
        <f>AJ134+'Saldo mensal - Brasil'!AJ134</f>
        <v>41411</v>
      </c>
      <c r="AL134" s="36">
        <f>AK134+'Saldo mensal - Brasil'!AK134</f>
        <v>41459</v>
      </c>
      <c r="AM134" s="36">
        <f>AL134+'Saldo mensal - Brasil'!AL134</f>
        <v>41293</v>
      </c>
      <c r="AN134" s="36">
        <f>AM134+'Saldo mensal - Brasil'!AM134</f>
        <v>42131</v>
      </c>
      <c r="AO134" s="36">
        <f>AN134+'Saldo mensal - Brasil'!AN134</f>
        <v>42543</v>
      </c>
      <c r="AP134" s="36">
        <f>AO134+'Saldo mensal - Brasil'!AO134</f>
        <v>42908</v>
      </c>
      <c r="AQ134" s="36">
        <f>AP134+'Saldo mensal - Brasil'!AP134</f>
        <v>42992</v>
      </c>
      <c r="AR134" s="36">
        <f>AQ134+'Saldo mensal - Brasil'!AQ134</f>
        <v>43557</v>
      </c>
      <c r="AS134" s="36">
        <f>AR134+'Saldo mensal - Brasil'!AR134</f>
        <v>43677</v>
      </c>
      <c r="AT134" s="36">
        <f>AS134+'Saldo mensal - Brasil'!AS134</f>
        <v>43902</v>
      </c>
      <c r="AU134" s="36">
        <f>AT134+'Saldo mensal - Brasil'!AT134</f>
        <v>43737</v>
      </c>
      <c r="AV134" s="36">
        <f>AU134+'Saldo mensal - Brasil'!AU134</f>
        <v>43570</v>
      </c>
      <c r="AW134" s="36">
        <f>AV134+'Saldo mensal - Brasil'!AV134</f>
        <v>43615</v>
      </c>
      <c r="AX134" s="36">
        <f>AW134+'Saldo mensal - Brasil'!AW134</f>
        <v>43172</v>
      </c>
      <c r="AY134" s="36">
        <f>AX134+'Saldo mensal - Brasil'!AX134</f>
        <v>42617</v>
      </c>
      <c r="AZ134" s="36">
        <f>AY134+'Saldo mensal - Brasil'!AY134</f>
        <v>43658</v>
      </c>
      <c r="BA134" s="36">
        <f>AZ134+'Saldo mensal - Brasil'!AZ134</f>
        <v>44405</v>
      </c>
      <c r="BB134" s="36">
        <f>BA134+'Saldo mensal - Brasil'!BA134</f>
        <v>44591</v>
      </c>
      <c r="BC134" s="36">
        <f>BB134+'Saldo mensal - Brasil'!BB134</f>
        <v>44576</v>
      </c>
      <c r="BD134" s="36">
        <f>BC134+'Saldo mensal - Brasil'!BC134</f>
        <v>43952</v>
      </c>
      <c r="BE134" s="36">
        <f>BD134+'Saldo mensal - Brasil'!BD134</f>
        <v>43311</v>
      </c>
      <c r="BF134" s="36">
        <f>BE134+'Saldo mensal - Brasil'!BE134</f>
        <v>42541</v>
      </c>
      <c r="BG134" s="36">
        <f>BF134+'Saldo mensal - Brasil'!BF134</f>
        <v>41226</v>
      </c>
      <c r="BH134" s="36">
        <f>BG134+'Saldo mensal - Brasil'!BG134</f>
        <v>40954</v>
      </c>
      <c r="BI134" s="36">
        <f>BH134+'Saldo mensal - Brasil'!BH134</f>
        <v>41099</v>
      </c>
      <c r="BJ134" s="36">
        <f>BI134+'Saldo mensal - Brasil'!BI134</f>
        <v>40876</v>
      </c>
      <c r="BK134" s="36">
        <f>BJ134+'Saldo mensal - Brasil'!BJ134</f>
        <v>39732</v>
      </c>
      <c r="BL134" s="36">
        <f>BK134+'Saldo mensal - Brasil'!BK134</f>
        <v>39962</v>
      </c>
      <c r="BM134" s="36">
        <f>BL134+'Saldo mensal - Brasil'!BL134</f>
        <v>40540</v>
      </c>
      <c r="BN134" s="36">
        <f>BM134+'Saldo mensal - Brasil'!BM134</f>
        <v>40906</v>
      </c>
      <c r="BO134" s="36">
        <f>BN134+'Saldo mensal - Brasil'!BN134</f>
        <v>41350</v>
      </c>
      <c r="BP134" s="36">
        <f>BO134+'Saldo mensal - Brasil'!BO134</f>
        <v>41670</v>
      </c>
      <c r="BQ134" s="36">
        <f>BP134+'Saldo mensal - Brasil'!BP134</f>
        <v>41690</v>
      </c>
      <c r="BR134" s="36">
        <f>BQ134+'Saldo mensal - Brasil'!BQ134</f>
        <v>41924</v>
      </c>
      <c r="BS134" s="36">
        <f>BR134+'Saldo mensal - Brasil'!BR134</f>
        <v>41595</v>
      </c>
      <c r="BT134" s="36">
        <f>BS134+'Saldo mensal - Brasil'!BS134</f>
        <v>41309</v>
      </c>
      <c r="BU134" s="36">
        <f>BT134+'Saldo mensal - Brasil'!BT134</f>
        <v>41214</v>
      </c>
      <c r="BV134" s="36">
        <f>BU134+'Saldo mensal - Brasil'!BU134</f>
        <v>41002</v>
      </c>
      <c r="BW134" s="36">
        <f>BV134+'Saldo mensal - Brasil'!BV134</f>
        <v>40342</v>
      </c>
      <c r="BX134" s="36">
        <f>BW134+'Saldo mensal - Brasil'!BW134</f>
        <v>40960</v>
      </c>
      <c r="BY134" s="36">
        <f>BX134+'Saldo mensal - Brasil'!BX134</f>
        <v>41057</v>
      </c>
      <c r="BZ134" s="36">
        <f>BY134+'Saldo mensal - Brasil'!BY134</f>
        <v>41251</v>
      </c>
      <c r="CA134" s="36">
        <f>BZ134+'Saldo mensal - Brasil'!BZ134</f>
        <v>41379</v>
      </c>
      <c r="CB134" s="36">
        <f>CA134+'Saldo mensal - Brasil'!CA134</f>
        <v>41335</v>
      </c>
      <c r="CC134" s="36">
        <f>CB134+'Saldo mensal - Brasil'!CB134</f>
        <v>41387</v>
      </c>
      <c r="CD134" s="36">
        <f>CC134+'Saldo mensal - Brasil'!CC134</f>
        <v>41341</v>
      </c>
      <c r="CE134" s="36">
        <f>CD134+'Saldo mensal - Brasil'!CD134</f>
        <v>41277</v>
      </c>
      <c r="CF134" s="36">
        <f>CE134+'Saldo mensal - Brasil'!CE134</f>
        <v>41062</v>
      </c>
      <c r="CG134" s="36">
        <f>CF134+'Saldo mensal - Brasil'!CF134</f>
        <v>41134</v>
      </c>
      <c r="CH134" s="36">
        <f>CG134+'Saldo mensal - Brasil'!CG134</f>
        <v>41017</v>
      </c>
      <c r="CI134" s="36">
        <f>CH134+'Saldo mensal - Brasil'!CH134</f>
        <v>40836</v>
      </c>
      <c r="CJ134" s="36">
        <f>CI134+'Saldo mensal - Brasil'!CI134</f>
        <v>41368</v>
      </c>
      <c r="CK134" s="36">
        <f>CJ134+'Saldo mensal - Brasil'!CJ134</f>
        <v>42255</v>
      </c>
      <c r="CL134" s="36">
        <f>CK134+'Saldo mensal - Brasil'!CK134</f>
        <v>42449</v>
      </c>
      <c r="CM134" s="36">
        <f>CL134+'Saldo mensal - Brasil'!CL134</f>
        <v>42511</v>
      </c>
      <c r="CN134" s="36">
        <f>CM134+'Saldo mensal - Brasil'!CM134</f>
        <v>42061</v>
      </c>
      <c r="CO134" s="36">
        <f>CN134+'Saldo mensal - Brasil'!CN134</f>
        <v>41897</v>
      </c>
      <c r="CP134" s="36">
        <f>CO134+'Saldo mensal - Brasil'!CO134</f>
        <v>41590</v>
      </c>
      <c r="CQ134" s="36">
        <f>CP134+'Saldo mensal - Brasil'!CP134</f>
        <v>40927</v>
      </c>
      <c r="CR134" s="36">
        <f>CQ134+'Saldo mensal - Brasil'!CQ134</f>
        <v>40339</v>
      </c>
      <c r="CS134" s="36">
        <f>CR134+'Saldo mensal - Brasil'!CR134</f>
        <v>39905</v>
      </c>
      <c r="CT134" s="36">
        <f>CS134+'Saldo mensal - Brasil'!CS134</f>
        <v>39507</v>
      </c>
      <c r="CU134" s="36">
        <f>CT134+'Saldo mensal - Brasil'!CT134</f>
        <v>38917</v>
      </c>
      <c r="CV134" s="36">
        <f>CU134+'Saldo mensal - Brasil'!CU134</f>
        <v>39352</v>
      </c>
      <c r="CW134" s="36">
        <f>CV134+'Saldo mensal - Brasil'!CV134</f>
        <v>39489</v>
      </c>
      <c r="CX134" s="36">
        <f>CW134+'Saldo mensal - Brasil'!CW134</f>
        <v>39290</v>
      </c>
      <c r="CY134" s="36">
        <f>CX134+'Saldo mensal - Brasil'!CX134</f>
        <v>39019</v>
      </c>
      <c r="CZ134" s="36">
        <f>CY134+'Saldo mensal - Brasil'!CY134</f>
        <v>38361</v>
      </c>
      <c r="DA134" s="36">
        <f>CZ134+'Saldo mensal - Brasil'!CZ134</f>
        <v>38048</v>
      </c>
      <c r="DB134" s="36">
        <f>DA134+'Saldo mensal - Brasil'!DA134</f>
        <v>37549</v>
      </c>
      <c r="DC134" s="36">
        <f>DB134+'Saldo mensal - Brasil'!DB134</f>
        <v>37398</v>
      </c>
      <c r="DD134" s="36">
        <f>DC134+'Saldo mensal - Brasil'!DC134</f>
        <v>37325</v>
      </c>
      <c r="DE134" s="36">
        <f>DD134+'Saldo mensal - Brasil'!DD134</f>
        <v>37334</v>
      </c>
      <c r="DF134" s="36">
        <f>DE134+'Saldo mensal - Brasil'!DE134</f>
        <v>37425</v>
      </c>
      <c r="DG134" s="36">
        <f>DF134+'Saldo mensal - Brasil'!DF134</f>
        <v>37184</v>
      </c>
      <c r="DH134" s="36">
        <f>DG134+'Saldo mensal - Brasil'!DG134</f>
        <v>37675</v>
      </c>
      <c r="DI134" s="36">
        <f>DH134+'Saldo mensal - Brasil'!DH134</f>
        <v>38209</v>
      </c>
    </row>
    <row r="135" spans="1:113" x14ac:dyDescent="0.2">
      <c r="B135" s="15" t="s">
        <v>123</v>
      </c>
      <c r="C135" s="16">
        <v>46054</v>
      </c>
      <c r="D135" s="16">
        <f>C135+'Saldo mensal - Brasil'!C135</f>
        <v>46697</v>
      </c>
      <c r="E135" s="16">
        <f>D135+'Saldo mensal - Brasil'!D135</f>
        <v>47071</v>
      </c>
      <c r="F135" s="16">
        <f>E135+'Saldo mensal - Brasil'!E135</f>
        <v>46627</v>
      </c>
      <c r="G135" s="16">
        <f>F135+'Saldo mensal - Brasil'!F135</f>
        <v>46769</v>
      </c>
      <c r="H135" s="16">
        <f>G135+'Saldo mensal - Brasil'!G135</f>
        <v>46518</v>
      </c>
      <c r="I135" s="16">
        <f>H135+'Saldo mensal - Brasil'!H135</f>
        <v>46388</v>
      </c>
      <c r="J135" s="16">
        <f>I135+'Saldo mensal - Brasil'!I135</f>
        <v>46464</v>
      </c>
      <c r="K135" s="16">
        <f>J135+'Saldo mensal - Brasil'!J135</f>
        <v>46353</v>
      </c>
      <c r="L135" s="16">
        <f>K135+'Saldo mensal - Brasil'!K135</f>
        <v>46447</v>
      </c>
      <c r="M135" s="16">
        <f>L135+'Saldo mensal - Brasil'!L135</f>
        <v>46651</v>
      </c>
      <c r="N135" s="16">
        <f>M135+'Saldo mensal - Brasil'!M135</f>
        <v>46963</v>
      </c>
      <c r="O135" s="16">
        <f>N135+'Saldo mensal - Brasil'!N135</f>
        <v>46796</v>
      </c>
      <c r="P135" s="16">
        <f>O135+'Saldo mensal - Brasil'!O135</f>
        <v>47280</v>
      </c>
      <c r="Q135" s="16">
        <f>P135+'Saldo mensal - Brasil'!P135</f>
        <v>47608</v>
      </c>
      <c r="R135" s="16">
        <f>Q135+'Saldo mensal - Brasil'!Q135</f>
        <v>47993</v>
      </c>
      <c r="S135" s="16">
        <f>R135+'Saldo mensal - Brasil'!R135</f>
        <v>48537</v>
      </c>
      <c r="T135" s="16">
        <f>S135+'Saldo mensal - Brasil'!S135</f>
        <v>48447</v>
      </c>
      <c r="U135" s="16">
        <f>T135+'Saldo mensal - Brasil'!T135</f>
        <v>47541</v>
      </c>
      <c r="V135" s="16">
        <f>U135+'Saldo mensal - Brasil'!U135</f>
        <v>46830</v>
      </c>
      <c r="W135" s="16">
        <f>V135+'Saldo mensal - Brasil'!V135</f>
        <v>45655</v>
      </c>
      <c r="X135" s="16">
        <f>W135+'Saldo mensal - Brasil'!W135</f>
        <v>44077</v>
      </c>
      <c r="Y135" s="16">
        <f>X135+'Saldo mensal - Brasil'!X135</f>
        <v>42883</v>
      </c>
      <c r="Z135" s="16">
        <f>Y135+'Saldo mensal - Brasil'!Y135</f>
        <v>40915</v>
      </c>
      <c r="AA135" s="16">
        <f>Z135+'Saldo mensal - Brasil'!Z135</f>
        <v>40054</v>
      </c>
      <c r="AB135" s="16">
        <f>AA135+'Saldo mensal - Brasil'!AA135</f>
        <v>39882</v>
      </c>
      <c r="AC135" s="16">
        <f>AB135+'Saldo mensal - Brasil'!AB135</f>
        <v>39515</v>
      </c>
      <c r="AD135" s="16">
        <f>AC135+'Saldo mensal - Brasil'!AC135</f>
        <v>39063</v>
      </c>
      <c r="AE135" s="16">
        <f>AD135+'Saldo mensal - Brasil'!AD135</f>
        <v>39297</v>
      </c>
      <c r="AF135" s="16">
        <f>AE135+'Saldo mensal - Brasil'!AE135</f>
        <v>39492</v>
      </c>
      <c r="AG135" s="16">
        <f>AF135+'Saldo mensal - Brasil'!AF135</f>
        <v>39470</v>
      </c>
      <c r="AH135" s="16">
        <f>AG135+'Saldo mensal - Brasil'!AG135</f>
        <v>39432</v>
      </c>
      <c r="AI135" s="16">
        <f>AH135+'Saldo mensal - Brasil'!AH135</f>
        <v>39847</v>
      </c>
      <c r="AJ135" s="16">
        <f>AI135+'Saldo mensal - Brasil'!AI135</f>
        <v>40558</v>
      </c>
      <c r="AK135" s="16">
        <f>AJ135+'Saldo mensal - Brasil'!AJ135</f>
        <v>41411</v>
      </c>
      <c r="AL135" s="16">
        <f>AK135+'Saldo mensal - Brasil'!AK135</f>
        <v>41459</v>
      </c>
      <c r="AM135" s="16">
        <f>AL135+'Saldo mensal - Brasil'!AL135</f>
        <v>41293</v>
      </c>
      <c r="AN135" s="16">
        <f>AM135+'Saldo mensal - Brasil'!AM135</f>
        <v>42131</v>
      </c>
      <c r="AO135" s="16">
        <f>AN135+'Saldo mensal - Brasil'!AN135</f>
        <v>42543</v>
      </c>
      <c r="AP135" s="16">
        <f>AO135+'Saldo mensal - Brasil'!AO135</f>
        <v>42908</v>
      </c>
      <c r="AQ135" s="16">
        <f>AP135+'Saldo mensal - Brasil'!AP135</f>
        <v>42992</v>
      </c>
      <c r="AR135" s="16">
        <f>AQ135+'Saldo mensal - Brasil'!AQ135</f>
        <v>43557</v>
      </c>
      <c r="AS135" s="16">
        <f>AR135+'Saldo mensal - Brasil'!AR135</f>
        <v>43677</v>
      </c>
      <c r="AT135" s="16">
        <f>AS135+'Saldo mensal - Brasil'!AS135</f>
        <v>43902</v>
      </c>
      <c r="AU135" s="16">
        <f>AT135+'Saldo mensal - Brasil'!AT135</f>
        <v>43737</v>
      </c>
      <c r="AV135" s="16">
        <f>AU135+'Saldo mensal - Brasil'!AU135</f>
        <v>43570</v>
      </c>
      <c r="AW135" s="16">
        <f>AV135+'Saldo mensal - Brasil'!AV135</f>
        <v>43615</v>
      </c>
      <c r="AX135" s="16">
        <f>AW135+'Saldo mensal - Brasil'!AW135</f>
        <v>43172</v>
      </c>
      <c r="AY135" s="16">
        <f>AX135+'Saldo mensal - Brasil'!AX135</f>
        <v>42617</v>
      </c>
      <c r="AZ135" s="16">
        <f>AY135+'Saldo mensal - Brasil'!AY135</f>
        <v>43658</v>
      </c>
      <c r="BA135" s="16">
        <f>AZ135+'Saldo mensal - Brasil'!AZ135</f>
        <v>44405</v>
      </c>
      <c r="BB135" s="16">
        <f>BA135+'Saldo mensal - Brasil'!BA135</f>
        <v>44591</v>
      </c>
      <c r="BC135" s="16">
        <f>BB135+'Saldo mensal - Brasil'!BB135</f>
        <v>44576</v>
      </c>
      <c r="BD135" s="16">
        <f>BC135+'Saldo mensal - Brasil'!BC135</f>
        <v>43952</v>
      </c>
      <c r="BE135" s="16">
        <f>BD135+'Saldo mensal - Brasil'!BD135</f>
        <v>43311</v>
      </c>
      <c r="BF135" s="16">
        <f>BE135+'Saldo mensal - Brasil'!BE135</f>
        <v>42541</v>
      </c>
      <c r="BG135" s="16">
        <f>BF135+'Saldo mensal - Brasil'!BF135</f>
        <v>41226</v>
      </c>
      <c r="BH135" s="16">
        <f>BG135+'Saldo mensal - Brasil'!BG135</f>
        <v>40954</v>
      </c>
      <c r="BI135" s="16">
        <f>BH135+'Saldo mensal - Brasil'!BH135</f>
        <v>41099</v>
      </c>
      <c r="BJ135" s="16">
        <f>BI135+'Saldo mensal - Brasil'!BI135</f>
        <v>40876</v>
      </c>
      <c r="BK135" s="16">
        <f>BJ135+'Saldo mensal - Brasil'!BJ135</f>
        <v>39732</v>
      </c>
      <c r="BL135" s="16">
        <f>BK135+'Saldo mensal - Brasil'!BK135</f>
        <v>39962</v>
      </c>
      <c r="BM135" s="16">
        <f>BL135+'Saldo mensal - Brasil'!BL135</f>
        <v>40540</v>
      </c>
      <c r="BN135" s="16">
        <f>BM135+'Saldo mensal - Brasil'!BM135</f>
        <v>40906</v>
      </c>
      <c r="BO135" s="16">
        <f>BN135+'Saldo mensal - Brasil'!BN135</f>
        <v>41350</v>
      </c>
      <c r="BP135" s="16">
        <f>BO135+'Saldo mensal - Brasil'!BO135</f>
        <v>41670</v>
      </c>
      <c r="BQ135" s="16">
        <f>BP135+'Saldo mensal - Brasil'!BP135</f>
        <v>41690</v>
      </c>
      <c r="BR135" s="16">
        <f>BQ135+'Saldo mensal - Brasil'!BQ135</f>
        <v>41924</v>
      </c>
      <c r="BS135" s="16">
        <f>BR135+'Saldo mensal - Brasil'!BR135</f>
        <v>41595</v>
      </c>
      <c r="BT135" s="16">
        <f>BS135+'Saldo mensal - Brasil'!BS135</f>
        <v>41309</v>
      </c>
      <c r="BU135" s="16">
        <f>BT135+'Saldo mensal - Brasil'!BT135</f>
        <v>41214</v>
      </c>
      <c r="BV135" s="16">
        <f>BU135+'Saldo mensal - Brasil'!BU135</f>
        <v>41002</v>
      </c>
      <c r="BW135" s="16">
        <f>BV135+'Saldo mensal - Brasil'!BV135</f>
        <v>40342</v>
      </c>
      <c r="BX135" s="16">
        <f>BW135+'Saldo mensal - Brasil'!BW135</f>
        <v>40960</v>
      </c>
      <c r="BY135" s="16">
        <f>BX135+'Saldo mensal - Brasil'!BX135</f>
        <v>41057</v>
      </c>
      <c r="BZ135" s="16">
        <f>BY135+'Saldo mensal - Brasil'!BY135</f>
        <v>41251</v>
      </c>
      <c r="CA135" s="16">
        <f>BZ135+'Saldo mensal - Brasil'!BZ135</f>
        <v>41379</v>
      </c>
      <c r="CB135" s="16">
        <f>CA135+'Saldo mensal - Brasil'!CA135</f>
        <v>41335</v>
      </c>
      <c r="CC135" s="16">
        <f>CB135+'Saldo mensal - Brasil'!CB135</f>
        <v>41387</v>
      </c>
      <c r="CD135" s="16">
        <f>CC135+'Saldo mensal - Brasil'!CC135</f>
        <v>41341</v>
      </c>
      <c r="CE135" s="16">
        <f>CD135+'Saldo mensal - Brasil'!CD135</f>
        <v>41277</v>
      </c>
      <c r="CF135" s="16">
        <f>CE135+'Saldo mensal - Brasil'!CE135</f>
        <v>41062</v>
      </c>
      <c r="CG135" s="16">
        <f>CF135+'Saldo mensal - Brasil'!CF135</f>
        <v>41134</v>
      </c>
      <c r="CH135" s="16">
        <f>CG135+'Saldo mensal - Brasil'!CG135</f>
        <v>41017</v>
      </c>
      <c r="CI135" s="16">
        <f>CH135+'Saldo mensal - Brasil'!CH135</f>
        <v>40836</v>
      </c>
      <c r="CJ135" s="16">
        <f>CI135+'Saldo mensal - Brasil'!CI135</f>
        <v>41368</v>
      </c>
      <c r="CK135" s="16">
        <f>CJ135+'Saldo mensal - Brasil'!CJ135</f>
        <v>42255</v>
      </c>
      <c r="CL135" s="16">
        <f>CK135+'Saldo mensal - Brasil'!CK135</f>
        <v>42449</v>
      </c>
      <c r="CM135" s="16">
        <f>CL135+'Saldo mensal - Brasil'!CL135</f>
        <v>42511</v>
      </c>
      <c r="CN135" s="16">
        <f>CM135+'Saldo mensal - Brasil'!CM135</f>
        <v>42061</v>
      </c>
      <c r="CO135" s="16">
        <f>CN135+'Saldo mensal - Brasil'!CN135</f>
        <v>41897</v>
      </c>
      <c r="CP135" s="16">
        <f>CO135+'Saldo mensal - Brasil'!CO135</f>
        <v>41590</v>
      </c>
      <c r="CQ135" s="16">
        <f>CP135+'Saldo mensal - Brasil'!CP135</f>
        <v>40927</v>
      </c>
      <c r="CR135" s="16">
        <f>CQ135+'Saldo mensal - Brasil'!CQ135</f>
        <v>40339</v>
      </c>
      <c r="CS135" s="16">
        <f>CR135+'Saldo mensal - Brasil'!CR135</f>
        <v>39905</v>
      </c>
      <c r="CT135" s="16">
        <f>CS135+'Saldo mensal - Brasil'!CS135</f>
        <v>39507</v>
      </c>
      <c r="CU135" s="16">
        <f>CT135+'Saldo mensal - Brasil'!CT135</f>
        <v>38917</v>
      </c>
      <c r="CV135" s="16">
        <f>CU135+'Saldo mensal - Brasil'!CU135</f>
        <v>39352</v>
      </c>
      <c r="CW135" s="16">
        <f>CV135+'Saldo mensal - Brasil'!CV135</f>
        <v>39489</v>
      </c>
      <c r="CX135" s="16">
        <f>CW135+'Saldo mensal - Brasil'!CW135</f>
        <v>39290</v>
      </c>
      <c r="CY135" s="16">
        <f>CX135+'Saldo mensal - Brasil'!CX135</f>
        <v>39019</v>
      </c>
      <c r="CZ135" s="16">
        <f>CY135+'Saldo mensal - Brasil'!CY135</f>
        <v>38361</v>
      </c>
      <c r="DA135" s="16">
        <f>CZ135+'Saldo mensal - Brasil'!CZ135</f>
        <v>38048</v>
      </c>
      <c r="DB135" s="16">
        <f>DA135+'Saldo mensal - Brasil'!DA135</f>
        <v>37549</v>
      </c>
      <c r="DC135" s="16">
        <f>DB135+'Saldo mensal - Brasil'!DB135</f>
        <v>37398</v>
      </c>
      <c r="DD135" s="16">
        <f>DC135+'Saldo mensal - Brasil'!DC135</f>
        <v>37325</v>
      </c>
      <c r="DE135" s="16">
        <f>DD135+'Saldo mensal - Brasil'!DD135</f>
        <v>37334</v>
      </c>
      <c r="DF135" s="16">
        <f>DE135+'Saldo mensal - Brasil'!DE135</f>
        <v>37425</v>
      </c>
      <c r="DG135" s="16">
        <f>DF135+'Saldo mensal - Brasil'!DF135</f>
        <v>37184</v>
      </c>
      <c r="DH135" s="16">
        <f>DG135+'Saldo mensal - Brasil'!DG135</f>
        <v>37675</v>
      </c>
      <c r="DI135" s="16">
        <f>DH135+'Saldo mensal - Brasil'!DH135</f>
        <v>38209</v>
      </c>
    </row>
    <row r="136" spans="1:113" x14ac:dyDescent="0.2">
      <c r="B136" s="17" t="s">
        <v>124</v>
      </c>
      <c r="C136" s="36">
        <v>153161</v>
      </c>
      <c r="D136" s="36">
        <f>C136+'Saldo mensal - Brasil'!C136</f>
        <v>154256</v>
      </c>
      <c r="E136" s="36">
        <f>D136+'Saldo mensal - Brasil'!D136</f>
        <v>153806</v>
      </c>
      <c r="F136" s="36">
        <f>E136+'Saldo mensal - Brasil'!E136</f>
        <v>153260</v>
      </c>
      <c r="G136" s="36">
        <f>F136+'Saldo mensal - Brasil'!F136</f>
        <v>154275</v>
      </c>
      <c r="H136" s="36">
        <f>G136+'Saldo mensal - Brasil'!G136</f>
        <v>154429</v>
      </c>
      <c r="I136" s="36">
        <f>H136+'Saldo mensal - Brasil'!H136</f>
        <v>155500</v>
      </c>
      <c r="J136" s="36">
        <f>I136+'Saldo mensal - Brasil'!I136</f>
        <v>157572</v>
      </c>
      <c r="K136" s="36">
        <f>J136+'Saldo mensal - Brasil'!J136</f>
        <v>158040</v>
      </c>
      <c r="L136" s="36">
        <f>K136+'Saldo mensal - Brasil'!K136</f>
        <v>159141</v>
      </c>
      <c r="M136" s="36">
        <f>L136+'Saldo mensal - Brasil'!L136</f>
        <v>159005</v>
      </c>
      <c r="N136" s="36">
        <f>M136+'Saldo mensal - Brasil'!M136</f>
        <v>156310</v>
      </c>
      <c r="O136" s="36">
        <f>N136+'Saldo mensal - Brasil'!N136</f>
        <v>151312</v>
      </c>
      <c r="P136" s="36">
        <f>O136+'Saldo mensal - Brasil'!O136</f>
        <v>152266</v>
      </c>
      <c r="Q136" s="36">
        <f>P136+'Saldo mensal - Brasil'!P136</f>
        <v>151048</v>
      </c>
      <c r="R136" s="36">
        <f>Q136+'Saldo mensal - Brasil'!Q136</f>
        <v>147526</v>
      </c>
      <c r="S136" s="36">
        <f>R136+'Saldo mensal - Brasil'!R136</f>
        <v>147035</v>
      </c>
      <c r="T136" s="36">
        <f>S136+'Saldo mensal - Brasil'!S136</f>
        <v>144247</v>
      </c>
      <c r="U136" s="36">
        <f>T136+'Saldo mensal - Brasil'!T136</f>
        <v>144163</v>
      </c>
      <c r="V136" s="36">
        <f>U136+'Saldo mensal - Brasil'!U136</f>
        <v>143913</v>
      </c>
      <c r="W136" s="36">
        <f>V136+'Saldo mensal - Brasil'!V136</f>
        <v>144358</v>
      </c>
      <c r="X136" s="36">
        <f>W136+'Saldo mensal - Brasil'!W136</f>
        <v>145416</v>
      </c>
      <c r="Y136" s="36">
        <f>X136+'Saldo mensal - Brasil'!X136</f>
        <v>145010</v>
      </c>
      <c r="Z136" s="36">
        <f>Y136+'Saldo mensal - Brasil'!Y136</f>
        <v>142168</v>
      </c>
      <c r="AA136" s="36">
        <f>Z136+'Saldo mensal - Brasil'!Z136</f>
        <v>135801</v>
      </c>
      <c r="AB136" s="36">
        <f>AA136+'Saldo mensal - Brasil'!AA136</f>
        <v>135104</v>
      </c>
      <c r="AC136" s="36">
        <f>AB136+'Saldo mensal - Brasil'!AB136</f>
        <v>132936</v>
      </c>
      <c r="AD136" s="36">
        <f>AC136+'Saldo mensal - Brasil'!AC136</f>
        <v>130443</v>
      </c>
      <c r="AE136" s="36">
        <f>AD136+'Saldo mensal - Brasil'!AD136</f>
        <v>130283</v>
      </c>
      <c r="AF136" s="36">
        <f>AE136+'Saldo mensal - Brasil'!AE136</f>
        <v>129121</v>
      </c>
      <c r="AG136" s="36">
        <f>AF136+'Saldo mensal - Brasil'!AF136</f>
        <v>128930</v>
      </c>
      <c r="AH136" s="36">
        <f>AG136+'Saldo mensal - Brasil'!AG136</f>
        <v>130126</v>
      </c>
      <c r="AI136" s="36">
        <f>AH136+'Saldo mensal - Brasil'!AH136</f>
        <v>131725</v>
      </c>
      <c r="AJ136" s="36">
        <f>AI136+'Saldo mensal - Brasil'!AI136</f>
        <v>133163</v>
      </c>
      <c r="AK136" s="36">
        <f>AJ136+'Saldo mensal - Brasil'!AJ136</f>
        <v>134531</v>
      </c>
      <c r="AL136" s="36">
        <f>AK136+'Saldo mensal - Brasil'!AK136</f>
        <v>134419</v>
      </c>
      <c r="AM136" s="36">
        <f>AL136+'Saldo mensal - Brasil'!AL136</f>
        <v>130618</v>
      </c>
      <c r="AN136" s="36">
        <f>AM136+'Saldo mensal - Brasil'!AM136</f>
        <v>132285</v>
      </c>
      <c r="AO136" s="36">
        <f>AN136+'Saldo mensal - Brasil'!AN136</f>
        <v>132493</v>
      </c>
      <c r="AP136" s="36">
        <f>AO136+'Saldo mensal - Brasil'!AO136</f>
        <v>132262</v>
      </c>
      <c r="AQ136" s="36">
        <f>AP136+'Saldo mensal - Brasil'!AP136</f>
        <v>133501</v>
      </c>
      <c r="AR136" s="36">
        <f>AQ136+'Saldo mensal - Brasil'!AQ136</f>
        <v>134869</v>
      </c>
      <c r="AS136" s="36">
        <f>AR136+'Saldo mensal - Brasil'!AR136</f>
        <v>136852</v>
      </c>
      <c r="AT136" s="36">
        <f>AS136+'Saldo mensal - Brasil'!AS136</f>
        <v>138121</v>
      </c>
      <c r="AU136" s="36">
        <f>AT136+'Saldo mensal - Brasil'!AT136</f>
        <v>140087</v>
      </c>
      <c r="AV136" s="36">
        <f>AU136+'Saldo mensal - Brasil'!AU136</f>
        <v>141255</v>
      </c>
      <c r="AW136" s="36">
        <f>AV136+'Saldo mensal - Brasil'!AV136</f>
        <v>142135</v>
      </c>
      <c r="AX136" s="36">
        <f>AW136+'Saldo mensal - Brasil'!AW136</f>
        <v>141733</v>
      </c>
      <c r="AY136" s="36">
        <f>AX136+'Saldo mensal - Brasil'!AX136</f>
        <v>137508</v>
      </c>
      <c r="AZ136" s="36">
        <f>AY136+'Saldo mensal - Brasil'!AY136</f>
        <v>138161</v>
      </c>
      <c r="BA136" s="36">
        <f>AZ136+'Saldo mensal - Brasil'!AZ136</f>
        <v>137825</v>
      </c>
      <c r="BB136" s="36">
        <f>BA136+'Saldo mensal - Brasil'!BA136</f>
        <v>136146</v>
      </c>
      <c r="BC136" s="36">
        <f>BB136+'Saldo mensal - Brasil'!BB136</f>
        <v>136499</v>
      </c>
      <c r="BD136" s="36">
        <f>BC136+'Saldo mensal - Brasil'!BC136</f>
        <v>136169</v>
      </c>
      <c r="BE136" s="36">
        <f>BD136+'Saldo mensal - Brasil'!BD136</f>
        <v>137064</v>
      </c>
      <c r="BF136" s="36">
        <f>BE136+'Saldo mensal - Brasil'!BE136</f>
        <v>138296</v>
      </c>
      <c r="BG136" s="36">
        <f>BF136+'Saldo mensal - Brasil'!BF136</f>
        <v>139159</v>
      </c>
      <c r="BH136" s="36">
        <f>BG136+'Saldo mensal - Brasil'!BG136</f>
        <v>139964</v>
      </c>
      <c r="BI136" s="36">
        <f>BH136+'Saldo mensal - Brasil'!BH136</f>
        <v>140465</v>
      </c>
      <c r="BJ136" s="36">
        <f>BI136+'Saldo mensal - Brasil'!BI136</f>
        <v>139466</v>
      </c>
      <c r="BK136" s="36">
        <f>BJ136+'Saldo mensal - Brasil'!BJ136</f>
        <v>135189</v>
      </c>
      <c r="BL136" s="36">
        <f>BK136+'Saldo mensal - Brasil'!BK136</f>
        <v>135823</v>
      </c>
      <c r="BM136" s="36">
        <f>BL136+'Saldo mensal - Brasil'!BL136</f>
        <v>135320</v>
      </c>
      <c r="BN136" s="36">
        <f>BM136+'Saldo mensal - Brasil'!BM136</f>
        <v>134532</v>
      </c>
      <c r="BO136" s="36">
        <f>BN136+'Saldo mensal - Brasil'!BN136</f>
        <v>135192</v>
      </c>
      <c r="BP136" s="36">
        <f>BO136+'Saldo mensal - Brasil'!BO136</f>
        <v>135399</v>
      </c>
      <c r="BQ136" s="36">
        <f>BP136+'Saldo mensal - Brasil'!BP136</f>
        <v>135929</v>
      </c>
      <c r="BR136" s="36">
        <f>BQ136+'Saldo mensal - Brasil'!BQ136</f>
        <v>136887</v>
      </c>
      <c r="BS136" s="36">
        <f>BR136+'Saldo mensal - Brasil'!BR136</f>
        <v>137565</v>
      </c>
      <c r="BT136" s="36">
        <f>BS136+'Saldo mensal - Brasil'!BS136</f>
        <v>138417</v>
      </c>
      <c r="BU136" s="36">
        <f>BT136+'Saldo mensal - Brasil'!BT136</f>
        <v>137843</v>
      </c>
      <c r="BV136" s="36">
        <f>BU136+'Saldo mensal - Brasil'!BU136</f>
        <v>136606</v>
      </c>
      <c r="BW136" s="36">
        <f>BV136+'Saldo mensal - Brasil'!BV136</f>
        <v>132885</v>
      </c>
      <c r="BX136" s="36">
        <f>BW136+'Saldo mensal - Brasil'!BW136</f>
        <v>133271</v>
      </c>
      <c r="BY136" s="36">
        <f>BX136+'Saldo mensal - Brasil'!BX136</f>
        <v>132705</v>
      </c>
      <c r="BZ136" s="36">
        <f>BY136+'Saldo mensal - Brasil'!BY136</f>
        <v>132309</v>
      </c>
      <c r="CA136" s="36">
        <f>BZ136+'Saldo mensal - Brasil'!BZ136</f>
        <v>132601</v>
      </c>
      <c r="CB136" s="36">
        <f>CA136+'Saldo mensal - Brasil'!CA136</f>
        <v>132752</v>
      </c>
      <c r="CC136" s="36">
        <f>CB136+'Saldo mensal - Brasil'!CB136</f>
        <v>132838</v>
      </c>
      <c r="CD136" s="36">
        <f>CC136+'Saldo mensal - Brasil'!CC136</f>
        <v>133132</v>
      </c>
      <c r="CE136" s="36">
        <f>CD136+'Saldo mensal - Brasil'!CD136</f>
        <v>134207</v>
      </c>
      <c r="CF136" s="36">
        <f>CE136+'Saldo mensal - Brasil'!CE136</f>
        <v>135234</v>
      </c>
      <c r="CG136" s="36">
        <f>CF136+'Saldo mensal - Brasil'!CF136</f>
        <v>135454</v>
      </c>
      <c r="CH136" s="36">
        <f>CG136+'Saldo mensal - Brasil'!CG136</f>
        <v>135093</v>
      </c>
      <c r="CI136" s="36">
        <f>CH136+'Saldo mensal - Brasil'!CH136</f>
        <v>132066</v>
      </c>
      <c r="CJ136" s="36">
        <f>CI136+'Saldo mensal - Brasil'!CI136</f>
        <v>133110</v>
      </c>
      <c r="CK136" s="36">
        <f>CJ136+'Saldo mensal - Brasil'!CJ136</f>
        <v>133630</v>
      </c>
      <c r="CL136" s="36">
        <f>CK136+'Saldo mensal - Brasil'!CK136</f>
        <v>132798</v>
      </c>
      <c r="CM136" s="36">
        <f>CL136+'Saldo mensal - Brasil'!CL136</f>
        <v>133056</v>
      </c>
      <c r="CN136" s="36">
        <f>CM136+'Saldo mensal - Brasil'!CM136</f>
        <v>132769</v>
      </c>
      <c r="CO136" s="36">
        <f>CN136+'Saldo mensal - Brasil'!CN136</f>
        <v>132350</v>
      </c>
      <c r="CP136" s="36">
        <f>CO136+'Saldo mensal - Brasil'!CO136</f>
        <v>133051</v>
      </c>
      <c r="CQ136" s="36">
        <f>CP136+'Saldo mensal - Brasil'!CP136</f>
        <v>133696</v>
      </c>
      <c r="CR136" s="36">
        <f>CQ136+'Saldo mensal - Brasil'!CQ136</f>
        <v>134217</v>
      </c>
      <c r="CS136" s="36">
        <f>CR136+'Saldo mensal - Brasil'!CR136</f>
        <v>134129</v>
      </c>
      <c r="CT136" s="36">
        <f>CS136+'Saldo mensal - Brasil'!CS136</f>
        <v>133365</v>
      </c>
      <c r="CU136" s="36">
        <f>CT136+'Saldo mensal - Brasil'!CT136</f>
        <v>129841</v>
      </c>
      <c r="CV136" s="36">
        <f>CU136+'Saldo mensal - Brasil'!CU136</f>
        <v>130754</v>
      </c>
      <c r="CW136" s="36">
        <f>CV136+'Saldo mensal - Brasil'!CV136</f>
        <v>130900</v>
      </c>
      <c r="CX136" s="36">
        <f>CW136+'Saldo mensal - Brasil'!CW136</f>
        <v>130777</v>
      </c>
      <c r="CY136" s="36">
        <f>CX136+'Saldo mensal - Brasil'!CX136</f>
        <v>131252</v>
      </c>
      <c r="CZ136" s="36">
        <f>CY136+'Saldo mensal - Brasil'!CY136</f>
        <v>130694</v>
      </c>
      <c r="DA136" s="36">
        <f>CZ136+'Saldo mensal - Brasil'!CZ136</f>
        <v>130463</v>
      </c>
      <c r="DB136" s="36">
        <f>DA136+'Saldo mensal - Brasil'!DA136</f>
        <v>129706</v>
      </c>
      <c r="DC136" s="36">
        <f>DB136+'Saldo mensal - Brasil'!DB136</f>
        <v>129389</v>
      </c>
      <c r="DD136" s="36">
        <f>DC136+'Saldo mensal - Brasil'!DC136</f>
        <v>129058</v>
      </c>
      <c r="DE136" s="36">
        <f>DD136+'Saldo mensal - Brasil'!DD136</f>
        <v>128049</v>
      </c>
      <c r="DF136" s="36">
        <f>DE136+'Saldo mensal - Brasil'!DE136</f>
        <v>126160</v>
      </c>
      <c r="DG136" s="36">
        <f>DF136+'Saldo mensal - Brasil'!DF136</f>
        <v>122389</v>
      </c>
      <c r="DH136" s="36">
        <f>DG136+'Saldo mensal - Brasil'!DG136</f>
        <v>122630</v>
      </c>
      <c r="DI136" s="36">
        <f>DH136+'Saldo mensal - Brasil'!DH136</f>
        <v>122427</v>
      </c>
    </row>
    <row r="137" spans="1:113" s="23" customFormat="1" x14ac:dyDescent="0.2">
      <c r="A137" s="2"/>
      <c r="B137" s="15" t="s">
        <v>125</v>
      </c>
      <c r="C137" s="16">
        <v>100963</v>
      </c>
      <c r="D137" s="16">
        <f>C137+'Saldo mensal - Brasil'!C137</f>
        <v>101629</v>
      </c>
      <c r="E137" s="16">
        <f>D137+'Saldo mensal - Brasil'!D137</f>
        <v>101230</v>
      </c>
      <c r="F137" s="16">
        <f>E137+'Saldo mensal - Brasil'!E137</f>
        <v>101061</v>
      </c>
      <c r="G137" s="16">
        <f>F137+'Saldo mensal - Brasil'!F137</f>
        <v>101902</v>
      </c>
      <c r="H137" s="16">
        <f>G137+'Saldo mensal - Brasil'!G137</f>
        <v>102165</v>
      </c>
      <c r="I137" s="16">
        <f>H137+'Saldo mensal - Brasil'!H137</f>
        <v>103256</v>
      </c>
      <c r="J137" s="16">
        <f>I137+'Saldo mensal - Brasil'!I137</f>
        <v>104647</v>
      </c>
      <c r="K137" s="16">
        <f>J137+'Saldo mensal - Brasil'!J137</f>
        <v>104909</v>
      </c>
      <c r="L137" s="16">
        <f>K137+'Saldo mensal - Brasil'!K137</f>
        <v>105592</v>
      </c>
      <c r="M137" s="16">
        <f>L137+'Saldo mensal - Brasil'!L137</f>
        <v>105258</v>
      </c>
      <c r="N137" s="16">
        <f>M137+'Saldo mensal - Brasil'!M137</f>
        <v>103050</v>
      </c>
      <c r="O137" s="16">
        <f>N137+'Saldo mensal - Brasil'!N137</f>
        <v>99092</v>
      </c>
      <c r="P137" s="16">
        <f>O137+'Saldo mensal - Brasil'!O137</f>
        <v>99682</v>
      </c>
      <c r="Q137" s="16">
        <f>P137+'Saldo mensal - Brasil'!P137</f>
        <v>98766</v>
      </c>
      <c r="R137" s="16">
        <f>Q137+'Saldo mensal - Brasil'!Q137</f>
        <v>95934</v>
      </c>
      <c r="S137" s="16">
        <f>R137+'Saldo mensal - Brasil'!R137</f>
        <v>95266</v>
      </c>
      <c r="T137" s="16">
        <f>S137+'Saldo mensal - Brasil'!S137</f>
        <v>93408</v>
      </c>
      <c r="U137" s="16">
        <f>T137+'Saldo mensal - Brasil'!T137</f>
        <v>93799</v>
      </c>
      <c r="V137" s="16">
        <f>U137+'Saldo mensal - Brasil'!U137</f>
        <v>94369</v>
      </c>
      <c r="W137" s="16">
        <f>V137+'Saldo mensal - Brasil'!V137</f>
        <v>95092</v>
      </c>
      <c r="X137" s="16">
        <f>W137+'Saldo mensal - Brasil'!W137</f>
        <v>95993</v>
      </c>
      <c r="Y137" s="16">
        <f>X137+'Saldo mensal - Brasil'!X137</f>
        <v>95788</v>
      </c>
      <c r="Z137" s="16">
        <f>Y137+'Saldo mensal - Brasil'!Y137</f>
        <v>94093</v>
      </c>
      <c r="AA137" s="16">
        <f>Z137+'Saldo mensal - Brasil'!Z137</f>
        <v>89492</v>
      </c>
      <c r="AB137" s="16">
        <f>AA137+'Saldo mensal - Brasil'!AA137</f>
        <v>89597</v>
      </c>
      <c r="AC137" s="16">
        <f>AB137+'Saldo mensal - Brasil'!AB137</f>
        <v>88676</v>
      </c>
      <c r="AD137" s="16">
        <f>AC137+'Saldo mensal - Brasil'!AC137</f>
        <v>87236</v>
      </c>
      <c r="AE137" s="16">
        <f>AD137+'Saldo mensal - Brasil'!AD137</f>
        <v>87388</v>
      </c>
      <c r="AF137" s="16">
        <f>AE137+'Saldo mensal - Brasil'!AE137</f>
        <v>86813</v>
      </c>
      <c r="AG137" s="16">
        <f>AF137+'Saldo mensal - Brasil'!AF137</f>
        <v>87039</v>
      </c>
      <c r="AH137" s="16">
        <f>AG137+'Saldo mensal - Brasil'!AG137</f>
        <v>88139</v>
      </c>
      <c r="AI137" s="16">
        <f>AH137+'Saldo mensal - Brasil'!AH137</f>
        <v>89393</v>
      </c>
      <c r="AJ137" s="16">
        <f>AI137+'Saldo mensal - Brasil'!AI137</f>
        <v>90550</v>
      </c>
      <c r="AK137" s="16">
        <f>AJ137+'Saldo mensal - Brasil'!AJ137</f>
        <v>91510</v>
      </c>
      <c r="AL137" s="16">
        <f>AK137+'Saldo mensal - Brasil'!AK137</f>
        <v>91328</v>
      </c>
      <c r="AM137" s="16">
        <f>AL137+'Saldo mensal - Brasil'!AL137</f>
        <v>88325</v>
      </c>
      <c r="AN137" s="16">
        <f>AM137+'Saldo mensal - Brasil'!AM137</f>
        <v>89201</v>
      </c>
      <c r="AO137" s="16">
        <f>AN137+'Saldo mensal - Brasil'!AN137</f>
        <v>89215</v>
      </c>
      <c r="AP137" s="16">
        <f>AO137+'Saldo mensal - Brasil'!AO137</f>
        <v>88603</v>
      </c>
      <c r="AQ137" s="16">
        <f>AP137+'Saldo mensal - Brasil'!AP137</f>
        <v>89281</v>
      </c>
      <c r="AR137" s="16">
        <f>AQ137+'Saldo mensal - Brasil'!AQ137</f>
        <v>90030</v>
      </c>
      <c r="AS137" s="16">
        <f>AR137+'Saldo mensal - Brasil'!AR137</f>
        <v>91643</v>
      </c>
      <c r="AT137" s="16">
        <f>AS137+'Saldo mensal - Brasil'!AS137</f>
        <v>92822</v>
      </c>
      <c r="AU137" s="16">
        <f>AT137+'Saldo mensal - Brasil'!AT137</f>
        <v>94477</v>
      </c>
      <c r="AV137" s="16">
        <f>AU137+'Saldo mensal - Brasil'!AU137</f>
        <v>95498</v>
      </c>
      <c r="AW137" s="16">
        <f>AV137+'Saldo mensal - Brasil'!AV137</f>
        <v>95924</v>
      </c>
      <c r="AX137" s="16">
        <f>AW137+'Saldo mensal - Brasil'!AW137</f>
        <v>95597</v>
      </c>
      <c r="AY137" s="16">
        <f>AX137+'Saldo mensal - Brasil'!AX137</f>
        <v>92422</v>
      </c>
      <c r="AZ137" s="16">
        <f>AY137+'Saldo mensal - Brasil'!AY137</f>
        <v>92877</v>
      </c>
      <c r="BA137" s="16">
        <f>AZ137+'Saldo mensal - Brasil'!AZ137</f>
        <v>92805</v>
      </c>
      <c r="BB137" s="16">
        <f>BA137+'Saldo mensal - Brasil'!BA137</f>
        <v>91597</v>
      </c>
      <c r="BC137" s="16">
        <f>BB137+'Saldo mensal - Brasil'!BB137</f>
        <v>91674</v>
      </c>
      <c r="BD137" s="16">
        <f>BC137+'Saldo mensal - Brasil'!BC137</f>
        <v>91431</v>
      </c>
      <c r="BE137" s="16">
        <f>BD137+'Saldo mensal - Brasil'!BD137</f>
        <v>92219</v>
      </c>
      <c r="BF137" s="16">
        <f>BE137+'Saldo mensal - Brasil'!BE137</f>
        <v>93177</v>
      </c>
      <c r="BG137" s="16">
        <f>BF137+'Saldo mensal - Brasil'!BF137</f>
        <v>94016</v>
      </c>
      <c r="BH137" s="16">
        <f>BG137+'Saldo mensal - Brasil'!BG137</f>
        <v>94779</v>
      </c>
      <c r="BI137" s="16">
        <f>BH137+'Saldo mensal - Brasil'!BH137</f>
        <v>95295</v>
      </c>
      <c r="BJ137" s="16">
        <f>BI137+'Saldo mensal - Brasil'!BI137</f>
        <v>94535</v>
      </c>
      <c r="BK137" s="16">
        <f>BJ137+'Saldo mensal - Brasil'!BJ137</f>
        <v>91294</v>
      </c>
      <c r="BL137" s="16">
        <f>BK137+'Saldo mensal - Brasil'!BK137</f>
        <v>91697</v>
      </c>
      <c r="BM137" s="16">
        <f>BL137+'Saldo mensal - Brasil'!BL137</f>
        <v>91095</v>
      </c>
      <c r="BN137" s="16">
        <f>BM137+'Saldo mensal - Brasil'!BM137</f>
        <v>90191</v>
      </c>
      <c r="BO137" s="16">
        <f>BN137+'Saldo mensal - Brasil'!BN137</f>
        <v>90663</v>
      </c>
      <c r="BP137" s="16">
        <f>BO137+'Saldo mensal - Brasil'!BO137</f>
        <v>90748</v>
      </c>
      <c r="BQ137" s="16">
        <f>BP137+'Saldo mensal - Brasil'!BP137</f>
        <v>91198</v>
      </c>
      <c r="BR137" s="16">
        <f>BQ137+'Saldo mensal - Brasil'!BQ137</f>
        <v>92048</v>
      </c>
      <c r="BS137" s="16">
        <f>BR137+'Saldo mensal - Brasil'!BR137</f>
        <v>92629</v>
      </c>
      <c r="BT137" s="16">
        <f>BS137+'Saldo mensal - Brasil'!BS137</f>
        <v>93008</v>
      </c>
      <c r="BU137" s="16">
        <f>BT137+'Saldo mensal - Brasil'!BT137</f>
        <v>92507</v>
      </c>
      <c r="BV137" s="16">
        <f>BU137+'Saldo mensal - Brasil'!BU137</f>
        <v>91648</v>
      </c>
      <c r="BW137" s="16">
        <f>BV137+'Saldo mensal - Brasil'!BV137</f>
        <v>89046</v>
      </c>
      <c r="BX137" s="16">
        <f>BW137+'Saldo mensal - Brasil'!BW137</f>
        <v>89079</v>
      </c>
      <c r="BY137" s="16">
        <f>BX137+'Saldo mensal - Brasil'!BX137</f>
        <v>88514</v>
      </c>
      <c r="BZ137" s="16">
        <f>BY137+'Saldo mensal - Brasil'!BY137</f>
        <v>87860</v>
      </c>
      <c r="CA137" s="16">
        <f>BZ137+'Saldo mensal - Brasil'!BZ137</f>
        <v>87721</v>
      </c>
      <c r="CB137" s="16">
        <f>CA137+'Saldo mensal - Brasil'!CA137</f>
        <v>87709</v>
      </c>
      <c r="CC137" s="16">
        <f>CB137+'Saldo mensal - Brasil'!CB137</f>
        <v>87929</v>
      </c>
      <c r="CD137" s="16">
        <f>CC137+'Saldo mensal - Brasil'!CC137</f>
        <v>88247</v>
      </c>
      <c r="CE137" s="16">
        <f>CD137+'Saldo mensal - Brasil'!CD137</f>
        <v>89015</v>
      </c>
      <c r="CF137" s="16">
        <f>CE137+'Saldo mensal - Brasil'!CE137</f>
        <v>89671</v>
      </c>
      <c r="CG137" s="16">
        <f>CF137+'Saldo mensal - Brasil'!CF137</f>
        <v>89830</v>
      </c>
      <c r="CH137" s="16">
        <f>CG137+'Saldo mensal - Brasil'!CG137</f>
        <v>89461</v>
      </c>
      <c r="CI137" s="16">
        <f>CH137+'Saldo mensal - Brasil'!CH137</f>
        <v>87290</v>
      </c>
      <c r="CJ137" s="16">
        <f>CI137+'Saldo mensal - Brasil'!CI137</f>
        <v>87917</v>
      </c>
      <c r="CK137" s="16">
        <f>CJ137+'Saldo mensal - Brasil'!CJ137</f>
        <v>88039</v>
      </c>
      <c r="CL137" s="16">
        <f>CK137+'Saldo mensal - Brasil'!CK137</f>
        <v>87390</v>
      </c>
      <c r="CM137" s="16">
        <f>CL137+'Saldo mensal - Brasil'!CL137</f>
        <v>87308</v>
      </c>
      <c r="CN137" s="16">
        <f>CM137+'Saldo mensal - Brasil'!CM137</f>
        <v>87089</v>
      </c>
      <c r="CO137" s="16">
        <f>CN137+'Saldo mensal - Brasil'!CN137</f>
        <v>86881</v>
      </c>
      <c r="CP137" s="16">
        <f>CO137+'Saldo mensal - Brasil'!CO137</f>
        <v>87446</v>
      </c>
      <c r="CQ137" s="16">
        <f>CP137+'Saldo mensal - Brasil'!CP137</f>
        <v>88116</v>
      </c>
      <c r="CR137" s="16">
        <f>CQ137+'Saldo mensal - Brasil'!CQ137</f>
        <v>88631</v>
      </c>
      <c r="CS137" s="16">
        <f>CR137+'Saldo mensal - Brasil'!CR137</f>
        <v>88543</v>
      </c>
      <c r="CT137" s="16">
        <f>CS137+'Saldo mensal - Brasil'!CS137</f>
        <v>88046</v>
      </c>
      <c r="CU137" s="16">
        <f>CT137+'Saldo mensal - Brasil'!CT137</f>
        <v>85493</v>
      </c>
      <c r="CV137" s="16">
        <f>CU137+'Saldo mensal - Brasil'!CU137</f>
        <v>85929</v>
      </c>
      <c r="CW137" s="16">
        <f>CV137+'Saldo mensal - Brasil'!CV137</f>
        <v>85896</v>
      </c>
      <c r="CX137" s="16">
        <f>CW137+'Saldo mensal - Brasil'!CW137</f>
        <v>85748</v>
      </c>
      <c r="CY137" s="16">
        <f>CX137+'Saldo mensal - Brasil'!CX137</f>
        <v>85955</v>
      </c>
      <c r="CZ137" s="16">
        <f>CY137+'Saldo mensal - Brasil'!CY137</f>
        <v>85830</v>
      </c>
      <c r="DA137" s="16">
        <f>CZ137+'Saldo mensal - Brasil'!CZ137</f>
        <v>85958</v>
      </c>
      <c r="DB137" s="16">
        <f>DA137+'Saldo mensal - Brasil'!DA137</f>
        <v>85689</v>
      </c>
      <c r="DC137" s="16">
        <f>DB137+'Saldo mensal - Brasil'!DB137</f>
        <v>85502</v>
      </c>
      <c r="DD137" s="16">
        <f>DC137+'Saldo mensal - Brasil'!DC137</f>
        <v>85230</v>
      </c>
      <c r="DE137" s="16">
        <f>DD137+'Saldo mensal - Brasil'!DD137</f>
        <v>84524</v>
      </c>
      <c r="DF137" s="16">
        <f>DE137+'Saldo mensal - Brasil'!DE137</f>
        <v>83233</v>
      </c>
      <c r="DG137" s="16">
        <f>DF137+'Saldo mensal - Brasil'!DF137</f>
        <v>80774</v>
      </c>
      <c r="DH137" s="16">
        <f>DG137+'Saldo mensal - Brasil'!DG137</f>
        <v>80874</v>
      </c>
      <c r="DI137" s="16">
        <f>DH137+'Saldo mensal - Brasil'!DH137</f>
        <v>80605</v>
      </c>
    </row>
    <row r="138" spans="1:113" s="23" customFormat="1" x14ac:dyDescent="0.2">
      <c r="A138" s="2"/>
      <c r="B138" s="15" t="s">
        <v>126</v>
      </c>
      <c r="C138" s="16">
        <v>52198</v>
      </c>
      <c r="D138" s="16">
        <f>C138+'Saldo mensal - Brasil'!C138</f>
        <v>52627</v>
      </c>
      <c r="E138" s="16">
        <f>D138+'Saldo mensal - Brasil'!D138</f>
        <v>52576</v>
      </c>
      <c r="F138" s="16">
        <f>E138+'Saldo mensal - Brasil'!E138</f>
        <v>52199</v>
      </c>
      <c r="G138" s="16">
        <f>F138+'Saldo mensal - Brasil'!F138</f>
        <v>52373</v>
      </c>
      <c r="H138" s="16">
        <f>G138+'Saldo mensal - Brasil'!G138</f>
        <v>52264</v>
      </c>
      <c r="I138" s="16">
        <f>H138+'Saldo mensal - Brasil'!H138</f>
        <v>52244</v>
      </c>
      <c r="J138" s="16">
        <f>I138+'Saldo mensal - Brasil'!I138</f>
        <v>52925</v>
      </c>
      <c r="K138" s="16">
        <f>J138+'Saldo mensal - Brasil'!J138</f>
        <v>53131</v>
      </c>
      <c r="L138" s="16">
        <f>K138+'Saldo mensal - Brasil'!K138</f>
        <v>53549</v>
      </c>
      <c r="M138" s="16">
        <f>L138+'Saldo mensal - Brasil'!L138</f>
        <v>53747</v>
      </c>
      <c r="N138" s="16">
        <f>M138+'Saldo mensal - Brasil'!M138</f>
        <v>53260</v>
      </c>
      <c r="O138" s="16">
        <f>N138+'Saldo mensal - Brasil'!N138</f>
        <v>52220</v>
      </c>
      <c r="P138" s="16">
        <f>O138+'Saldo mensal - Brasil'!O138</f>
        <v>52584</v>
      </c>
      <c r="Q138" s="16">
        <f>P138+'Saldo mensal - Brasil'!P138</f>
        <v>52282</v>
      </c>
      <c r="R138" s="16">
        <f>Q138+'Saldo mensal - Brasil'!Q138</f>
        <v>51592</v>
      </c>
      <c r="S138" s="16">
        <f>R138+'Saldo mensal - Brasil'!R138</f>
        <v>51769</v>
      </c>
      <c r="T138" s="16">
        <f>S138+'Saldo mensal - Brasil'!S138</f>
        <v>50839</v>
      </c>
      <c r="U138" s="16">
        <f>T138+'Saldo mensal - Brasil'!T138</f>
        <v>50364</v>
      </c>
      <c r="V138" s="16">
        <f>U138+'Saldo mensal - Brasil'!U138</f>
        <v>49544</v>
      </c>
      <c r="W138" s="16">
        <f>V138+'Saldo mensal - Brasil'!V138</f>
        <v>49266</v>
      </c>
      <c r="X138" s="16">
        <f>W138+'Saldo mensal - Brasil'!W138</f>
        <v>49423</v>
      </c>
      <c r="Y138" s="16">
        <f>X138+'Saldo mensal - Brasil'!X138</f>
        <v>49222</v>
      </c>
      <c r="Z138" s="16">
        <f>Y138+'Saldo mensal - Brasil'!Y138</f>
        <v>48075</v>
      </c>
      <c r="AA138" s="16">
        <f>Z138+'Saldo mensal - Brasil'!Z138</f>
        <v>46309</v>
      </c>
      <c r="AB138" s="16">
        <f>AA138+'Saldo mensal - Brasil'!AA138</f>
        <v>45507</v>
      </c>
      <c r="AC138" s="16">
        <f>AB138+'Saldo mensal - Brasil'!AB138</f>
        <v>44260</v>
      </c>
      <c r="AD138" s="16">
        <f>AC138+'Saldo mensal - Brasil'!AC138</f>
        <v>43207</v>
      </c>
      <c r="AE138" s="16">
        <f>AD138+'Saldo mensal - Brasil'!AD138</f>
        <v>42895</v>
      </c>
      <c r="AF138" s="16">
        <f>AE138+'Saldo mensal - Brasil'!AE138</f>
        <v>42308</v>
      </c>
      <c r="AG138" s="16">
        <f>AF138+'Saldo mensal - Brasil'!AF138</f>
        <v>41891</v>
      </c>
      <c r="AH138" s="16">
        <f>AG138+'Saldo mensal - Brasil'!AG138</f>
        <v>41987</v>
      </c>
      <c r="AI138" s="16">
        <f>AH138+'Saldo mensal - Brasil'!AH138</f>
        <v>42332</v>
      </c>
      <c r="AJ138" s="16">
        <f>AI138+'Saldo mensal - Brasil'!AI138</f>
        <v>42613</v>
      </c>
      <c r="AK138" s="16">
        <f>AJ138+'Saldo mensal - Brasil'!AJ138</f>
        <v>43021</v>
      </c>
      <c r="AL138" s="16">
        <f>AK138+'Saldo mensal - Brasil'!AK138</f>
        <v>43091</v>
      </c>
      <c r="AM138" s="16">
        <f>AL138+'Saldo mensal - Brasil'!AL138</f>
        <v>42293</v>
      </c>
      <c r="AN138" s="16">
        <f>AM138+'Saldo mensal - Brasil'!AM138</f>
        <v>43084</v>
      </c>
      <c r="AO138" s="16">
        <f>AN138+'Saldo mensal - Brasil'!AN138</f>
        <v>43278</v>
      </c>
      <c r="AP138" s="16">
        <f>AO138+'Saldo mensal - Brasil'!AO138</f>
        <v>43659</v>
      </c>
      <c r="AQ138" s="16">
        <f>AP138+'Saldo mensal - Brasil'!AP138</f>
        <v>44220</v>
      </c>
      <c r="AR138" s="16">
        <f>AQ138+'Saldo mensal - Brasil'!AQ138</f>
        <v>44839</v>
      </c>
      <c r="AS138" s="16">
        <f>AR138+'Saldo mensal - Brasil'!AR138</f>
        <v>45209</v>
      </c>
      <c r="AT138" s="16">
        <f>AS138+'Saldo mensal - Brasil'!AS138</f>
        <v>45299</v>
      </c>
      <c r="AU138" s="16">
        <f>AT138+'Saldo mensal - Brasil'!AT138</f>
        <v>45610</v>
      </c>
      <c r="AV138" s="16">
        <f>AU138+'Saldo mensal - Brasil'!AU138</f>
        <v>45757</v>
      </c>
      <c r="AW138" s="16">
        <f>AV138+'Saldo mensal - Brasil'!AV138</f>
        <v>46211</v>
      </c>
      <c r="AX138" s="16">
        <f>AW138+'Saldo mensal - Brasil'!AW138</f>
        <v>46136</v>
      </c>
      <c r="AY138" s="16">
        <f>AX138+'Saldo mensal - Brasil'!AX138</f>
        <v>45086</v>
      </c>
      <c r="AZ138" s="16">
        <f>AY138+'Saldo mensal - Brasil'!AY138</f>
        <v>45284</v>
      </c>
      <c r="BA138" s="16">
        <f>AZ138+'Saldo mensal - Brasil'!AZ138</f>
        <v>45020</v>
      </c>
      <c r="BB138" s="16">
        <f>BA138+'Saldo mensal - Brasil'!BA138</f>
        <v>44549</v>
      </c>
      <c r="BC138" s="16">
        <f>BB138+'Saldo mensal - Brasil'!BB138</f>
        <v>44825</v>
      </c>
      <c r="BD138" s="16">
        <f>BC138+'Saldo mensal - Brasil'!BC138</f>
        <v>44738</v>
      </c>
      <c r="BE138" s="16">
        <f>BD138+'Saldo mensal - Brasil'!BD138</f>
        <v>44845</v>
      </c>
      <c r="BF138" s="16">
        <f>BE138+'Saldo mensal - Brasil'!BE138</f>
        <v>45119</v>
      </c>
      <c r="BG138" s="16">
        <f>BF138+'Saldo mensal - Brasil'!BF138</f>
        <v>45143</v>
      </c>
      <c r="BH138" s="16">
        <f>BG138+'Saldo mensal - Brasil'!BG138</f>
        <v>45185</v>
      </c>
      <c r="BI138" s="16">
        <f>BH138+'Saldo mensal - Brasil'!BH138</f>
        <v>45170</v>
      </c>
      <c r="BJ138" s="16">
        <f>BI138+'Saldo mensal - Brasil'!BI138</f>
        <v>44931</v>
      </c>
      <c r="BK138" s="16">
        <f>BJ138+'Saldo mensal - Brasil'!BJ138</f>
        <v>43895</v>
      </c>
      <c r="BL138" s="16">
        <f>BK138+'Saldo mensal - Brasil'!BK138</f>
        <v>44126</v>
      </c>
      <c r="BM138" s="16">
        <f>BL138+'Saldo mensal - Brasil'!BL138</f>
        <v>44225</v>
      </c>
      <c r="BN138" s="16">
        <f>BM138+'Saldo mensal - Brasil'!BM138</f>
        <v>44341</v>
      </c>
      <c r="BO138" s="16">
        <f>BN138+'Saldo mensal - Brasil'!BN138</f>
        <v>44529</v>
      </c>
      <c r="BP138" s="16">
        <f>BO138+'Saldo mensal - Brasil'!BO138</f>
        <v>44651</v>
      </c>
      <c r="BQ138" s="16">
        <f>BP138+'Saldo mensal - Brasil'!BP138</f>
        <v>44731</v>
      </c>
      <c r="BR138" s="16">
        <f>BQ138+'Saldo mensal - Brasil'!BQ138</f>
        <v>44839</v>
      </c>
      <c r="BS138" s="16">
        <f>BR138+'Saldo mensal - Brasil'!BR138</f>
        <v>44936</v>
      </c>
      <c r="BT138" s="16">
        <f>BS138+'Saldo mensal - Brasil'!BS138</f>
        <v>45409</v>
      </c>
      <c r="BU138" s="16">
        <f>BT138+'Saldo mensal - Brasil'!BT138</f>
        <v>45336</v>
      </c>
      <c r="BV138" s="16">
        <f>BU138+'Saldo mensal - Brasil'!BU138</f>
        <v>44958</v>
      </c>
      <c r="BW138" s="16">
        <f>BV138+'Saldo mensal - Brasil'!BV138</f>
        <v>43839</v>
      </c>
      <c r="BX138" s="16">
        <f>BW138+'Saldo mensal - Brasil'!BW138</f>
        <v>44192</v>
      </c>
      <c r="BY138" s="16">
        <f>BX138+'Saldo mensal - Brasil'!BX138</f>
        <v>44191</v>
      </c>
      <c r="BZ138" s="16">
        <f>BY138+'Saldo mensal - Brasil'!BY138</f>
        <v>44449</v>
      </c>
      <c r="CA138" s="16">
        <f>BZ138+'Saldo mensal - Brasil'!BZ138</f>
        <v>44880</v>
      </c>
      <c r="CB138" s="16">
        <f>CA138+'Saldo mensal - Brasil'!CA138</f>
        <v>45043</v>
      </c>
      <c r="CC138" s="16">
        <f>CB138+'Saldo mensal - Brasil'!CB138</f>
        <v>44909</v>
      </c>
      <c r="CD138" s="16">
        <f>CC138+'Saldo mensal - Brasil'!CC138</f>
        <v>44885</v>
      </c>
      <c r="CE138" s="16">
        <f>CD138+'Saldo mensal - Brasil'!CD138</f>
        <v>45192</v>
      </c>
      <c r="CF138" s="16">
        <f>CE138+'Saldo mensal - Brasil'!CE138</f>
        <v>45563</v>
      </c>
      <c r="CG138" s="16">
        <f>CF138+'Saldo mensal - Brasil'!CF138</f>
        <v>45624</v>
      </c>
      <c r="CH138" s="16">
        <f>CG138+'Saldo mensal - Brasil'!CG138</f>
        <v>45632</v>
      </c>
      <c r="CI138" s="16">
        <f>CH138+'Saldo mensal - Brasil'!CH138</f>
        <v>44776</v>
      </c>
      <c r="CJ138" s="16">
        <f>CI138+'Saldo mensal - Brasil'!CI138</f>
        <v>45193</v>
      </c>
      <c r="CK138" s="16">
        <f>CJ138+'Saldo mensal - Brasil'!CJ138</f>
        <v>45591</v>
      </c>
      <c r="CL138" s="16">
        <f>CK138+'Saldo mensal - Brasil'!CK138</f>
        <v>45408</v>
      </c>
      <c r="CM138" s="16">
        <f>CL138+'Saldo mensal - Brasil'!CL138</f>
        <v>45748</v>
      </c>
      <c r="CN138" s="16">
        <f>CM138+'Saldo mensal - Brasil'!CM138</f>
        <v>45680</v>
      </c>
      <c r="CO138" s="16">
        <f>CN138+'Saldo mensal - Brasil'!CN138</f>
        <v>45469</v>
      </c>
      <c r="CP138" s="16">
        <f>CO138+'Saldo mensal - Brasil'!CO138</f>
        <v>45605</v>
      </c>
      <c r="CQ138" s="16">
        <f>CP138+'Saldo mensal - Brasil'!CP138</f>
        <v>45580</v>
      </c>
      <c r="CR138" s="16">
        <f>CQ138+'Saldo mensal - Brasil'!CQ138</f>
        <v>45586</v>
      </c>
      <c r="CS138" s="16">
        <f>CR138+'Saldo mensal - Brasil'!CR138</f>
        <v>45586</v>
      </c>
      <c r="CT138" s="16">
        <f>CS138+'Saldo mensal - Brasil'!CS138</f>
        <v>45319</v>
      </c>
      <c r="CU138" s="16">
        <f>CT138+'Saldo mensal - Brasil'!CT138</f>
        <v>44348</v>
      </c>
      <c r="CV138" s="16">
        <f>CU138+'Saldo mensal - Brasil'!CU138</f>
        <v>44825</v>
      </c>
      <c r="CW138" s="16">
        <f>CV138+'Saldo mensal - Brasil'!CV138</f>
        <v>45004</v>
      </c>
      <c r="CX138" s="16">
        <f>CW138+'Saldo mensal - Brasil'!CW138</f>
        <v>45029</v>
      </c>
      <c r="CY138" s="16">
        <f>CX138+'Saldo mensal - Brasil'!CX138</f>
        <v>45297</v>
      </c>
      <c r="CZ138" s="16">
        <f>CY138+'Saldo mensal - Brasil'!CY138</f>
        <v>44864</v>
      </c>
      <c r="DA138" s="16">
        <f>CZ138+'Saldo mensal - Brasil'!CZ138</f>
        <v>44505</v>
      </c>
      <c r="DB138" s="16">
        <f>DA138+'Saldo mensal - Brasil'!DA138</f>
        <v>44017</v>
      </c>
      <c r="DC138" s="16">
        <f>DB138+'Saldo mensal - Brasil'!DB138</f>
        <v>43887</v>
      </c>
      <c r="DD138" s="16">
        <f>DC138+'Saldo mensal - Brasil'!DC138</f>
        <v>43828</v>
      </c>
      <c r="DE138" s="16">
        <f>DD138+'Saldo mensal - Brasil'!DD138</f>
        <v>43525</v>
      </c>
      <c r="DF138" s="16">
        <f>DE138+'Saldo mensal - Brasil'!DE138</f>
        <v>42927</v>
      </c>
      <c r="DG138" s="16">
        <f>DF138+'Saldo mensal - Brasil'!DF138</f>
        <v>41615</v>
      </c>
      <c r="DH138" s="16">
        <f>DG138+'Saldo mensal - Brasil'!DG138</f>
        <v>41756</v>
      </c>
      <c r="DI138" s="16">
        <f>DH138+'Saldo mensal - Brasil'!DH138</f>
        <v>41822</v>
      </c>
    </row>
    <row r="139" spans="1:113" x14ac:dyDescent="0.2">
      <c r="B139" s="17" t="s">
        <v>157</v>
      </c>
      <c r="C139" s="36">
        <v>51555</v>
      </c>
      <c r="D139" s="36">
        <f>C139+'Saldo mensal - Brasil'!C139</f>
        <v>51739</v>
      </c>
      <c r="E139" s="36">
        <f>D139+'Saldo mensal - Brasil'!D139</f>
        <v>51967</v>
      </c>
      <c r="F139" s="36">
        <f>E139+'Saldo mensal - Brasil'!E139</f>
        <v>51998</v>
      </c>
      <c r="G139" s="36">
        <f>F139+'Saldo mensal - Brasil'!F139</f>
        <v>52156</v>
      </c>
      <c r="H139" s="36">
        <f>G139+'Saldo mensal - Brasil'!G139</f>
        <v>52219</v>
      </c>
      <c r="I139" s="36">
        <f>H139+'Saldo mensal - Brasil'!H139</f>
        <v>52415</v>
      </c>
      <c r="J139" s="36">
        <f>I139+'Saldo mensal - Brasil'!I139</f>
        <v>52503</v>
      </c>
      <c r="K139" s="36">
        <f>J139+'Saldo mensal - Brasil'!J139</f>
        <v>52514</v>
      </c>
      <c r="L139" s="36">
        <f>K139+'Saldo mensal - Brasil'!K139</f>
        <v>52822</v>
      </c>
      <c r="M139" s="36">
        <f>L139+'Saldo mensal - Brasil'!L139</f>
        <v>52890</v>
      </c>
      <c r="N139" s="36">
        <f>M139+'Saldo mensal - Brasil'!M139</f>
        <v>52867</v>
      </c>
      <c r="O139" s="36">
        <f>N139+'Saldo mensal - Brasil'!N139</f>
        <v>52748</v>
      </c>
      <c r="P139" s="36">
        <f>O139+'Saldo mensal - Brasil'!O139</f>
        <v>52902</v>
      </c>
      <c r="Q139" s="36">
        <f>P139+'Saldo mensal - Brasil'!P139</f>
        <v>53097</v>
      </c>
      <c r="R139" s="36">
        <f>Q139+'Saldo mensal - Brasil'!Q139</f>
        <v>53206</v>
      </c>
      <c r="S139" s="36">
        <f>R139+'Saldo mensal - Brasil'!R139</f>
        <v>53306</v>
      </c>
      <c r="T139" s="36">
        <f>S139+'Saldo mensal - Brasil'!S139</f>
        <v>53595</v>
      </c>
      <c r="U139" s="36">
        <f>T139+'Saldo mensal - Brasil'!T139</f>
        <v>53751</v>
      </c>
      <c r="V139" s="36">
        <f>U139+'Saldo mensal - Brasil'!U139</f>
        <v>53726</v>
      </c>
      <c r="W139" s="36">
        <f>V139+'Saldo mensal - Brasil'!V139</f>
        <v>53798</v>
      </c>
      <c r="X139" s="36">
        <f>W139+'Saldo mensal - Brasil'!W139</f>
        <v>53937</v>
      </c>
      <c r="Y139" s="36">
        <f>X139+'Saldo mensal - Brasil'!X139</f>
        <v>53896</v>
      </c>
      <c r="Z139" s="36">
        <f>Y139+'Saldo mensal - Brasil'!Y139</f>
        <v>53921</v>
      </c>
      <c r="AA139" s="36">
        <f>Z139+'Saldo mensal - Brasil'!Z139</f>
        <v>53228</v>
      </c>
      <c r="AB139" s="36">
        <f>AA139+'Saldo mensal - Brasil'!AA139</f>
        <v>52723</v>
      </c>
      <c r="AC139" s="36">
        <f>AB139+'Saldo mensal - Brasil'!AB139</f>
        <v>52541</v>
      </c>
      <c r="AD139" s="36">
        <f>AC139+'Saldo mensal - Brasil'!AC139</f>
        <v>52033</v>
      </c>
      <c r="AE139" s="36">
        <f>AD139+'Saldo mensal - Brasil'!AD139</f>
        <v>51754</v>
      </c>
      <c r="AF139" s="36">
        <f>AE139+'Saldo mensal - Brasil'!AE139</f>
        <v>51944</v>
      </c>
      <c r="AG139" s="36">
        <f>AF139+'Saldo mensal - Brasil'!AF139</f>
        <v>52005</v>
      </c>
      <c r="AH139" s="36">
        <f>AG139+'Saldo mensal - Brasil'!AG139</f>
        <v>51947</v>
      </c>
      <c r="AI139" s="36">
        <f>AH139+'Saldo mensal - Brasil'!AH139</f>
        <v>52160</v>
      </c>
      <c r="AJ139" s="36">
        <f>AI139+'Saldo mensal - Brasil'!AI139</f>
        <v>52332</v>
      </c>
      <c r="AK139" s="36">
        <f>AJ139+'Saldo mensal - Brasil'!AJ139</f>
        <v>52519</v>
      </c>
      <c r="AL139" s="36">
        <f>AK139+'Saldo mensal - Brasil'!AK139</f>
        <v>52606</v>
      </c>
      <c r="AM139" s="36">
        <f>AL139+'Saldo mensal - Brasil'!AL139</f>
        <v>52401</v>
      </c>
      <c r="AN139" s="36">
        <f>AM139+'Saldo mensal - Brasil'!AM139</f>
        <v>52638</v>
      </c>
      <c r="AO139" s="36">
        <f>AN139+'Saldo mensal - Brasil'!AN139</f>
        <v>52695</v>
      </c>
      <c r="AP139" s="36">
        <f>AO139+'Saldo mensal - Brasil'!AO139</f>
        <v>52734</v>
      </c>
      <c r="AQ139" s="36">
        <f>AP139+'Saldo mensal - Brasil'!AP139</f>
        <v>52909</v>
      </c>
      <c r="AR139" s="36">
        <f>AQ139+'Saldo mensal - Brasil'!AQ139</f>
        <v>52985</v>
      </c>
      <c r="AS139" s="36">
        <f>AR139+'Saldo mensal - Brasil'!AR139</f>
        <v>53147</v>
      </c>
      <c r="AT139" s="36">
        <f>AS139+'Saldo mensal - Brasil'!AS139</f>
        <v>53294</v>
      </c>
      <c r="AU139" s="36">
        <f>AT139+'Saldo mensal - Brasil'!AT139</f>
        <v>53446</v>
      </c>
      <c r="AV139" s="36">
        <f>AU139+'Saldo mensal - Brasil'!AU139</f>
        <v>53617</v>
      </c>
      <c r="AW139" s="36">
        <f>AV139+'Saldo mensal - Brasil'!AV139</f>
        <v>53759</v>
      </c>
      <c r="AX139" s="36">
        <f>AW139+'Saldo mensal - Brasil'!AW139</f>
        <v>53767</v>
      </c>
      <c r="AY139" s="36">
        <f>AX139+'Saldo mensal - Brasil'!AX139</f>
        <v>53475</v>
      </c>
      <c r="AZ139" s="36">
        <f>AY139+'Saldo mensal - Brasil'!AY139</f>
        <v>53676</v>
      </c>
      <c r="BA139" s="36">
        <f>AZ139+'Saldo mensal - Brasil'!AZ139</f>
        <v>53726</v>
      </c>
      <c r="BB139" s="36">
        <f>BA139+'Saldo mensal - Brasil'!BA139</f>
        <v>53891</v>
      </c>
      <c r="BC139" s="36">
        <f>BB139+'Saldo mensal - Brasil'!BB139</f>
        <v>54100</v>
      </c>
      <c r="BD139" s="36">
        <f>BC139+'Saldo mensal - Brasil'!BC139</f>
        <v>54103</v>
      </c>
      <c r="BE139" s="36">
        <f>BD139+'Saldo mensal - Brasil'!BD139</f>
        <v>54175</v>
      </c>
      <c r="BF139" s="36">
        <f>BE139+'Saldo mensal - Brasil'!BE139</f>
        <v>54117</v>
      </c>
      <c r="BG139" s="36">
        <f>BF139+'Saldo mensal - Brasil'!BF139</f>
        <v>54202</v>
      </c>
      <c r="BH139" s="36">
        <f>BG139+'Saldo mensal - Brasil'!BG139</f>
        <v>54437</v>
      </c>
      <c r="BI139" s="36">
        <f>BH139+'Saldo mensal - Brasil'!BH139</f>
        <v>54748</v>
      </c>
      <c r="BJ139" s="36">
        <f>BI139+'Saldo mensal - Brasil'!BI139</f>
        <v>54923</v>
      </c>
      <c r="BK139" s="36">
        <f>BJ139+'Saldo mensal - Brasil'!BJ139</f>
        <v>54533</v>
      </c>
      <c r="BL139" s="36">
        <f>BK139+'Saldo mensal - Brasil'!BK139</f>
        <v>54666</v>
      </c>
      <c r="BM139" s="36">
        <f>BL139+'Saldo mensal - Brasil'!BL139</f>
        <v>54761</v>
      </c>
      <c r="BN139" s="36">
        <f>BM139+'Saldo mensal - Brasil'!BM139</f>
        <v>54613</v>
      </c>
      <c r="BO139" s="36">
        <f>BN139+'Saldo mensal - Brasil'!BN139</f>
        <v>54810</v>
      </c>
      <c r="BP139" s="36">
        <f>BO139+'Saldo mensal - Brasil'!BO139</f>
        <v>55041</v>
      </c>
      <c r="BQ139" s="36">
        <f>BP139+'Saldo mensal - Brasil'!BP139</f>
        <v>55091</v>
      </c>
      <c r="BR139" s="36">
        <f>BQ139+'Saldo mensal - Brasil'!BQ139</f>
        <v>55375</v>
      </c>
      <c r="BS139" s="36">
        <f>BR139+'Saldo mensal - Brasil'!BR139</f>
        <v>55526</v>
      </c>
      <c r="BT139" s="36">
        <f>BS139+'Saldo mensal - Brasil'!BS139</f>
        <v>55773</v>
      </c>
      <c r="BU139" s="36">
        <f>BT139+'Saldo mensal - Brasil'!BT139</f>
        <v>55823</v>
      </c>
      <c r="BV139" s="36">
        <f>BU139+'Saldo mensal - Brasil'!BU139</f>
        <v>55750</v>
      </c>
      <c r="BW139" s="36">
        <f>BV139+'Saldo mensal - Brasil'!BV139</f>
        <v>55474</v>
      </c>
      <c r="BX139" s="36">
        <f>BW139+'Saldo mensal - Brasil'!BW139</f>
        <v>55746</v>
      </c>
      <c r="BY139" s="36">
        <f>BX139+'Saldo mensal - Brasil'!BX139</f>
        <v>55756</v>
      </c>
      <c r="BZ139" s="36">
        <f>BY139+'Saldo mensal - Brasil'!BY139</f>
        <v>55930</v>
      </c>
      <c r="CA139" s="36">
        <f>BZ139+'Saldo mensal - Brasil'!BZ139</f>
        <v>56135</v>
      </c>
      <c r="CB139" s="36">
        <f>CA139+'Saldo mensal - Brasil'!CA139</f>
        <v>56173</v>
      </c>
      <c r="CC139" s="36">
        <f>CB139+'Saldo mensal - Brasil'!CB139</f>
        <v>56301</v>
      </c>
      <c r="CD139" s="36">
        <f>CC139+'Saldo mensal - Brasil'!CC139</f>
        <v>56606</v>
      </c>
      <c r="CE139" s="36">
        <f>CD139+'Saldo mensal - Brasil'!CD139</f>
        <v>57362</v>
      </c>
      <c r="CF139" s="36">
        <f>CE139+'Saldo mensal - Brasil'!CE139</f>
        <v>57641</v>
      </c>
      <c r="CG139" s="36">
        <f>CF139+'Saldo mensal - Brasil'!CF139</f>
        <v>58402</v>
      </c>
      <c r="CH139" s="36">
        <f>CG139+'Saldo mensal - Brasil'!CG139</f>
        <v>58339</v>
      </c>
      <c r="CI139" s="36">
        <f>CH139+'Saldo mensal - Brasil'!CH139</f>
        <v>58202</v>
      </c>
      <c r="CJ139" s="36">
        <f>CI139+'Saldo mensal - Brasil'!CI139</f>
        <v>58723</v>
      </c>
      <c r="CK139" s="36">
        <f>CJ139+'Saldo mensal - Brasil'!CJ139</f>
        <v>59082</v>
      </c>
      <c r="CL139" s="36">
        <f>CK139+'Saldo mensal - Brasil'!CK139</f>
        <v>59353</v>
      </c>
      <c r="CM139" s="36">
        <f>CL139+'Saldo mensal - Brasil'!CL139</f>
        <v>59462</v>
      </c>
      <c r="CN139" s="36">
        <f>CM139+'Saldo mensal - Brasil'!CM139</f>
        <v>59778</v>
      </c>
      <c r="CO139" s="36">
        <f>CN139+'Saldo mensal - Brasil'!CN139</f>
        <v>59866</v>
      </c>
      <c r="CP139" s="36">
        <f>CO139+'Saldo mensal - Brasil'!CO139</f>
        <v>60064</v>
      </c>
      <c r="CQ139" s="36">
        <f>CP139+'Saldo mensal - Brasil'!CP139</f>
        <v>60333</v>
      </c>
      <c r="CR139" s="36">
        <f>CQ139+'Saldo mensal - Brasil'!CQ139</f>
        <v>60475</v>
      </c>
      <c r="CS139" s="36">
        <f>CR139+'Saldo mensal - Brasil'!CR139</f>
        <v>60735</v>
      </c>
      <c r="CT139" s="36">
        <f>CS139+'Saldo mensal - Brasil'!CS139</f>
        <v>60903</v>
      </c>
      <c r="CU139" s="36">
        <f>CT139+'Saldo mensal - Brasil'!CT139</f>
        <v>60480</v>
      </c>
      <c r="CV139" s="36">
        <f>CU139+'Saldo mensal - Brasil'!CU139</f>
        <v>60719</v>
      </c>
      <c r="CW139" s="36">
        <f>CV139+'Saldo mensal - Brasil'!CV139</f>
        <v>61093</v>
      </c>
      <c r="CX139" s="36">
        <f>CW139+'Saldo mensal - Brasil'!CW139</f>
        <v>61107</v>
      </c>
      <c r="CY139" s="36">
        <f>CX139+'Saldo mensal - Brasil'!CX139</f>
        <v>61242</v>
      </c>
      <c r="CZ139" s="36">
        <f>CY139+'Saldo mensal - Brasil'!CY139</f>
        <v>61319</v>
      </c>
      <c r="DA139" s="36">
        <f>CZ139+'Saldo mensal - Brasil'!CZ139</f>
        <v>61304</v>
      </c>
      <c r="DB139" s="36">
        <f>DA139+'Saldo mensal - Brasil'!DA139</f>
        <v>61490</v>
      </c>
      <c r="DC139" s="36">
        <f>DB139+'Saldo mensal - Brasil'!DB139</f>
        <v>61356</v>
      </c>
      <c r="DD139" s="36">
        <f>DC139+'Saldo mensal - Brasil'!DC139</f>
        <v>61401</v>
      </c>
      <c r="DE139" s="36">
        <f>DD139+'Saldo mensal - Brasil'!DD139</f>
        <v>61515</v>
      </c>
      <c r="DF139" s="36">
        <f>DE139+'Saldo mensal - Brasil'!DE139</f>
        <v>61407</v>
      </c>
      <c r="DG139" s="36">
        <f>DF139+'Saldo mensal - Brasil'!DF139</f>
        <v>60744</v>
      </c>
      <c r="DH139" s="36">
        <f>DG139+'Saldo mensal - Brasil'!DG139</f>
        <v>60873</v>
      </c>
      <c r="DI139" s="36">
        <f>DH139+'Saldo mensal - Brasil'!DH139</f>
        <v>61281</v>
      </c>
    </row>
    <row r="140" spans="1:113" x14ac:dyDescent="0.2">
      <c r="B140" s="15" t="s">
        <v>128</v>
      </c>
      <c r="C140" s="16">
        <v>13031</v>
      </c>
      <c r="D140" s="16">
        <f>C140+'Saldo mensal - Brasil'!C140</f>
        <v>13150</v>
      </c>
      <c r="E140" s="16">
        <f>D140+'Saldo mensal - Brasil'!D140</f>
        <v>13247</v>
      </c>
      <c r="F140" s="16">
        <f>E140+'Saldo mensal - Brasil'!E140</f>
        <v>13277</v>
      </c>
      <c r="G140" s="16">
        <f>F140+'Saldo mensal - Brasil'!F140</f>
        <v>13322</v>
      </c>
      <c r="H140" s="16">
        <f>G140+'Saldo mensal - Brasil'!G140</f>
        <v>13323</v>
      </c>
      <c r="I140" s="16">
        <f>H140+'Saldo mensal - Brasil'!H140</f>
        <v>13393</v>
      </c>
      <c r="J140" s="16">
        <f>I140+'Saldo mensal - Brasil'!I140</f>
        <v>13343</v>
      </c>
      <c r="K140" s="16">
        <f>J140+'Saldo mensal - Brasil'!J140</f>
        <v>13355</v>
      </c>
      <c r="L140" s="16">
        <f>K140+'Saldo mensal - Brasil'!K140</f>
        <v>13343</v>
      </c>
      <c r="M140" s="16">
        <f>L140+'Saldo mensal - Brasil'!L140</f>
        <v>13339</v>
      </c>
      <c r="N140" s="16">
        <f>M140+'Saldo mensal - Brasil'!M140</f>
        <v>13277</v>
      </c>
      <c r="O140" s="16">
        <f>N140+'Saldo mensal - Brasil'!N140</f>
        <v>13318</v>
      </c>
      <c r="P140" s="16">
        <f>O140+'Saldo mensal - Brasil'!O140</f>
        <v>13384</v>
      </c>
      <c r="Q140" s="16">
        <f>P140+'Saldo mensal - Brasil'!P140</f>
        <v>13451</v>
      </c>
      <c r="R140" s="16">
        <f>Q140+'Saldo mensal - Brasil'!Q140</f>
        <v>13462</v>
      </c>
      <c r="S140" s="16">
        <f>R140+'Saldo mensal - Brasil'!R140</f>
        <v>13459</v>
      </c>
      <c r="T140" s="16">
        <f>S140+'Saldo mensal - Brasil'!S140</f>
        <v>13622</v>
      </c>
      <c r="U140" s="16">
        <f>T140+'Saldo mensal - Brasil'!T140</f>
        <v>13697</v>
      </c>
      <c r="V140" s="16">
        <f>U140+'Saldo mensal - Brasil'!U140</f>
        <v>13729</v>
      </c>
      <c r="W140" s="16">
        <f>V140+'Saldo mensal - Brasil'!V140</f>
        <v>13692</v>
      </c>
      <c r="X140" s="16">
        <f>W140+'Saldo mensal - Brasil'!W140</f>
        <v>13703</v>
      </c>
      <c r="Y140" s="16">
        <f>X140+'Saldo mensal - Brasil'!X140</f>
        <v>13697</v>
      </c>
      <c r="Z140" s="16">
        <f>Y140+'Saldo mensal - Brasil'!Y140</f>
        <v>13697</v>
      </c>
      <c r="AA140" s="16">
        <f>Z140+'Saldo mensal - Brasil'!Z140</f>
        <v>13498</v>
      </c>
      <c r="AB140" s="16">
        <f>AA140+'Saldo mensal - Brasil'!AA140</f>
        <v>13303</v>
      </c>
      <c r="AC140" s="16">
        <f>AB140+'Saldo mensal - Brasil'!AB140</f>
        <v>13299</v>
      </c>
      <c r="AD140" s="16">
        <f>AC140+'Saldo mensal - Brasil'!AC140</f>
        <v>13048</v>
      </c>
      <c r="AE140" s="16">
        <f>AD140+'Saldo mensal - Brasil'!AD140</f>
        <v>12958</v>
      </c>
      <c r="AF140" s="16">
        <f>AE140+'Saldo mensal - Brasil'!AE140</f>
        <v>13046</v>
      </c>
      <c r="AG140" s="16">
        <f>AF140+'Saldo mensal - Brasil'!AF140</f>
        <v>13024</v>
      </c>
      <c r="AH140" s="16">
        <f>AG140+'Saldo mensal - Brasil'!AG140</f>
        <v>12997</v>
      </c>
      <c r="AI140" s="16">
        <f>AH140+'Saldo mensal - Brasil'!AH140</f>
        <v>12946</v>
      </c>
      <c r="AJ140" s="16">
        <f>AI140+'Saldo mensal - Brasil'!AI140</f>
        <v>12945</v>
      </c>
      <c r="AK140" s="16">
        <f>AJ140+'Saldo mensal - Brasil'!AJ140</f>
        <v>12973</v>
      </c>
      <c r="AL140" s="16">
        <f>AK140+'Saldo mensal - Brasil'!AK140</f>
        <v>12990</v>
      </c>
      <c r="AM140" s="16">
        <f>AL140+'Saldo mensal - Brasil'!AL140</f>
        <v>12944</v>
      </c>
      <c r="AN140" s="16">
        <f>AM140+'Saldo mensal - Brasil'!AM140</f>
        <v>13002</v>
      </c>
      <c r="AO140" s="16">
        <f>AN140+'Saldo mensal - Brasil'!AN140</f>
        <v>13038</v>
      </c>
      <c r="AP140" s="16">
        <f>AO140+'Saldo mensal - Brasil'!AO140</f>
        <v>13000</v>
      </c>
      <c r="AQ140" s="16">
        <f>AP140+'Saldo mensal - Brasil'!AP140</f>
        <v>13035</v>
      </c>
      <c r="AR140" s="16">
        <f>AQ140+'Saldo mensal - Brasil'!AQ140</f>
        <v>12976</v>
      </c>
      <c r="AS140" s="16">
        <f>AR140+'Saldo mensal - Brasil'!AR140</f>
        <v>13024</v>
      </c>
      <c r="AT140" s="16">
        <f>AS140+'Saldo mensal - Brasil'!AS140</f>
        <v>13055</v>
      </c>
      <c r="AU140" s="16">
        <f>AT140+'Saldo mensal - Brasil'!AT140</f>
        <v>13100</v>
      </c>
      <c r="AV140" s="16">
        <f>AU140+'Saldo mensal - Brasil'!AU140</f>
        <v>13216</v>
      </c>
      <c r="AW140" s="16">
        <f>AV140+'Saldo mensal - Brasil'!AV140</f>
        <v>13293</v>
      </c>
      <c r="AX140" s="16">
        <f>AW140+'Saldo mensal - Brasil'!AW140</f>
        <v>13350</v>
      </c>
      <c r="AY140" s="16">
        <f>AX140+'Saldo mensal - Brasil'!AX140</f>
        <v>13294</v>
      </c>
      <c r="AZ140" s="16">
        <f>AY140+'Saldo mensal - Brasil'!AY140</f>
        <v>13345</v>
      </c>
      <c r="BA140" s="16">
        <f>AZ140+'Saldo mensal - Brasil'!AZ140</f>
        <v>13336</v>
      </c>
      <c r="BB140" s="16">
        <f>BA140+'Saldo mensal - Brasil'!BA140</f>
        <v>13407</v>
      </c>
      <c r="BC140" s="16">
        <f>BB140+'Saldo mensal - Brasil'!BB140</f>
        <v>13458</v>
      </c>
      <c r="BD140" s="16">
        <f>BC140+'Saldo mensal - Brasil'!BC140</f>
        <v>13493</v>
      </c>
      <c r="BE140" s="16">
        <f>BD140+'Saldo mensal - Brasil'!BD140</f>
        <v>13606</v>
      </c>
      <c r="BF140" s="16">
        <f>BE140+'Saldo mensal - Brasil'!BE140</f>
        <v>13588</v>
      </c>
      <c r="BG140" s="16">
        <f>BF140+'Saldo mensal - Brasil'!BF140</f>
        <v>13559</v>
      </c>
      <c r="BH140" s="16">
        <f>BG140+'Saldo mensal - Brasil'!BG140</f>
        <v>13605</v>
      </c>
      <c r="BI140" s="16">
        <f>BH140+'Saldo mensal - Brasil'!BH140</f>
        <v>13574</v>
      </c>
      <c r="BJ140" s="16">
        <f>BI140+'Saldo mensal - Brasil'!BI140</f>
        <v>13590</v>
      </c>
      <c r="BK140" s="16">
        <f>BJ140+'Saldo mensal - Brasil'!BJ140</f>
        <v>13467</v>
      </c>
      <c r="BL140" s="16">
        <f>BK140+'Saldo mensal - Brasil'!BK140</f>
        <v>13455</v>
      </c>
      <c r="BM140" s="16">
        <f>BL140+'Saldo mensal - Brasil'!BL140</f>
        <v>13391</v>
      </c>
      <c r="BN140" s="16">
        <f>BM140+'Saldo mensal - Brasil'!BM140</f>
        <v>13357</v>
      </c>
      <c r="BO140" s="16">
        <f>BN140+'Saldo mensal - Brasil'!BN140</f>
        <v>13419</v>
      </c>
      <c r="BP140" s="16">
        <f>BO140+'Saldo mensal - Brasil'!BO140</f>
        <v>13517</v>
      </c>
      <c r="BQ140" s="16">
        <f>BP140+'Saldo mensal - Brasil'!BP140</f>
        <v>13493</v>
      </c>
      <c r="BR140" s="16">
        <f>BQ140+'Saldo mensal - Brasil'!BQ140</f>
        <v>13550</v>
      </c>
      <c r="BS140" s="16">
        <f>BR140+'Saldo mensal - Brasil'!BR140</f>
        <v>13554</v>
      </c>
      <c r="BT140" s="16">
        <f>BS140+'Saldo mensal - Brasil'!BS140</f>
        <v>13602</v>
      </c>
      <c r="BU140" s="16">
        <f>BT140+'Saldo mensal - Brasil'!BT140</f>
        <v>13543</v>
      </c>
      <c r="BV140" s="16">
        <f>BU140+'Saldo mensal - Brasil'!BU140</f>
        <v>13600</v>
      </c>
      <c r="BW140" s="16">
        <f>BV140+'Saldo mensal - Brasil'!BV140</f>
        <v>13573</v>
      </c>
      <c r="BX140" s="16">
        <f>BW140+'Saldo mensal - Brasil'!BW140</f>
        <v>13576</v>
      </c>
      <c r="BY140" s="16">
        <f>BX140+'Saldo mensal - Brasil'!BX140</f>
        <v>13498</v>
      </c>
      <c r="BZ140" s="16">
        <f>BY140+'Saldo mensal - Brasil'!BY140</f>
        <v>13558</v>
      </c>
      <c r="CA140" s="16">
        <f>BZ140+'Saldo mensal - Brasil'!BZ140</f>
        <v>13575</v>
      </c>
      <c r="CB140" s="16">
        <f>CA140+'Saldo mensal - Brasil'!CA140</f>
        <v>13701</v>
      </c>
      <c r="CC140" s="16">
        <f>CB140+'Saldo mensal - Brasil'!CB140</f>
        <v>13767</v>
      </c>
      <c r="CD140" s="16">
        <f>CC140+'Saldo mensal - Brasil'!CC140</f>
        <v>14106</v>
      </c>
      <c r="CE140" s="16">
        <f>CD140+'Saldo mensal - Brasil'!CD140</f>
        <v>14692</v>
      </c>
      <c r="CF140" s="16">
        <f>CE140+'Saldo mensal - Brasil'!CE140</f>
        <v>14743</v>
      </c>
      <c r="CG140" s="16">
        <f>CF140+'Saldo mensal - Brasil'!CF140</f>
        <v>15397</v>
      </c>
      <c r="CH140" s="16">
        <f>CG140+'Saldo mensal - Brasil'!CG140</f>
        <v>15456</v>
      </c>
      <c r="CI140" s="16">
        <f>CH140+'Saldo mensal - Brasil'!CH140</f>
        <v>15511</v>
      </c>
      <c r="CJ140" s="16">
        <f>CI140+'Saldo mensal - Brasil'!CI140</f>
        <v>15948</v>
      </c>
      <c r="CK140" s="16">
        <f>CJ140+'Saldo mensal - Brasil'!CJ140</f>
        <v>15891</v>
      </c>
      <c r="CL140" s="16">
        <f>CK140+'Saldo mensal - Brasil'!CK140</f>
        <v>16065</v>
      </c>
      <c r="CM140" s="16">
        <f>CL140+'Saldo mensal - Brasil'!CL140</f>
        <v>16033</v>
      </c>
      <c r="CN140" s="16">
        <f>CM140+'Saldo mensal - Brasil'!CM140</f>
        <v>16141</v>
      </c>
      <c r="CO140" s="16">
        <f>CN140+'Saldo mensal - Brasil'!CN140</f>
        <v>16077</v>
      </c>
      <c r="CP140" s="16">
        <f>CO140+'Saldo mensal - Brasil'!CO140</f>
        <v>16131</v>
      </c>
      <c r="CQ140" s="16">
        <f>CP140+'Saldo mensal - Brasil'!CP140</f>
        <v>16194</v>
      </c>
      <c r="CR140" s="16">
        <f>CQ140+'Saldo mensal - Brasil'!CQ140</f>
        <v>16242</v>
      </c>
      <c r="CS140" s="16">
        <f>CR140+'Saldo mensal - Brasil'!CR140</f>
        <v>16417</v>
      </c>
      <c r="CT140" s="16">
        <f>CS140+'Saldo mensal - Brasil'!CS140</f>
        <v>16552</v>
      </c>
      <c r="CU140" s="16">
        <f>CT140+'Saldo mensal - Brasil'!CT140</f>
        <v>16482</v>
      </c>
      <c r="CV140" s="16">
        <f>CU140+'Saldo mensal - Brasil'!CU140</f>
        <v>16562</v>
      </c>
      <c r="CW140" s="16">
        <f>CV140+'Saldo mensal - Brasil'!CV140</f>
        <v>16667</v>
      </c>
      <c r="CX140" s="16">
        <f>CW140+'Saldo mensal - Brasil'!CW140</f>
        <v>16593</v>
      </c>
      <c r="CY140" s="16">
        <f>CX140+'Saldo mensal - Brasil'!CX140</f>
        <v>16760</v>
      </c>
      <c r="CZ140" s="16">
        <f>CY140+'Saldo mensal - Brasil'!CY140</f>
        <v>16855</v>
      </c>
      <c r="DA140" s="16">
        <f>CZ140+'Saldo mensal - Brasil'!CZ140</f>
        <v>16901</v>
      </c>
      <c r="DB140" s="16">
        <f>DA140+'Saldo mensal - Brasil'!DA140</f>
        <v>17164</v>
      </c>
      <c r="DC140" s="16">
        <f>DB140+'Saldo mensal - Brasil'!DB140</f>
        <v>17305</v>
      </c>
      <c r="DD140" s="16">
        <f>DC140+'Saldo mensal - Brasil'!DC140</f>
        <v>17417</v>
      </c>
      <c r="DE140" s="16">
        <f>DD140+'Saldo mensal - Brasil'!DD140</f>
        <v>17502</v>
      </c>
      <c r="DF140" s="16">
        <f>DE140+'Saldo mensal - Brasil'!DE140</f>
        <v>17504</v>
      </c>
      <c r="DG140" s="16">
        <f>DF140+'Saldo mensal - Brasil'!DF140</f>
        <v>17475</v>
      </c>
      <c r="DH140" s="16">
        <f>DG140+'Saldo mensal - Brasil'!DG140</f>
        <v>17567</v>
      </c>
      <c r="DI140" s="16">
        <f>DH140+'Saldo mensal - Brasil'!DH140</f>
        <v>17671</v>
      </c>
    </row>
    <row r="141" spans="1:113" x14ac:dyDescent="0.2">
      <c r="B141" s="15" t="s">
        <v>129</v>
      </c>
      <c r="C141" s="16">
        <v>33217</v>
      </c>
      <c r="D141" s="16">
        <f>C141+'Saldo mensal - Brasil'!C141</f>
        <v>33262</v>
      </c>
      <c r="E141" s="16">
        <f>D141+'Saldo mensal - Brasil'!D141</f>
        <v>33360</v>
      </c>
      <c r="F141" s="16">
        <f>E141+'Saldo mensal - Brasil'!E141</f>
        <v>33356</v>
      </c>
      <c r="G141" s="16">
        <f>F141+'Saldo mensal - Brasil'!F141</f>
        <v>33453</v>
      </c>
      <c r="H141" s="16">
        <f>G141+'Saldo mensal - Brasil'!G141</f>
        <v>33502</v>
      </c>
      <c r="I141" s="16">
        <f>H141+'Saldo mensal - Brasil'!H141</f>
        <v>33596</v>
      </c>
      <c r="J141" s="16">
        <f>I141+'Saldo mensal - Brasil'!I141</f>
        <v>33697</v>
      </c>
      <c r="K141" s="16">
        <f>J141+'Saldo mensal - Brasil'!J141</f>
        <v>33670</v>
      </c>
      <c r="L141" s="16">
        <f>K141+'Saldo mensal - Brasil'!K141</f>
        <v>33926</v>
      </c>
      <c r="M141" s="16">
        <f>L141+'Saldo mensal - Brasil'!L141</f>
        <v>33966</v>
      </c>
      <c r="N141" s="16">
        <f>M141+'Saldo mensal - Brasil'!M141</f>
        <v>34032</v>
      </c>
      <c r="O141" s="16">
        <f>N141+'Saldo mensal - Brasil'!N141</f>
        <v>33889</v>
      </c>
      <c r="P141" s="16">
        <f>O141+'Saldo mensal - Brasil'!O141</f>
        <v>33988</v>
      </c>
      <c r="Q141" s="16">
        <f>P141+'Saldo mensal - Brasil'!P141</f>
        <v>34104</v>
      </c>
      <c r="R141" s="16">
        <f>Q141+'Saldo mensal - Brasil'!Q141</f>
        <v>34204</v>
      </c>
      <c r="S141" s="16">
        <f>R141+'Saldo mensal - Brasil'!R141</f>
        <v>34334</v>
      </c>
      <c r="T141" s="16">
        <f>S141+'Saldo mensal - Brasil'!S141</f>
        <v>34440</v>
      </c>
      <c r="U141" s="16">
        <f>T141+'Saldo mensal - Brasil'!T141</f>
        <v>34537</v>
      </c>
      <c r="V141" s="16">
        <f>U141+'Saldo mensal - Brasil'!U141</f>
        <v>34486</v>
      </c>
      <c r="W141" s="16">
        <f>V141+'Saldo mensal - Brasil'!V141</f>
        <v>34588</v>
      </c>
      <c r="X141" s="16">
        <f>W141+'Saldo mensal - Brasil'!W141</f>
        <v>34700</v>
      </c>
      <c r="Y141" s="16">
        <f>X141+'Saldo mensal - Brasil'!X141</f>
        <v>34657</v>
      </c>
      <c r="Z141" s="16">
        <f>Y141+'Saldo mensal - Brasil'!Y141</f>
        <v>34677</v>
      </c>
      <c r="AA141" s="16">
        <f>Z141+'Saldo mensal - Brasil'!Z141</f>
        <v>34205</v>
      </c>
      <c r="AB141" s="16">
        <f>AA141+'Saldo mensal - Brasil'!AA141</f>
        <v>34001</v>
      </c>
      <c r="AC141" s="16">
        <f>AB141+'Saldo mensal - Brasil'!AB141</f>
        <v>33874</v>
      </c>
      <c r="AD141" s="16">
        <f>AC141+'Saldo mensal - Brasil'!AC141</f>
        <v>33657</v>
      </c>
      <c r="AE141" s="16">
        <f>AD141+'Saldo mensal - Brasil'!AD141</f>
        <v>33511</v>
      </c>
      <c r="AF141" s="16">
        <f>AE141+'Saldo mensal - Brasil'!AE141</f>
        <v>33609</v>
      </c>
      <c r="AG141" s="16">
        <f>AF141+'Saldo mensal - Brasil'!AF141</f>
        <v>33714</v>
      </c>
      <c r="AH141" s="16">
        <f>AG141+'Saldo mensal - Brasil'!AG141</f>
        <v>33764</v>
      </c>
      <c r="AI141" s="16">
        <f>AH141+'Saldo mensal - Brasil'!AH141</f>
        <v>34027</v>
      </c>
      <c r="AJ141" s="16">
        <f>AI141+'Saldo mensal - Brasil'!AI141</f>
        <v>34174</v>
      </c>
      <c r="AK141" s="16">
        <f>AJ141+'Saldo mensal - Brasil'!AJ141</f>
        <v>34309</v>
      </c>
      <c r="AL141" s="16">
        <f>AK141+'Saldo mensal - Brasil'!AK141</f>
        <v>34381</v>
      </c>
      <c r="AM141" s="16">
        <f>AL141+'Saldo mensal - Brasil'!AL141</f>
        <v>34254</v>
      </c>
      <c r="AN141" s="16">
        <f>AM141+'Saldo mensal - Brasil'!AM141</f>
        <v>34422</v>
      </c>
      <c r="AO141" s="16">
        <f>AN141+'Saldo mensal - Brasil'!AN141</f>
        <v>34399</v>
      </c>
      <c r="AP141" s="16">
        <f>AO141+'Saldo mensal - Brasil'!AO141</f>
        <v>34465</v>
      </c>
      <c r="AQ141" s="16">
        <f>AP141+'Saldo mensal - Brasil'!AP141</f>
        <v>34599</v>
      </c>
      <c r="AR141" s="16">
        <f>AQ141+'Saldo mensal - Brasil'!AQ141</f>
        <v>34728</v>
      </c>
      <c r="AS141" s="16">
        <f>AR141+'Saldo mensal - Brasil'!AR141</f>
        <v>34818</v>
      </c>
      <c r="AT141" s="16">
        <f>AS141+'Saldo mensal - Brasil'!AS141</f>
        <v>34931</v>
      </c>
      <c r="AU141" s="16">
        <f>AT141+'Saldo mensal - Brasil'!AT141</f>
        <v>35026</v>
      </c>
      <c r="AV141" s="16">
        <f>AU141+'Saldo mensal - Brasil'!AU141</f>
        <v>35117</v>
      </c>
      <c r="AW141" s="16">
        <f>AV141+'Saldo mensal - Brasil'!AV141</f>
        <v>35259</v>
      </c>
      <c r="AX141" s="16">
        <f>AW141+'Saldo mensal - Brasil'!AW141</f>
        <v>35287</v>
      </c>
      <c r="AY141" s="16">
        <f>AX141+'Saldo mensal - Brasil'!AX141</f>
        <v>35089</v>
      </c>
      <c r="AZ141" s="16">
        <f>AY141+'Saldo mensal - Brasil'!AY141</f>
        <v>35235</v>
      </c>
      <c r="BA141" s="16">
        <f>AZ141+'Saldo mensal - Brasil'!AZ141</f>
        <v>35274</v>
      </c>
      <c r="BB141" s="16">
        <f>BA141+'Saldo mensal - Brasil'!BA141</f>
        <v>35371</v>
      </c>
      <c r="BC141" s="16">
        <f>BB141+'Saldo mensal - Brasil'!BB141</f>
        <v>35483</v>
      </c>
      <c r="BD141" s="16">
        <f>BC141+'Saldo mensal - Brasil'!BC141</f>
        <v>35464</v>
      </c>
      <c r="BE141" s="16">
        <f>BD141+'Saldo mensal - Brasil'!BD141</f>
        <v>35555</v>
      </c>
      <c r="BF141" s="16">
        <f>BE141+'Saldo mensal - Brasil'!BE141</f>
        <v>35521</v>
      </c>
      <c r="BG141" s="16">
        <f>BF141+'Saldo mensal - Brasil'!BF141</f>
        <v>35641</v>
      </c>
      <c r="BH141" s="16">
        <f>BG141+'Saldo mensal - Brasil'!BG141</f>
        <v>35868</v>
      </c>
      <c r="BI141" s="16">
        <f>BH141+'Saldo mensal - Brasil'!BH141</f>
        <v>36220</v>
      </c>
      <c r="BJ141" s="16">
        <f>BI141+'Saldo mensal - Brasil'!BI141</f>
        <v>36398</v>
      </c>
      <c r="BK141" s="16">
        <f>BJ141+'Saldo mensal - Brasil'!BJ141</f>
        <v>36224</v>
      </c>
      <c r="BL141" s="16">
        <f>BK141+'Saldo mensal - Brasil'!BK141</f>
        <v>36384</v>
      </c>
      <c r="BM141" s="16">
        <f>BL141+'Saldo mensal - Brasil'!BL141</f>
        <v>36531</v>
      </c>
      <c r="BN141" s="16">
        <f>BM141+'Saldo mensal - Brasil'!BM141</f>
        <v>36394</v>
      </c>
      <c r="BO141" s="16">
        <f>BN141+'Saldo mensal - Brasil'!BN141</f>
        <v>36536</v>
      </c>
      <c r="BP141" s="16">
        <f>BO141+'Saldo mensal - Brasil'!BO141</f>
        <v>36679</v>
      </c>
      <c r="BQ141" s="16">
        <f>BP141+'Saldo mensal - Brasil'!BP141</f>
        <v>36783</v>
      </c>
      <c r="BR141" s="16">
        <f>BQ141+'Saldo mensal - Brasil'!BQ141</f>
        <v>36991</v>
      </c>
      <c r="BS141" s="16">
        <f>BR141+'Saldo mensal - Brasil'!BR141</f>
        <v>37120</v>
      </c>
      <c r="BT141" s="16">
        <f>BS141+'Saldo mensal - Brasil'!BS141</f>
        <v>37320</v>
      </c>
      <c r="BU141" s="16">
        <f>BT141+'Saldo mensal - Brasil'!BT141</f>
        <v>37420</v>
      </c>
      <c r="BV141" s="16">
        <f>BU141+'Saldo mensal - Brasil'!BU141</f>
        <v>37305</v>
      </c>
      <c r="BW141" s="16">
        <f>BV141+'Saldo mensal - Brasil'!BV141</f>
        <v>37098</v>
      </c>
      <c r="BX141" s="16">
        <f>BW141+'Saldo mensal - Brasil'!BW141</f>
        <v>37361</v>
      </c>
      <c r="BY141" s="16">
        <f>BX141+'Saldo mensal - Brasil'!BX141</f>
        <v>37404</v>
      </c>
      <c r="BZ141" s="16">
        <f>BY141+'Saldo mensal - Brasil'!BY141</f>
        <v>37525</v>
      </c>
      <c r="CA141" s="16">
        <f>BZ141+'Saldo mensal - Brasil'!BZ141</f>
        <v>37747</v>
      </c>
      <c r="CB141" s="16">
        <f>CA141+'Saldo mensal - Brasil'!CA141</f>
        <v>37676</v>
      </c>
      <c r="CC141" s="16">
        <f>CB141+'Saldo mensal - Brasil'!CB141</f>
        <v>37755</v>
      </c>
      <c r="CD141" s="16">
        <f>CC141+'Saldo mensal - Brasil'!CC141</f>
        <v>37740</v>
      </c>
      <c r="CE141" s="16">
        <f>CD141+'Saldo mensal - Brasil'!CD141</f>
        <v>37923</v>
      </c>
      <c r="CF141" s="16">
        <f>CE141+'Saldo mensal - Brasil'!CE141</f>
        <v>38174</v>
      </c>
      <c r="CG141" s="16">
        <f>CF141+'Saldo mensal - Brasil'!CF141</f>
        <v>38280</v>
      </c>
      <c r="CH141" s="16">
        <f>CG141+'Saldo mensal - Brasil'!CG141</f>
        <v>38247</v>
      </c>
      <c r="CI141" s="16">
        <f>CH141+'Saldo mensal - Brasil'!CH141</f>
        <v>38101</v>
      </c>
      <c r="CJ141" s="16">
        <f>CI141+'Saldo mensal - Brasil'!CI141</f>
        <v>38193</v>
      </c>
      <c r="CK141" s="16">
        <f>CJ141+'Saldo mensal - Brasil'!CJ141</f>
        <v>38550</v>
      </c>
      <c r="CL141" s="16">
        <f>CK141+'Saldo mensal - Brasil'!CK141</f>
        <v>38650</v>
      </c>
      <c r="CM141" s="16">
        <f>CL141+'Saldo mensal - Brasil'!CL141</f>
        <v>38777</v>
      </c>
      <c r="CN141" s="16">
        <f>CM141+'Saldo mensal - Brasil'!CM141</f>
        <v>38997</v>
      </c>
      <c r="CO141" s="16">
        <f>CN141+'Saldo mensal - Brasil'!CN141</f>
        <v>39158</v>
      </c>
      <c r="CP141" s="16">
        <f>CO141+'Saldo mensal - Brasil'!CO141</f>
        <v>39298</v>
      </c>
      <c r="CQ141" s="16">
        <f>CP141+'Saldo mensal - Brasil'!CP141</f>
        <v>39501</v>
      </c>
      <c r="CR141" s="16">
        <f>CQ141+'Saldo mensal - Brasil'!CQ141</f>
        <v>39600</v>
      </c>
      <c r="CS141" s="16">
        <f>CR141+'Saldo mensal - Brasil'!CR141</f>
        <v>39677</v>
      </c>
      <c r="CT141" s="16">
        <f>CS141+'Saldo mensal - Brasil'!CS141</f>
        <v>39734</v>
      </c>
      <c r="CU141" s="16">
        <f>CT141+'Saldo mensal - Brasil'!CT141</f>
        <v>39420</v>
      </c>
      <c r="CV141" s="16">
        <f>CU141+'Saldo mensal - Brasil'!CU141</f>
        <v>39572</v>
      </c>
      <c r="CW141" s="16">
        <f>CV141+'Saldo mensal - Brasil'!CV141</f>
        <v>39827</v>
      </c>
      <c r="CX141" s="16">
        <f>CW141+'Saldo mensal - Brasil'!CW141</f>
        <v>39886</v>
      </c>
      <c r="CY141" s="16">
        <f>CX141+'Saldo mensal - Brasil'!CX141</f>
        <v>39867</v>
      </c>
      <c r="CZ141" s="16">
        <f>CY141+'Saldo mensal - Brasil'!CY141</f>
        <v>39870</v>
      </c>
      <c r="DA141" s="16">
        <f>CZ141+'Saldo mensal - Brasil'!CZ141</f>
        <v>39809</v>
      </c>
      <c r="DB141" s="16">
        <f>DA141+'Saldo mensal - Brasil'!DA141</f>
        <v>39786</v>
      </c>
      <c r="DC141" s="16">
        <f>DB141+'Saldo mensal - Brasil'!DB141</f>
        <v>39521</v>
      </c>
      <c r="DD141" s="16">
        <f>DC141+'Saldo mensal - Brasil'!DC141</f>
        <v>39461</v>
      </c>
      <c r="DE141" s="16">
        <f>DD141+'Saldo mensal - Brasil'!DD141</f>
        <v>39508</v>
      </c>
      <c r="DF141" s="16">
        <f>DE141+'Saldo mensal - Brasil'!DE141</f>
        <v>39412</v>
      </c>
      <c r="DG141" s="16">
        <f>DF141+'Saldo mensal - Brasil'!DF141</f>
        <v>38843</v>
      </c>
      <c r="DH141" s="16">
        <f>DG141+'Saldo mensal - Brasil'!DG141</f>
        <v>38865</v>
      </c>
      <c r="DI141" s="16">
        <f>DH141+'Saldo mensal - Brasil'!DH141</f>
        <v>39168</v>
      </c>
    </row>
    <row r="142" spans="1:113" x14ac:dyDescent="0.2">
      <c r="B142" s="15" t="s">
        <v>130</v>
      </c>
      <c r="C142" s="16">
        <v>5307</v>
      </c>
      <c r="D142" s="16">
        <f>C142+'Saldo mensal - Brasil'!C142</f>
        <v>5327</v>
      </c>
      <c r="E142" s="16">
        <f>D142+'Saldo mensal - Brasil'!D142</f>
        <v>5360</v>
      </c>
      <c r="F142" s="16">
        <f>E142+'Saldo mensal - Brasil'!E142</f>
        <v>5365</v>
      </c>
      <c r="G142" s="16">
        <f>F142+'Saldo mensal - Brasil'!F142</f>
        <v>5381</v>
      </c>
      <c r="H142" s="16">
        <f>G142+'Saldo mensal - Brasil'!G142</f>
        <v>5394</v>
      </c>
      <c r="I142" s="16">
        <f>H142+'Saldo mensal - Brasil'!H142</f>
        <v>5426</v>
      </c>
      <c r="J142" s="16">
        <f>I142+'Saldo mensal - Brasil'!I142</f>
        <v>5463</v>
      </c>
      <c r="K142" s="16">
        <f>J142+'Saldo mensal - Brasil'!J142</f>
        <v>5489</v>
      </c>
      <c r="L142" s="16">
        <f>K142+'Saldo mensal - Brasil'!K142</f>
        <v>5553</v>
      </c>
      <c r="M142" s="16">
        <f>L142+'Saldo mensal - Brasil'!L142</f>
        <v>5585</v>
      </c>
      <c r="N142" s="16">
        <f>M142+'Saldo mensal - Brasil'!M142</f>
        <v>5558</v>
      </c>
      <c r="O142" s="16">
        <f>N142+'Saldo mensal - Brasil'!N142</f>
        <v>5541</v>
      </c>
      <c r="P142" s="16">
        <f>O142+'Saldo mensal - Brasil'!O142</f>
        <v>5530</v>
      </c>
      <c r="Q142" s="16">
        <f>P142+'Saldo mensal - Brasil'!P142</f>
        <v>5542</v>
      </c>
      <c r="R142" s="16">
        <f>Q142+'Saldo mensal - Brasil'!Q142</f>
        <v>5540</v>
      </c>
      <c r="S142" s="16">
        <f>R142+'Saldo mensal - Brasil'!R142</f>
        <v>5513</v>
      </c>
      <c r="T142" s="16">
        <f>S142+'Saldo mensal - Brasil'!S142</f>
        <v>5533</v>
      </c>
      <c r="U142" s="16">
        <f>T142+'Saldo mensal - Brasil'!T142</f>
        <v>5517</v>
      </c>
      <c r="V142" s="16">
        <f>U142+'Saldo mensal - Brasil'!U142</f>
        <v>5511</v>
      </c>
      <c r="W142" s="16">
        <f>V142+'Saldo mensal - Brasil'!V142</f>
        <v>5518</v>
      </c>
      <c r="X142" s="16">
        <f>W142+'Saldo mensal - Brasil'!W142</f>
        <v>5534</v>
      </c>
      <c r="Y142" s="16">
        <f>X142+'Saldo mensal - Brasil'!X142</f>
        <v>5542</v>
      </c>
      <c r="Z142" s="16">
        <f>Y142+'Saldo mensal - Brasil'!Y142</f>
        <v>5547</v>
      </c>
      <c r="AA142" s="16">
        <f>Z142+'Saldo mensal - Brasil'!Z142</f>
        <v>5525</v>
      </c>
      <c r="AB142" s="16">
        <f>AA142+'Saldo mensal - Brasil'!AA142</f>
        <v>5419</v>
      </c>
      <c r="AC142" s="16">
        <f>AB142+'Saldo mensal - Brasil'!AB142</f>
        <v>5368</v>
      </c>
      <c r="AD142" s="16">
        <f>AC142+'Saldo mensal - Brasil'!AC142</f>
        <v>5328</v>
      </c>
      <c r="AE142" s="16">
        <f>AD142+'Saldo mensal - Brasil'!AD142</f>
        <v>5285</v>
      </c>
      <c r="AF142" s="16">
        <f>AE142+'Saldo mensal - Brasil'!AE142</f>
        <v>5289</v>
      </c>
      <c r="AG142" s="16">
        <f>AF142+'Saldo mensal - Brasil'!AF142</f>
        <v>5267</v>
      </c>
      <c r="AH142" s="16">
        <f>AG142+'Saldo mensal - Brasil'!AG142</f>
        <v>5186</v>
      </c>
      <c r="AI142" s="16">
        <f>AH142+'Saldo mensal - Brasil'!AH142</f>
        <v>5187</v>
      </c>
      <c r="AJ142" s="16">
        <f>AI142+'Saldo mensal - Brasil'!AI142</f>
        <v>5213</v>
      </c>
      <c r="AK142" s="16">
        <f>AJ142+'Saldo mensal - Brasil'!AJ142</f>
        <v>5237</v>
      </c>
      <c r="AL142" s="16">
        <f>AK142+'Saldo mensal - Brasil'!AK142</f>
        <v>5235</v>
      </c>
      <c r="AM142" s="16">
        <f>AL142+'Saldo mensal - Brasil'!AL142</f>
        <v>5203</v>
      </c>
      <c r="AN142" s="16">
        <f>AM142+'Saldo mensal - Brasil'!AM142</f>
        <v>5214</v>
      </c>
      <c r="AO142" s="16">
        <f>AN142+'Saldo mensal - Brasil'!AN142</f>
        <v>5258</v>
      </c>
      <c r="AP142" s="16">
        <f>AO142+'Saldo mensal - Brasil'!AO142</f>
        <v>5269</v>
      </c>
      <c r="AQ142" s="16">
        <f>AP142+'Saldo mensal - Brasil'!AP142</f>
        <v>5275</v>
      </c>
      <c r="AR142" s="16">
        <f>AQ142+'Saldo mensal - Brasil'!AQ142</f>
        <v>5281</v>
      </c>
      <c r="AS142" s="16">
        <f>AR142+'Saldo mensal - Brasil'!AR142</f>
        <v>5305</v>
      </c>
      <c r="AT142" s="16">
        <f>AS142+'Saldo mensal - Brasil'!AS142</f>
        <v>5308</v>
      </c>
      <c r="AU142" s="16">
        <f>AT142+'Saldo mensal - Brasil'!AT142</f>
        <v>5320</v>
      </c>
      <c r="AV142" s="16">
        <f>AU142+'Saldo mensal - Brasil'!AU142</f>
        <v>5284</v>
      </c>
      <c r="AW142" s="16">
        <f>AV142+'Saldo mensal - Brasil'!AV142</f>
        <v>5207</v>
      </c>
      <c r="AX142" s="16">
        <f>AW142+'Saldo mensal - Brasil'!AW142</f>
        <v>5130</v>
      </c>
      <c r="AY142" s="16">
        <f>AX142+'Saldo mensal - Brasil'!AX142</f>
        <v>5092</v>
      </c>
      <c r="AZ142" s="16">
        <f>AY142+'Saldo mensal - Brasil'!AY142</f>
        <v>5096</v>
      </c>
      <c r="BA142" s="16">
        <f>AZ142+'Saldo mensal - Brasil'!AZ142</f>
        <v>5116</v>
      </c>
      <c r="BB142" s="16">
        <f>BA142+'Saldo mensal - Brasil'!BA142</f>
        <v>5113</v>
      </c>
      <c r="BC142" s="16">
        <f>BB142+'Saldo mensal - Brasil'!BB142</f>
        <v>5159</v>
      </c>
      <c r="BD142" s="16">
        <f>BC142+'Saldo mensal - Brasil'!BC142</f>
        <v>5146</v>
      </c>
      <c r="BE142" s="16">
        <f>BD142+'Saldo mensal - Brasil'!BD142</f>
        <v>5014</v>
      </c>
      <c r="BF142" s="16">
        <f>BE142+'Saldo mensal - Brasil'!BE142</f>
        <v>5008</v>
      </c>
      <c r="BG142" s="16">
        <f>BF142+'Saldo mensal - Brasil'!BF142</f>
        <v>5002</v>
      </c>
      <c r="BH142" s="16">
        <f>BG142+'Saldo mensal - Brasil'!BG142</f>
        <v>4964</v>
      </c>
      <c r="BI142" s="16">
        <f>BH142+'Saldo mensal - Brasil'!BH142</f>
        <v>4954</v>
      </c>
      <c r="BJ142" s="16">
        <f>BI142+'Saldo mensal - Brasil'!BI142</f>
        <v>4935</v>
      </c>
      <c r="BK142" s="16">
        <f>BJ142+'Saldo mensal - Brasil'!BJ142</f>
        <v>4842</v>
      </c>
      <c r="BL142" s="16">
        <f>BK142+'Saldo mensal - Brasil'!BK142</f>
        <v>4827</v>
      </c>
      <c r="BM142" s="16">
        <f>BL142+'Saldo mensal - Brasil'!BL142</f>
        <v>4839</v>
      </c>
      <c r="BN142" s="16">
        <f>BM142+'Saldo mensal - Brasil'!BM142</f>
        <v>4862</v>
      </c>
      <c r="BO142" s="16">
        <f>BN142+'Saldo mensal - Brasil'!BN142</f>
        <v>4855</v>
      </c>
      <c r="BP142" s="16">
        <f>BO142+'Saldo mensal - Brasil'!BO142</f>
        <v>4845</v>
      </c>
      <c r="BQ142" s="16">
        <f>BP142+'Saldo mensal - Brasil'!BP142</f>
        <v>4815</v>
      </c>
      <c r="BR142" s="16">
        <f>BQ142+'Saldo mensal - Brasil'!BQ142</f>
        <v>4834</v>
      </c>
      <c r="BS142" s="16">
        <f>BR142+'Saldo mensal - Brasil'!BR142</f>
        <v>4852</v>
      </c>
      <c r="BT142" s="16">
        <f>BS142+'Saldo mensal - Brasil'!BS142</f>
        <v>4851</v>
      </c>
      <c r="BU142" s="16">
        <f>BT142+'Saldo mensal - Brasil'!BT142</f>
        <v>4860</v>
      </c>
      <c r="BV142" s="16">
        <f>BU142+'Saldo mensal - Brasil'!BU142</f>
        <v>4845</v>
      </c>
      <c r="BW142" s="16">
        <f>BV142+'Saldo mensal - Brasil'!BV142</f>
        <v>4803</v>
      </c>
      <c r="BX142" s="16">
        <f>BW142+'Saldo mensal - Brasil'!BW142</f>
        <v>4809</v>
      </c>
      <c r="BY142" s="16">
        <f>BX142+'Saldo mensal - Brasil'!BX142</f>
        <v>4854</v>
      </c>
      <c r="BZ142" s="16">
        <f>BY142+'Saldo mensal - Brasil'!BY142</f>
        <v>4847</v>
      </c>
      <c r="CA142" s="16">
        <f>BZ142+'Saldo mensal - Brasil'!BZ142</f>
        <v>4813</v>
      </c>
      <c r="CB142" s="16">
        <f>CA142+'Saldo mensal - Brasil'!CA142</f>
        <v>4796</v>
      </c>
      <c r="CC142" s="16">
        <f>CB142+'Saldo mensal - Brasil'!CB142</f>
        <v>4779</v>
      </c>
      <c r="CD142" s="16">
        <f>CC142+'Saldo mensal - Brasil'!CC142</f>
        <v>4760</v>
      </c>
      <c r="CE142" s="16">
        <f>CD142+'Saldo mensal - Brasil'!CD142</f>
        <v>4747</v>
      </c>
      <c r="CF142" s="16">
        <f>CE142+'Saldo mensal - Brasil'!CE142</f>
        <v>4724</v>
      </c>
      <c r="CG142" s="16">
        <f>CF142+'Saldo mensal - Brasil'!CF142</f>
        <v>4725</v>
      </c>
      <c r="CH142" s="16">
        <f>CG142+'Saldo mensal - Brasil'!CG142</f>
        <v>4636</v>
      </c>
      <c r="CI142" s="16">
        <f>CH142+'Saldo mensal - Brasil'!CH142</f>
        <v>4590</v>
      </c>
      <c r="CJ142" s="16">
        <f>CI142+'Saldo mensal - Brasil'!CI142</f>
        <v>4582</v>
      </c>
      <c r="CK142" s="16">
        <f>CJ142+'Saldo mensal - Brasil'!CJ142</f>
        <v>4641</v>
      </c>
      <c r="CL142" s="16">
        <f>CK142+'Saldo mensal - Brasil'!CK142</f>
        <v>4638</v>
      </c>
      <c r="CM142" s="16">
        <f>CL142+'Saldo mensal - Brasil'!CL142</f>
        <v>4652</v>
      </c>
      <c r="CN142" s="16">
        <f>CM142+'Saldo mensal - Brasil'!CM142</f>
        <v>4640</v>
      </c>
      <c r="CO142" s="16">
        <f>CN142+'Saldo mensal - Brasil'!CN142</f>
        <v>4631</v>
      </c>
      <c r="CP142" s="16">
        <f>CO142+'Saldo mensal - Brasil'!CO142</f>
        <v>4635</v>
      </c>
      <c r="CQ142" s="16">
        <f>CP142+'Saldo mensal - Brasil'!CP142</f>
        <v>4638</v>
      </c>
      <c r="CR142" s="16">
        <f>CQ142+'Saldo mensal - Brasil'!CQ142</f>
        <v>4633</v>
      </c>
      <c r="CS142" s="16">
        <f>CR142+'Saldo mensal - Brasil'!CR142</f>
        <v>4641</v>
      </c>
      <c r="CT142" s="16">
        <f>CS142+'Saldo mensal - Brasil'!CS142</f>
        <v>4617</v>
      </c>
      <c r="CU142" s="16">
        <f>CT142+'Saldo mensal - Brasil'!CT142</f>
        <v>4578</v>
      </c>
      <c r="CV142" s="16">
        <f>CU142+'Saldo mensal - Brasil'!CU142</f>
        <v>4585</v>
      </c>
      <c r="CW142" s="16">
        <f>CV142+'Saldo mensal - Brasil'!CV142</f>
        <v>4599</v>
      </c>
      <c r="CX142" s="16">
        <f>CW142+'Saldo mensal - Brasil'!CW142</f>
        <v>4628</v>
      </c>
      <c r="CY142" s="16">
        <f>CX142+'Saldo mensal - Brasil'!CX142</f>
        <v>4615</v>
      </c>
      <c r="CZ142" s="16">
        <f>CY142+'Saldo mensal - Brasil'!CY142</f>
        <v>4594</v>
      </c>
      <c r="DA142" s="16">
        <f>CZ142+'Saldo mensal - Brasil'!CZ142</f>
        <v>4594</v>
      </c>
      <c r="DB142" s="16">
        <f>DA142+'Saldo mensal - Brasil'!DA142</f>
        <v>4540</v>
      </c>
      <c r="DC142" s="16">
        <f>DB142+'Saldo mensal - Brasil'!DB142</f>
        <v>4530</v>
      </c>
      <c r="DD142" s="16">
        <f>DC142+'Saldo mensal - Brasil'!DC142</f>
        <v>4523</v>
      </c>
      <c r="DE142" s="16">
        <f>DD142+'Saldo mensal - Brasil'!DD142</f>
        <v>4505</v>
      </c>
      <c r="DF142" s="16">
        <f>DE142+'Saldo mensal - Brasil'!DE142</f>
        <v>4491</v>
      </c>
      <c r="DG142" s="16">
        <f>DF142+'Saldo mensal - Brasil'!DF142</f>
        <v>4426</v>
      </c>
      <c r="DH142" s="16">
        <f>DG142+'Saldo mensal - Brasil'!DG142</f>
        <v>4441</v>
      </c>
      <c r="DI142" s="16">
        <f>DH142+'Saldo mensal - Brasil'!DH142</f>
        <v>4442</v>
      </c>
    </row>
    <row r="143" spans="1:113" x14ac:dyDescent="0.2">
      <c r="B143" s="17" t="s">
        <v>131</v>
      </c>
      <c r="C143" s="36">
        <v>81028</v>
      </c>
      <c r="D143" s="36">
        <f>C143+'Saldo mensal - Brasil'!C143</f>
        <v>80906</v>
      </c>
      <c r="E143" s="36">
        <f>D143+'Saldo mensal - Brasil'!D143</f>
        <v>85924</v>
      </c>
      <c r="F143" s="36">
        <f>E143+'Saldo mensal - Brasil'!E143</f>
        <v>94287</v>
      </c>
      <c r="G143" s="36">
        <f>F143+'Saldo mensal - Brasil'!F143</f>
        <v>108507</v>
      </c>
      <c r="H143" s="36">
        <f>G143+'Saldo mensal - Brasil'!G143</f>
        <v>120442</v>
      </c>
      <c r="I143" s="36">
        <f>H143+'Saldo mensal - Brasil'!H143</f>
        <v>121003</v>
      </c>
      <c r="J143" s="36">
        <f>I143+'Saldo mensal - Brasil'!I143</f>
        <v>120260</v>
      </c>
      <c r="K143" s="36">
        <f>J143+'Saldo mensal - Brasil'!J143</f>
        <v>123786</v>
      </c>
      <c r="L143" s="36">
        <f>K143+'Saldo mensal - Brasil'!K143</f>
        <v>126532</v>
      </c>
      <c r="M143" s="36">
        <f>L143+'Saldo mensal - Brasil'!L143</f>
        <v>125605</v>
      </c>
      <c r="N143" s="36">
        <f>M143+'Saldo mensal - Brasil'!M143</f>
        <v>117924</v>
      </c>
      <c r="O143" s="36">
        <f>N143+'Saldo mensal - Brasil'!N143</f>
        <v>93536</v>
      </c>
      <c r="P143" s="36">
        <f>O143+'Saldo mensal - Brasil'!O143</f>
        <v>98906</v>
      </c>
      <c r="Q143" s="36">
        <f>P143+'Saldo mensal - Brasil'!P143</f>
        <v>103642</v>
      </c>
      <c r="R143" s="36">
        <f>Q143+'Saldo mensal - Brasil'!Q143</f>
        <v>109751</v>
      </c>
      <c r="S143" s="36">
        <f>R143+'Saldo mensal - Brasil'!R143</f>
        <v>128263</v>
      </c>
      <c r="T143" s="36">
        <f>S143+'Saldo mensal - Brasil'!S143</f>
        <v>131004</v>
      </c>
      <c r="U143" s="36">
        <f>T143+'Saldo mensal - Brasil'!T143</f>
        <v>132778</v>
      </c>
      <c r="V143" s="36">
        <f>U143+'Saldo mensal - Brasil'!U143</f>
        <v>130997</v>
      </c>
      <c r="W143" s="36">
        <f>V143+'Saldo mensal - Brasil'!V143</f>
        <v>135178</v>
      </c>
      <c r="X143" s="36">
        <f>W143+'Saldo mensal - Brasil'!W143</f>
        <v>136928</v>
      </c>
      <c r="Y143" s="36">
        <f>X143+'Saldo mensal - Brasil'!X143</f>
        <v>135782</v>
      </c>
      <c r="Z143" s="36">
        <f>Y143+'Saldo mensal - Brasil'!Y143</f>
        <v>128521</v>
      </c>
      <c r="AA143" s="36">
        <f>Z143+'Saldo mensal - Brasil'!Z143</f>
        <v>99796</v>
      </c>
      <c r="AB143" s="36">
        <f>AA143+'Saldo mensal - Brasil'!AA143</f>
        <v>98529</v>
      </c>
      <c r="AC143" s="36">
        <f>AB143+'Saldo mensal - Brasil'!AB143</f>
        <v>98299</v>
      </c>
      <c r="AD143" s="36">
        <f>AC143+'Saldo mensal - Brasil'!AC143</f>
        <v>109442</v>
      </c>
      <c r="AE143" s="36">
        <f>AD143+'Saldo mensal - Brasil'!AD143</f>
        <v>124970</v>
      </c>
      <c r="AF143" s="36">
        <f>AE143+'Saldo mensal - Brasil'!AE143</f>
        <v>128863</v>
      </c>
      <c r="AG143" s="36">
        <f>AF143+'Saldo mensal - Brasil'!AF143</f>
        <v>131154</v>
      </c>
      <c r="AH143" s="36">
        <f>AG143+'Saldo mensal - Brasil'!AG143</f>
        <v>129228</v>
      </c>
      <c r="AI143" s="36">
        <f>AH143+'Saldo mensal - Brasil'!AH143</f>
        <v>132886</v>
      </c>
      <c r="AJ143" s="36">
        <f>AI143+'Saldo mensal - Brasil'!AI143</f>
        <v>134889</v>
      </c>
      <c r="AK143" s="36">
        <f>AJ143+'Saldo mensal - Brasil'!AJ143</f>
        <v>135104</v>
      </c>
      <c r="AL143" s="36">
        <f>AK143+'Saldo mensal - Brasil'!AK143</f>
        <v>131510</v>
      </c>
      <c r="AM143" s="36">
        <f>AL143+'Saldo mensal - Brasil'!AL143</f>
        <v>106752</v>
      </c>
      <c r="AN143" s="36">
        <f>AM143+'Saldo mensal - Brasil'!AM143</f>
        <v>105775</v>
      </c>
      <c r="AO143" s="36">
        <f>AN143+'Saldo mensal - Brasil'!AN143</f>
        <v>110445</v>
      </c>
      <c r="AP143" s="36">
        <f>AO143+'Saldo mensal - Brasil'!AO143</f>
        <v>114969</v>
      </c>
      <c r="AQ143" s="36">
        <f>AP143+'Saldo mensal - Brasil'!AP143</f>
        <v>125229</v>
      </c>
      <c r="AR143" s="36">
        <f>AQ143+'Saldo mensal - Brasil'!AQ143</f>
        <v>128755</v>
      </c>
      <c r="AS143" s="36">
        <f>AR143+'Saldo mensal - Brasil'!AR143</f>
        <v>132023</v>
      </c>
      <c r="AT143" s="36">
        <f>AS143+'Saldo mensal - Brasil'!AS143</f>
        <v>133924</v>
      </c>
      <c r="AU143" s="36">
        <f>AT143+'Saldo mensal - Brasil'!AT143</f>
        <v>137523</v>
      </c>
      <c r="AV143" s="36">
        <f>AU143+'Saldo mensal - Brasil'!AU143</f>
        <v>136177</v>
      </c>
      <c r="AW143" s="36">
        <f>AV143+'Saldo mensal - Brasil'!AV143</f>
        <v>130835</v>
      </c>
      <c r="AX143" s="36">
        <f>AW143+'Saldo mensal - Brasil'!AW143</f>
        <v>124085</v>
      </c>
      <c r="AY143" s="36">
        <f>AX143+'Saldo mensal - Brasil'!AX143</f>
        <v>108043</v>
      </c>
      <c r="AZ143" s="36">
        <f>AY143+'Saldo mensal - Brasil'!AY143</f>
        <v>106816</v>
      </c>
      <c r="BA143" s="36">
        <f>AZ143+'Saldo mensal - Brasil'!AZ143</f>
        <v>111864</v>
      </c>
      <c r="BB143" s="36">
        <f>BA143+'Saldo mensal - Brasil'!BA143</f>
        <v>113746</v>
      </c>
      <c r="BC143" s="36">
        <f>BB143+'Saldo mensal - Brasil'!BB143</f>
        <v>125920</v>
      </c>
      <c r="BD143" s="36">
        <f>BC143+'Saldo mensal - Brasil'!BC143</f>
        <v>131317</v>
      </c>
      <c r="BE143" s="36">
        <f>BD143+'Saldo mensal - Brasil'!BD143</f>
        <v>135546</v>
      </c>
      <c r="BF143" s="36">
        <f>BE143+'Saldo mensal - Brasil'!BE143</f>
        <v>136580</v>
      </c>
      <c r="BG143" s="36">
        <f>BF143+'Saldo mensal - Brasil'!BF143</f>
        <v>141351</v>
      </c>
      <c r="BH143" s="36">
        <f>BG143+'Saldo mensal - Brasil'!BG143</f>
        <v>143556</v>
      </c>
      <c r="BI143" s="36">
        <f>BH143+'Saldo mensal - Brasil'!BH143</f>
        <v>136007</v>
      </c>
      <c r="BJ143" s="36">
        <f>BI143+'Saldo mensal - Brasil'!BI143</f>
        <v>125576</v>
      </c>
      <c r="BK143" s="36">
        <f>BJ143+'Saldo mensal - Brasil'!BJ143</f>
        <v>115905</v>
      </c>
      <c r="BL143" s="36">
        <f>BK143+'Saldo mensal - Brasil'!BK143</f>
        <v>117134</v>
      </c>
      <c r="BM143" s="36">
        <f>BL143+'Saldo mensal - Brasil'!BL143</f>
        <v>120260</v>
      </c>
      <c r="BN143" s="36">
        <f>BM143+'Saldo mensal - Brasil'!BM143</f>
        <v>122090</v>
      </c>
      <c r="BO143" s="36">
        <f>BN143+'Saldo mensal - Brasil'!BN143</f>
        <v>131386</v>
      </c>
      <c r="BP143" s="36">
        <f>BO143+'Saldo mensal - Brasil'!BO143</f>
        <v>136375</v>
      </c>
      <c r="BQ143" s="36">
        <f>BP143+'Saldo mensal - Brasil'!BP143</f>
        <v>138491</v>
      </c>
      <c r="BR143" s="36">
        <f>BQ143+'Saldo mensal - Brasil'!BQ143</f>
        <v>138771</v>
      </c>
      <c r="BS143" s="36">
        <f>BR143+'Saldo mensal - Brasil'!BR143</f>
        <v>139241</v>
      </c>
      <c r="BT143" s="36">
        <f>BS143+'Saldo mensal - Brasil'!BS143</f>
        <v>140726</v>
      </c>
      <c r="BU143" s="36">
        <f>BT143+'Saldo mensal - Brasil'!BT143</f>
        <v>138349</v>
      </c>
      <c r="BV143" s="36">
        <f>BU143+'Saldo mensal - Brasil'!BU143</f>
        <v>127917</v>
      </c>
      <c r="BW143" s="36">
        <f>BV143+'Saldo mensal - Brasil'!BV143</f>
        <v>114323</v>
      </c>
      <c r="BX143" s="36">
        <f>BW143+'Saldo mensal - Brasil'!BW143</f>
        <v>112817</v>
      </c>
      <c r="BY143" s="36">
        <f>BX143+'Saldo mensal - Brasil'!BX143</f>
        <v>114833</v>
      </c>
      <c r="BZ143" s="36">
        <f>BY143+'Saldo mensal - Brasil'!BY143</f>
        <v>120934</v>
      </c>
      <c r="CA143" s="36">
        <f>BZ143+'Saldo mensal - Brasil'!BZ143</f>
        <v>131495</v>
      </c>
      <c r="CB143" s="36">
        <f>CA143+'Saldo mensal - Brasil'!CA143</f>
        <v>134836</v>
      </c>
      <c r="CC143" s="36">
        <f>CB143+'Saldo mensal - Brasil'!CB143</f>
        <v>135362</v>
      </c>
      <c r="CD143" s="36">
        <f>CC143+'Saldo mensal - Brasil'!CC143</f>
        <v>134620</v>
      </c>
      <c r="CE143" s="36">
        <f>CD143+'Saldo mensal - Brasil'!CD143</f>
        <v>134954</v>
      </c>
      <c r="CF143" s="36">
        <f>CE143+'Saldo mensal - Brasil'!CE143</f>
        <v>137317</v>
      </c>
      <c r="CG143" s="36">
        <f>CF143+'Saldo mensal - Brasil'!CF143</f>
        <v>135654</v>
      </c>
      <c r="CH143" s="36">
        <f>CG143+'Saldo mensal - Brasil'!CG143</f>
        <v>127947</v>
      </c>
      <c r="CI143" s="36">
        <f>CH143+'Saldo mensal - Brasil'!CH143</f>
        <v>116356</v>
      </c>
      <c r="CJ143" s="36">
        <f>CI143+'Saldo mensal - Brasil'!CI143</f>
        <v>113881</v>
      </c>
      <c r="CK143" s="36">
        <f>CJ143+'Saldo mensal - Brasil'!CJ143</f>
        <v>116035</v>
      </c>
      <c r="CL143" s="36">
        <f>CK143+'Saldo mensal - Brasil'!CK143</f>
        <v>118058</v>
      </c>
      <c r="CM143" s="36">
        <f>CL143+'Saldo mensal - Brasil'!CL143</f>
        <v>122948</v>
      </c>
      <c r="CN143" s="36">
        <f>CM143+'Saldo mensal - Brasil'!CM143</f>
        <v>127010</v>
      </c>
      <c r="CO143" s="36">
        <f>CN143+'Saldo mensal - Brasil'!CN143</f>
        <v>128335</v>
      </c>
      <c r="CP143" s="36">
        <f>CO143+'Saldo mensal - Brasil'!CO143</f>
        <v>129161</v>
      </c>
      <c r="CQ143" s="36">
        <f>CP143+'Saldo mensal - Brasil'!CP143</f>
        <v>131016</v>
      </c>
      <c r="CR143" s="36">
        <f>CQ143+'Saldo mensal - Brasil'!CQ143</f>
        <v>131021</v>
      </c>
      <c r="CS143" s="36">
        <f>CR143+'Saldo mensal - Brasil'!CR143</f>
        <v>127780</v>
      </c>
      <c r="CT143" s="36">
        <f>CS143+'Saldo mensal - Brasil'!CS143</f>
        <v>122184</v>
      </c>
      <c r="CU143" s="36">
        <f>CT143+'Saldo mensal - Brasil'!CT143</f>
        <v>110035</v>
      </c>
      <c r="CV143" s="36">
        <f>CU143+'Saldo mensal - Brasil'!CU143</f>
        <v>107306</v>
      </c>
      <c r="CW143" s="36">
        <f>CV143+'Saldo mensal - Brasil'!CV143</f>
        <v>105179</v>
      </c>
      <c r="CX143" s="36">
        <f>CW143+'Saldo mensal - Brasil'!CW143</f>
        <v>108181</v>
      </c>
      <c r="CY143" s="36">
        <f>CX143+'Saldo mensal - Brasil'!CX143</f>
        <v>114778</v>
      </c>
      <c r="CZ143" s="36">
        <f>CY143+'Saldo mensal - Brasil'!CY143</f>
        <v>116083</v>
      </c>
      <c r="DA143" s="36">
        <f>CZ143+'Saldo mensal - Brasil'!CZ143</f>
        <v>117758</v>
      </c>
      <c r="DB143" s="36">
        <f>DA143+'Saldo mensal - Brasil'!DA143</f>
        <v>117369</v>
      </c>
      <c r="DC143" s="36">
        <f>DB143+'Saldo mensal - Brasil'!DB143</f>
        <v>117977</v>
      </c>
      <c r="DD143" s="36">
        <f>DC143+'Saldo mensal - Brasil'!DC143</f>
        <v>120813</v>
      </c>
      <c r="DE143" s="36">
        <f>DD143+'Saldo mensal - Brasil'!DD143</f>
        <v>117065</v>
      </c>
      <c r="DF143" s="36">
        <f>DE143+'Saldo mensal - Brasil'!DE143</f>
        <v>109458</v>
      </c>
      <c r="DG143" s="36">
        <f>DF143+'Saldo mensal - Brasil'!DF143</f>
        <v>99530</v>
      </c>
      <c r="DH143" s="36">
        <f>DG143+'Saldo mensal - Brasil'!DG143</f>
        <v>96045</v>
      </c>
      <c r="DI143" s="36">
        <f>DH143+'Saldo mensal - Brasil'!DH143</f>
        <v>93431</v>
      </c>
    </row>
    <row r="144" spans="1:113" x14ac:dyDescent="0.2">
      <c r="B144" s="15" t="s">
        <v>132</v>
      </c>
      <c r="C144" s="16">
        <v>80281</v>
      </c>
      <c r="D144" s="16">
        <f>C144+'Saldo mensal - Brasil'!C144</f>
        <v>80159</v>
      </c>
      <c r="E144" s="16">
        <f>D144+'Saldo mensal - Brasil'!D144</f>
        <v>85177</v>
      </c>
      <c r="F144" s="16">
        <f>E144+'Saldo mensal - Brasil'!E144</f>
        <v>93540</v>
      </c>
      <c r="G144" s="16">
        <f>F144+'Saldo mensal - Brasil'!F144</f>
        <v>107755</v>
      </c>
      <c r="H144" s="16">
        <f>G144+'Saldo mensal - Brasil'!G144</f>
        <v>119673</v>
      </c>
      <c r="I144" s="16">
        <f>H144+'Saldo mensal - Brasil'!H144</f>
        <v>120222</v>
      </c>
      <c r="J144" s="16">
        <f>I144+'Saldo mensal - Brasil'!I144</f>
        <v>119471</v>
      </c>
      <c r="K144" s="16">
        <f>J144+'Saldo mensal - Brasil'!J144</f>
        <v>122962</v>
      </c>
      <c r="L144" s="16">
        <f>K144+'Saldo mensal - Brasil'!K144</f>
        <v>125697</v>
      </c>
      <c r="M144" s="16">
        <f>L144+'Saldo mensal - Brasil'!L144</f>
        <v>124762</v>
      </c>
      <c r="N144" s="16">
        <f>M144+'Saldo mensal - Brasil'!M144</f>
        <v>117056</v>
      </c>
      <c r="O144" s="16">
        <f>N144+'Saldo mensal - Brasil'!N144</f>
        <v>92668</v>
      </c>
      <c r="P144" s="16">
        <f>O144+'Saldo mensal - Brasil'!O144</f>
        <v>97946</v>
      </c>
      <c r="Q144" s="16">
        <f>P144+'Saldo mensal - Brasil'!P144</f>
        <v>102596</v>
      </c>
      <c r="R144" s="16">
        <f>Q144+'Saldo mensal - Brasil'!Q144</f>
        <v>108665</v>
      </c>
      <c r="S144" s="16">
        <f>R144+'Saldo mensal - Brasil'!R144</f>
        <v>127173</v>
      </c>
      <c r="T144" s="16">
        <f>S144+'Saldo mensal - Brasil'!S144</f>
        <v>129905</v>
      </c>
      <c r="U144" s="16">
        <f>T144+'Saldo mensal - Brasil'!T144</f>
        <v>131650</v>
      </c>
      <c r="V144" s="16">
        <f>U144+'Saldo mensal - Brasil'!U144</f>
        <v>129871</v>
      </c>
      <c r="W144" s="16">
        <f>V144+'Saldo mensal - Brasil'!V144</f>
        <v>134049</v>
      </c>
      <c r="X144" s="16">
        <f>W144+'Saldo mensal - Brasil'!W144</f>
        <v>135806</v>
      </c>
      <c r="Y144" s="16">
        <f>X144+'Saldo mensal - Brasil'!X144</f>
        <v>134692</v>
      </c>
      <c r="Z144" s="16">
        <f>Y144+'Saldo mensal - Brasil'!Y144</f>
        <v>127441</v>
      </c>
      <c r="AA144" s="16">
        <f>Z144+'Saldo mensal - Brasil'!Z144</f>
        <v>98727</v>
      </c>
      <c r="AB144" s="16">
        <f>AA144+'Saldo mensal - Brasil'!AA144</f>
        <v>97415</v>
      </c>
      <c r="AC144" s="16">
        <f>AB144+'Saldo mensal - Brasil'!AB144</f>
        <v>97148</v>
      </c>
      <c r="AD144" s="16">
        <f>AC144+'Saldo mensal - Brasil'!AC144</f>
        <v>108322</v>
      </c>
      <c r="AE144" s="16">
        <f>AD144+'Saldo mensal - Brasil'!AD144</f>
        <v>123878</v>
      </c>
      <c r="AF144" s="16">
        <f>AE144+'Saldo mensal - Brasil'!AE144</f>
        <v>127767</v>
      </c>
      <c r="AG144" s="16">
        <f>AF144+'Saldo mensal - Brasil'!AF144</f>
        <v>130067</v>
      </c>
      <c r="AH144" s="16">
        <f>AG144+'Saldo mensal - Brasil'!AG144</f>
        <v>128093</v>
      </c>
      <c r="AI144" s="16">
        <f>AH144+'Saldo mensal - Brasil'!AH144</f>
        <v>131718</v>
      </c>
      <c r="AJ144" s="16">
        <f>AI144+'Saldo mensal - Brasil'!AI144</f>
        <v>133707</v>
      </c>
      <c r="AK144" s="16">
        <f>AJ144+'Saldo mensal - Brasil'!AJ144</f>
        <v>133887</v>
      </c>
      <c r="AL144" s="16">
        <f>AK144+'Saldo mensal - Brasil'!AK144</f>
        <v>130265</v>
      </c>
      <c r="AM144" s="16">
        <f>AL144+'Saldo mensal - Brasil'!AL144</f>
        <v>105494</v>
      </c>
      <c r="AN144" s="16">
        <f>AM144+'Saldo mensal - Brasil'!AM144</f>
        <v>104341</v>
      </c>
      <c r="AO144" s="16">
        <f>AN144+'Saldo mensal - Brasil'!AN144</f>
        <v>108937</v>
      </c>
      <c r="AP144" s="16">
        <f>AO144+'Saldo mensal - Brasil'!AO144</f>
        <v>113443</v>
      </c>
      <c r="AQ144" s="16">
        <f>AP144+'Saldo mensal - Brasil'!AP144</f>
        <v>123679</v>
      </c>
      <c r="AR144" s="16">
        <f>AQ144+'Saldo mensal - Brasil'!AQ144</f>
        <v>127126</v>
      </c>
      <c r="AS144" s="16">
        <f>AR144+'Saldo mensal - Brasil'!AR144</f>
        <v>130337</v>
      </c>
      <c r="AT144" s="16">
        <f>AS144+'Saldo mensal - Brasil'!AS144</f>
        <v>132227</v>
      </c>
      <c r="AU144" s="16">
        <f>AT144+'Saldo mensal - Brasil'!AT144</f>
        <v>135776</v>
      </c>
      <c r="AV144" s="16">
        <f>AU144+'Saldo mensal - Brasil'!AU144</f>
        <v>134447</v>
      </c>
      <c r="AW144" s="16">
        <f>AV144+'Saldo mensal - Brasil'!AV144</f>
        <v>129106</v>
      </c>
      <c r="AX144" s="16">
        <f>AW144+'Saldo mensal - Brasil'!AW144</f>
        <v>122359</v>
      </c>
      <c r="AY144" s="16">
        <f>AX144+'Saldo mensal - Brasil'!AX144</f>
        <v>106303</v>
      </c>
      <c r="AZ144" s="16">
        <f>AY144+'Saldo mensal - Brasil'!AY144</f>
        <v>105042</v>
      </c>
      <c r="BA144" s="16">
        <f>AZ144+'Saldo mensal - Brasil'!AZ144</f>
        <v>110029</v>
      </c>
      <c r="BB144" s="16">
        <f>BA144+'Saldo mensal - Brasil'!BA144</f>
        <v>111896</v>
      </c>
      <c r="BC144" s="16">
        <f>BB144+'Saldo mensal - Brasil'!BB144</f>
        <v>124078</v>
      </c>
      <c r="BD144" s="16">
        <f>BC144+'Saldo mensal - Brasil'!BC144</f>
        <v>129470</v>
      </c>
      <c r="BE144" s="16">
        <f>BD144+'Saldo mensal - Brasil'!BD144</f>
        <v>133675</v>
      </c>
      <c r="BF144" s="16">
        <f>BE144+'Saldo mensal - Brasil'!BE144</f>
        <v>134630</v>
      </c>
      <c r="BG144" s="16">
        <f>BF144+'Saldo mensal - Brasil'!BF144</f>
        <v>139436</v>
      </c>
      <c r="BH144" s="16">
        <f>BG144+'Saldo mensal - Brasil'!BG144</f>
        <v>141659</v>
      </c>
      <c r="BI144" s="16">
        <f>BH144+'Saldo mensal - Brasil'!BH144</f>
        <v>134132</v>
      </c>
      <c r="BJ144" s="16">
        <f>BI144+'Saldo mensal - Brasil'!BI144</f>
        <v>123859</v>
      </c>
      <c r="BK144" s="16">
        <f>BJ144+'Saldo mensal - Brasil'!BJ144</f>
        <v>114174</v>
      </c>
      <c r="BL144" s="16">
        <f>BK144+'Saldo mensal - Brasil'!BK144</f>
        <v>115389</v>
      </c>
      <c r="BM144" s="16">
        <f>BL144+'Saldo mensal - Brasil'!BL144</f>
        <v>118461</v>
      </c>
      <c r="BN144" s="16">
        <f>BM144+'Saldo mensal - Brasil'!BM144</f>
        <v>120280</v>
      </c>
      <c r="BO144" s="16">
        <f>BN144+'Saldo mensal - Brasil'!BN144</f>
        <v>129549</v>
      </c>
      <c r="BP144" s="16">
        <f>BO144+'Saldo mensal - Brasil'!BO144</f>
        <v>134632</v>
      </c>
      <c r="BQ144" s="16">
        <f>BP144+'Saldo mensal - Brasil'!BP144</f>
        <v>136691</v>
      </c>
      <c r="BR144" s="16">
        <f>BQ144+'Saldo mensal - Brasil'!BQ144</f>
        <v>136937</v>
      </c>
      <c r="BS144" s="16">
        <f>BR144+'Saldo mensal - Brasil'!BR144</f>
        <v>137441</v>
      </c>
      <c r="BT144" s="16">
        <f>BS144+'Saldo mensal - Brasil'!BS144</f>
        <v>138936</v>
      </c>
      <c r="BU144" s="16">
        <f>BT144+'Saldo mensal - Brasil'!BT144</f>
        <v>136551</v>
      </c>
      <c r="BV144" s="16">
        <f>BU144+'Saldo mensal - Brasil'!BU144</f>
        <v>126222</v>
      </c>
      <c r="BW144" s="16">
        <f>BV144+'Saldo mensal - Brasil'!BV144</f>
        <v>112599</v>
      </c>
      <c r="BX144" s="16">
        <f>BW144+'Saldo mensal - Brasil'!BW144</f>
        <v>111085</v>
      </c>
      <c r="BY144" s="16">
        <f>BX144+'Saldo mensal - Brasil'!BX144</f>
        <v>113041</v>
      </c>
      <c r="BZ144" s="16">
        <f>BY144+'Saldo mensal - Brasil'!BY144</f>
        <v>119079</v>
      </c>
      <c r="CA144" s="16">
        <f>BZ144+'Saldo mensal - Brasil'!BZ144</f>
        <v>129591</v>
      </c>
      <c r="CB144" s="16">
        <f>CA144+'Saldo mensal - Brasil'!CA144</f>
        <v>132954</v>
      </c>
      <c r="CC144" s="16">
        <f>CB144+'Saldo mensal - Brasil'!CB144</f>
        <v>133467</v>
      </c>
      <c r="CD144" s="16">
        <f>CC144+'Saldo mensal - Brasil'!CC144</f>
        <v>132710</v>
      </c>
      <c r="CE144" s="16">
        <f>CD144+'Saldo mensal - Brasil'!CD144</f>
        <v>133071</v>
      </c>
      <c r="CF144" s="16">
        <f>CE144+'Saldo mensal - Brasil'!CE144</f>
        <v>135420</v>
      </c>
      <c r="CG144" s="16">
        <f>CF144+'Saldo mensal - Brasil'!CF144</f>
        <v>133810</v>
      </c>
      <c r="CH144" s="16">
        <f>CG144+'Saldo mensal - Brasil'!CG144</f>
        <v>126129</v>
      </c>
      <c r="CI144" s="16">
        <f>CH144+'Saldo mensal - Brasil'!CH144</f>
        <v>114528</v>
      </c>
      <c r="CJ144" s="16">
        <f>CI144+'Saldo mensal - Brasil'!CI144</f>
        <v>112075</v>
      </c>
      <c r="CK144" s="16">
        <f>CJ144+'Saldo mensal - Brasil'!CJ144</f>
        <v>114277</v>
      </c>
      <c r="CL144" s="16">
        <f>CK144+'Saldo mensal - Brasil'!CK144</f>
        <v>116346</v>
      </c>
      <c r="CM144" s="16">
        <f>CL144+'Saldo mensal - Brasil'!CL144</f>
        <v>121256</v>
      </c>
      <c r="CN144" s="16">
        <f>CM144+'Saldo mensal - Brasil'!CM144</f>
        <v>125343</v>
      </c>
      <c r="CO144" s="16">
        <f>CN144+'Saldo mensal - Brasil'!CN144</f>
        <v>126664</v>
      </c>
      <c r="CP144" s="16">
        <f>CO144+'Saldo mensal - Brasil'!CO144</f>
        <v>127568</v>
      </c>
      <c r="CQ144" s="16">
        <f>CP144+'Saldo mensal - Brasil'!CP144</f>
        <v>129454</v>
      </c>
      <c r="CR144" s="16">
        <f>CQ144+'Saldo mensal - Brasil'!CQ144</f>
        <v>129423</v>
      </c>
      <c r="CS144" s="16">
        <f>CR144+'Saldo mensal - Brasil'!CR144</f>
        <v>126185</v>
      </c>
      <c r="CT144" s="16">
        <f>CS144+'Saldo mensal - Brasil'!CS144</f>
        <v>120565</v>
      </c>
      <c r="CU144" s="16">
        <f>CT144+'Saldo mensal - Brasil'!CT144</f>
        <v>108387</v>
      </c>
      <c r="CV144" s="16">
        <f>CU144+'Saldo mensal - Brasil'!CU144</f>
        <v>105649</v>
      </c>
      <c r="CW144" s="16">
        <f>CV144+'Saldo mensal - Brasil'!CV144</f>
        <v>103492</v>
      </c>
      <c r="CX144" s="16">
        <f>CW144+'Saldo mensal - Brasil'!CW144</f>
        <v>106517</v>
      </c>
      <c r="CY144" s="16">
        <f>CX144+'Saldo mensal - Brasil'!CX144</f>
        <v>113112</v>
      </c>
      <c r="CZ144" s="16">
        <f>CY144+'Saldo mensal - Brasil'!CY144</f>
        <v>114425</v>
      </c>
      <c r="DA144" s="16">
        <f>CZ144+'Saldo mensal - Brasil'!CZ144</f>
        <v>116098</v>
      </c>
      <c r="DB144" s="16">
        <f>DA144+'Saldo mensal - Brasil'!DA144</f>
        <v>115738</v>
      </c>
      <c r="DC144" s="16">
        <f>DB144+'Saldo mensal - Brasil'!DB144</f>
        <v>116359</v>
      </c>
      <c r="DD144" s="16">
        <f>DC144+'Saldo mensal - Brasil'!DC144</f>
        <v>119220</v>
      </c>
      <c r="DE144" s="16">
        <f>DD144+'Saldo mensal - Brasil'!DD144</f>
        <v>115462</v>
      </c>
      <c r="DF144" s="16">
        <f>DE144+'Saldo mensal - Brasil'!DE144</f>
        <v>107830</v>
      </c>
      <c r="DG144" s="16">
        <f>DF144+'Saldo mensal - Brasil'!DF144</f>
        <v>97932</v>
      </c>
      <c r="DH144" s="16">
        <f>DG144+'Saldo mensal - Brasil'!DG144</f>
        <v>94446</v>
      </c>
      <c r="DI144" s="16">
        <f>DH144+'Saldo mensal - Brasil'!DH144</f>
        <v>91823</v>
      </c>
    </row>
    <row r="145" spans="1:113" x14ac:dyDescent="0.2">
      <c r="B145" s="15" t="s">
        <v>133</v>
      </c>
      <c r="C145" s="16">
        <v>747</v>
      </c>
      <c r="D145" s="16">
        <f>C145+'Saldo mensal - Brasil'!C145</f>
        <v>747</v>
      </c>
      <c r="E145" s="16">
        <f>D145+'Saldo mensal - Brasil'!D145</f>
        <v>747</v>
      </c>
      <c r="F145" s="16">
        <f>E145+'Saldo mensal - Brasil'!E145</f>
        <v>747</v>
      </c>
      <c r="G145" s="16">
        <f>F145+'Saldo mensal - Brasil'!F145</f>
        <v>752</v>
      </c>
      <c r="H145" s="16">
        <f>G145+'Saldo mensal - Brasil'!G145</f>
        <v>769</v>
      </c>
      <c r="I145" s="16">
        <f>H145+'Saldo mensal - Brasil'!H145</f>
        <v>781</v>
      </c>
      <c r="J145" s="16">
        <f>I145+'Saldo mensal - Brasil'!I145</f>
        <v>789</v>
      </c>
      <c r="K145" s="16">
        <f>J145+'Saldo mensal - Brasil'!J145</f>
        <v>824</v>
      </c>
      <c r="L145" s="16">
        <f>K145+'Saldo mensal - Brasil'!K145</f>
        <v>835</v>
      </c>
      <c r="M145" s="16">
        <f>L145+'Saldo mensal - Brasil'!L145</f>
        <v>843</v>
      </c>
      <c r="N145" s="16">
        <f>M145+'Saldo mensal - Brasil'!M145</f>
        <v>868</v>
      </c>
      <c r="O145" s="16">
        <f>N145+'Saldo mensal - Brasil'!N145</f>
        <v>868</v>
      </c>
      <c r="P145" s="16">
        <f>O145+'Saldo mensal - Brasil'!O145</f>
        <v>960</v>
      </c>
      <c r="Q145" s="16">
        <f>P145+'Saldo mensal - Brasil'!P145</f>
        <v>1046</v>
      </c>
      <c r="R145" s="16">
        <f>Q145+'Saldo mensal - Brasil'!Q145</f>
        <v>1086</v>
      </c>
      <c r="S145" s="16">
        <f>R145+'Saldo mensal - Brasil'!R145</f>
        <v>1090</v>
      </c>
      <c r="T145" s="16">
        <f>S145+'Saldo mensal - Brasil'!S145</f>
        <v>1099</v>
      </c>
      <c r="U145" s="16">
        <f>T145+'Saldo mensal - Brasil'!T145</f>
        <v>1128</v>
      </c>
      <c r="V145" s="16">
        <f>U145+'Saldo mensal - Brasil'!U145</f>
        <v>1126</v>
      </c>
      <c r="W145" s="16">
        <f>V145+'Saldo mensal - Brasil'!V145</f>
        <v>1129</v>
      </c>
      <c r="X145" s="16">
        <f>W145+'Saldo mensal - Brasil'!W145</f>
        <v>1122</v>
      </c>
      <c r="Y145" s="16">
        <f>X145+'Saldo mensal - Brasil'!X145</f>
        <v>1090</v>
      </c>
      <c r="Z145" s="16">
        <f>Y145+'Saldo mensal - Brasil'!Y145</f>
        <v>1080</v>
      </c>
      <c r="AA145" s="16">
        <f>Z145+'Saldo mensal - Brasil'!Z145</f>
        <v>1069</v>
      </c>
      <c r="AB145" s="16">
        <f>AA145+'Saldo mensal - Brasil'!AA145</f>
        <v>1114</v>
      </c>
      <c r="AC145" s="16">
        <f>AB145+'Saldo mensal - Brasil'!AB145</f>
        <v>1151</v>
      </c>
      <c r="AD145" s="16">
        <f>AC145+'Saldo mensal - Brasil'!AC145</f>
        <v>1120</v>
      </c>
      <c r="AE145" s="16">
        <f>AD145+'Saldo mensal - Brasil'!AD145</f>
        <v>1092</v>
      </c>
      <c r="AF145" s="16">
        <f>AE145+'Saldo mensal - Brasil'!AE145</f>
        <v>1096</v>
      </c>
      <c r="AG145" s="16">
        <f>AF145+'Saldo mensal - Brasil'!AF145</f>
        <v>1087</v>
      </c>
      <c r="AH145" s="16">
        <f>AG145+'Saldo mensal - Brasil'!AG145</f>
        <v>1135</v>
      </c>
      <c r="AI145" s="16">
        <f>AH145+'Saldo mensal - Brasil'!AH145</f>
        <v>1168</v>
      </c>
      <c r="AJ145" s="16">
        <f>AI145+'Saldo mensal - Brasil'!AI145</f>
        <v>1182</v>
      </c>
      <c r="AK145" s="16">
        <f>AJ145+'Saldo mensal - Brasil'!AJ145</f>
        <v>1217</v>
      </c>
      <c r="AL145" s="16">
        <f>AK145+'Saldo mensal - Brasil'!AK145</f>
        <v>1245</v>
      </c>
      <c r="AM145" s="16">
        <f>AL145+'Saldo mensal - Brasil'!AL145</f>
        <v>1258</v>
      </c>
      <c r="AN145" s="16">
        <f>AM145+'Saldo mensal - Brasil'!AM145</f>
        <v>1434</v>
      </c>
      <c r="AO145" s="16">
        <f>AN145+'Saldo mensal - Brasil'!AN145</f>
        <v>1508</v>
      </c>
      <c r="AP145" s="16">
        <f>AO145+'Saldo mensal - Brasil'!AO145</f>
        <v>1526</v>
      </c>
      <c r="AQ145" s="16">
        <f>AP145+'Saldo mensal - Brasil'!AP145</f>
        <v>1550</v>
      </c>
      <c r="AR145" s="16">
        <f>AQ145+'Saldo mensal - Brasil'!AQ145</f>
        <v>1629</v>
      </c>
      <c r="AS145" s="16">
        <f>AR145+'Saldo mensal - Brasil'!AR145</f>
        <v>1686</v>
      </c>
      <c r="AT145" s="16">
        <f>AS145+'Saldo mensal - Brasil'!AS145</f>
        <v>1697</v>
      </c>
      <c r="AU145" s="16">
        <f>AT145+'Saldo mensal - Brasil'!AT145</f>
        <v>1747</v>
      </c>
      <c r="AV145" s="16">
        <f>AU145+'Saldo mensal - Brasil'!AU145</f>
        <v>1730</v>
      </c>
      <c r="AW145" s="16">
        <f>AV145+'Saldo mensal - Brasil'!AV145</f>
        <v>1729</v>
      </c>
      <c r="AX145" s="16">
        <f>AW145+'Saldo mensal - Brasil'!AW145</f>
        <v>1726</v>
      </c>
      <c r="AY145" s="16">
        <f>AX145+'Saldo mensal - Brasil'!AX145</f>
        <v>1740</v>
      </c>
      <c r="AZ145" s="16">
        <f>AY145+'Saldo mensal - Brasil'!AY145</f>
        <v>1774</v>
      </c>
      <c r="BA145" s="16">
        <f>AZ145+'Saldo mensal - Brasil'!AZ145</f>
        <v>1835</v>
      </c>
      <c r="BB145" s="16">
        <f>BA145+'Saldo mensal - Brasil'!BA145</f>
        <v>1850</v>
      </c>
      <c r="BC145" s="16">
        <f>BB145+'Saldo mensal - Brasil'!BB145</f>
        <v>1842</v>
      </c>
      <c r="BD145" s="16">
        <f>BC145+'Saldo mensal - Brasil'!BC145</f>
        <v>1847</v>
      </c>
      <c r="BE145" s="16">
        <f>BD145+'Saldo mensal - Brasil'!BD145</f>
        <v>1871</v>
      </c>
      <c r="BF145" s="16">
        <f>BE145+'Saldo mensal - Brasil'!BE145</f>
        <v>1950</v>
      </c>
      <c r="BG145" s="16">
        <f>BF145+'Saldo mensal - Brasil'!BF145</f>
        <v>1915</v>
      </c>
      <c r="BH145" s="16">
        <f>BG145+'Saldo mensal - Brasil'!BG145</f>
        <v>1897</v>
      </c>
      <c r="BI145" s="16">
        <f>BH145+'Saldo mensal - Brasil'!BH145</f>
        <v>1875</v>
      </c>
      <c r="BJ145" s="16">
        <f>BI145+'Saldo mensal - Brasil'!BI145</f>
        <v>1717</v>
      </c>
      <c r="BK145" s="16">
        <f>BJ145+'Saldo mensal - Brasil'!BJ145</f>
        <v>1731</v>
      </c>
      <c r="BL145" s="16">
        <f>BK145+'Saldo mensal - Brasil'!BK145</f>
        <v>1745</v>
      </c>
      <c r="BM145" s="16">
        <f>BL145+'Saldo mensal - Brasil'!BL145</f>
        <v>1799</v>
      </c>
      <c r="BN145" s="16">
        <f>BM145+'Saldo mensal - Brasil'!BM145</f>
        <v>1810</v>
      </c>
      <c r="BO145" s="16">
        <f>BN145+'Saldo mensal - Brasil'!BN145</f>
        <v>1837</v>
      </c>
      <c r="BP145" s="16">
        <f>BO145+'Saldo mensal - Brasil'!BO145</f>
        <v>1743</v>
      </c>
      <c r="BQ145" s="16">
        <f>BP145+'Saldo mensal - Brasil'!BP145</f>
        <v>1800</v>
      </c>
      <c r="BR145" s="16">
        <f>BQ145+'Saldo mensal - Brasil'!BQ145</f>
        <v>1834</v>
      </c>
      <c r="BS145" s="16">
        <f>BR145+'Saldo mensal - Brasil'!BR145</f>
        <v>1800</v>
      </c>
      <c r="BT145" s="16">
        <f>BS145+'Saldo mensal - Brasil'!BS145</f>
        <v>1790</v>
      </c>
      <c r="BU145" s="16">
        <f>BT145+'Saldo mensal - Brasil'!BT145</f>
        <v>1798</v>
      </c>
      <c r="BV145" s="16">
        <f>BU145+'Saldo mensal - Brasil'!BU145</f>
        <v>1695</v>
      </c>
      <c r="BW145" s="16">
        <f>BV145+'Saldo mensal - Brasil'!BV145</f>
        <v>1724</v>
      </c>
      <c r="BX145" s="16">
        <f>BW145+'Saldo mensal - Brasil'!BW145</f>
        <v>1732</v>
      </c>
      <c r="BY145" s="16">
        <f>BX145+'Saldo mensal - Brasil'!BX145</f>
        <v>1792</v>
      </c>
      <c r="BZ145" s="16">
        <f>BY145+'Saldo mensal - Brasil'!BY145</f>
        <v>1855</v>
      </c>
      <c r="CA145" s="16">
        <f>BZ145+'Saldo mensal - Brasil'!BZ145</f>
        <v>1904</v>
      </c>
      <c r="CB145" s="16">
        <f>CA145+'Saldo mensal - Brasil'!CA145</f>
        <v>1882</v>
      </c>
      <c r="CC145" s="16">
        <f>CB145+'Saldo mensal - Brasil'!CB145</f>
        <v>1895</v>
      </c>
      <c r="CD145" s="16">
        <f>CC145+'Saldo mensal - Brasil'!CC145</f>
        <v>1910</v>
      </c>
      <c r="CE145" s="16">
        <f>CD145+'Saldo mensal - Brasil'!CD145</f>
        <v>1883</v>
      </c>
      <c r="CF145" s="16">
        <f>CE145+'Saldo mensal - Brasil'!CE145</f>
        <v>1897</v>
      </c>
      <c r="CG145" s="16">
        <f>CF145+'Saldo mensal - Brasil'!CF145</f>
        <v>1844</v>
      </c>
      <c r="CH145" s="16">
        <f>CG145+'Saldo mensal - Brasil'!CG145</f>
        <v>1818</v>
      </c>
      <c r="CI145" s="16">
        <f>CH145+'Saldo mensal - Brasil'!CH145</f>
        <v>1828</v>
      </c>
      <c r="CJ145" s="16">
        <f>CI145+'Saldo mensal - Brasil'!CI145</f>
        <v>1806</v>
      </c>
      <c r="CK145" s="16">
        <f>CJ145+'Saldo mensal - Brasil'!CJ145</f>
        <v>1758</v>
      </c>
      <c r="CL145" s="16">
        <f>CK145+'Saldo mensal - Brasil'!CK145</f>
        <v>1712</v>
      </c>
      <c r="CM145" s="16">
        <f>CL145+'Saldo mensal - Brasil'!CL145</f>
        <v>1692</v>
      </c>
      <c r="CN145" s="16">
        <f>CM145+'Saldo mensal - Brasil'!CM145</f>
        <v>1667</v>
      </c>
      <c r="CO145" s="16">
        <f>CN145+'Saldo mensal - Brasil'!CN145</f>
        <v>1671</v>
      </c>
      <c r="CP145" s="16">
        <f>CO145+'Saldo mensal - Brasil'!CO145</f>
        <v>1593</v>
      </c>
      <c r="CQ145" s="16">
        <f>CP145+'Saldo mensal - Brasil'!CP145</f>
        <v>1562</v>
      </c>
      <c r="CR145" s="16">
        <f>CQ145+'Saldo mensal - Brasil'!CQ145</f>
        <v>1598</v>
      </c>
      <c r="CS145" s="16">
        <f>CR145+'Saldo mensal - Brasil'!CR145</f>
        <v>1595</v>
      </c>
      <c r="CT145" s="16">
        <f>CS145+'Saldo mensal - Brasil'!CS145</f>
        <v>1619</v>
      </c>
      <c r="CU145" s="16">
        <f>CT145+'Saldo mensal - Brasil'!CT145</f>
        <v>1648</v>
      </c>
      <c r="CV145" s="16">
        <f>CU145+'Saldo mensal - Brasil'!CU145</f>
        <v>1657</v>
      </c>
      <c r="CW145" s="16">
        <f>CV145+'Saldo mensal - Brasil'!CV145</f>
        <v>1687</v>
      </c>
      <c r="CX145" s="16">
        <f>CW145+'Saldo mensal - Brasil'!CW145</f>
        <v>1664</v>
      </c>
      <c r="CY145" s="16">
        <f>CX145+'Saldo mensal - Brasil'!CX145</f>
        <v>1666</v>
      </c>
      <c r="CZ145" s="16">
        <f>CY145+'Saldo mensal - Brasil'!CY145</f>
        <v>1658</v>
      </c>
      <c r="DA145" s="16">
        <f>CZ145+'Saldo mensal - Brasil'!CZ145</f>
        <v>1660</v>
      </c>
      <c r="DB145" s="16">
        <f>DA145+'Saldo mensal - Brasil'!DA145</f>
        <v>1631</v>
      </c>
      <c r="DC145" s="16">
        <f>DB145+'Saldo mensal - Brasil'!DB145</f>
        <v>1618</v>
      </c>
      <c r="DD145" s="16">
        <f>DC145+'Saldo mensal - Brasil'!DC145</f>
        <v>1593</v>
      </c>
      <c r="DE145" s="16">
        <f>DD145+'Saldo mensal - Brasil'!DD145</f>
        <v>1603</v>
      </c>
      <c r="DF145" s="16">
        <f>DE145+'Saldo mensal - Brasil'!DE145</f>
        <v>1628</v>
      </c>
      <c r="DG145" s="16">
        <f>DF145+'Saldo mensal - Brasil'!DF145</f>
        <v>1598</v>
      </c>
      <c r="DH145" s="16">
        <f>DG145+'Saldo mensal - Brasil'!DG145</f>
        <v>1599</v>
      </c>
      <c r="DI145" s="16">
        <f>DH145+'Saldo mensal - Brasil'!DH145</f>
        <v>1608</v>
      </c>
    </row>
    <row r="146" spans="1:113" s="18" customFormat="1" x14ac:dyDescent="0.2">
      <c r="A146" s="3"/>
      <c r="B146" s="19" t="s">
        <v>134</v>
      </c>
      <c r="C146" s="36">
        <v>316678</v>
      </c>
      <c r="D146" s="36">
        <f>C146+'Saldo mensal - Brasil'!C146</f>
        <v>319614</v>
      </c>
      <c r="E146" s="36">
        <f>D146+'Saldo mensal - Brasil'!D146</f>
        <v>324584</v>
      </c>
      <c r="F146" s="36">
        <f>E146+'Saldo mensal - Brasil'!E146</f>
        <v>329138</v>
      </c>
      <c r="G146" s="36">
        <f>F146+'Saldo mensal - Brasil'!F146</f>
        <v>331414</v>
      </c>
      <c r="H146" s="36">
        <f>G146+'Saldo mensal - Brasil'!G146</f>
        <v>329749</v>
      </c>
      <c r="I146" s="36">
        <f>H146+'Saldo mensal - Brasil'!H146</f>
        <v>330783</v>
      </c>
      <c r="J146" s="36">
        <f>I146+'Saldo mensal - Brasil'!I146</f>
        <v>334526</v>
      </c>
      <c r="K146" s="36">
        <f>J146+'Saldo mensal - Brasil'!J146</f>
        <v>336535</v>
      </c>
      <c r="L146" s="36">
        <f>K146+'Saldo mensal - Brasil'!K146</f>
        <v>339846</v>
      </c>
      <c r="M146" s="36">
        <f>L146+'Saldo mensal - Brasil'!L146</f>
        <v>343485</v>
      </c>
      <c r="N146" s="36">
        <f>M146+'Saldo mensal - Brasil'!M146</f>
        <v>345656</v>
      </c>
      <c r="O146" s="36">
        <f>N146+'Saldo mensal - Brasil'!N146</f>
        <v>344409</v>
      </c>
      <c r="P146" s="36">
        <f>O146+'Saldo mensal - Brasil'!O146</f>
        <v>347105</v>
      </c>
      <c r="Q146" s="36">
        <f>P146+'Saldo mensal - Brasil'!P146</f>
        <v>351779</v>
      </c>
      <c r="R146" s="36">
        <f>Q146+'Saldo mensal - Brasil'!Q146</f>
        <v>356476</v>
      </c>
      <c r="S146" s="36">
        <f>R146+'Saldo mensal - Brasil'!R146</f>
        <v>357040</v>
      </c>
      <c r="T146" s="36">
        <f>S146+'Saldo mensal - Brasil'!S146</f>
        <v>356790</v>
      </c>
      <c r="U146" s="36">
        <f>T146+'Saldo mensal - Brasil'!T146</f>
        <v>359757</v>
      </c>
      <c r="V146" s="36">
        <f>U146+'Saldo mensal - Brasil'!U146</f>
        <v>362019</v>
      </c>
      <c r="W146" s="36">
        <f>V146+'Saldo mensal - Brasil'!V146</f>
        <v>365018</v>
      </c>
      <c r="X146" s="36">
        <f>W146+'Saldo mensal - Brasil'!W146</f>
        <v>367757</v>
      </c>
      <c r="Y146" s="36">
        <f>X146+'Saldo mensal - Brasil'!X146</f>
        <v>371167</v>
      </c>
      <c r="Z146" s="36">
        <f>Y146+'Saldo mensal - Brasil'!Y146</f>
        <v>374466</v>
      </c>
      <c r="AA146" s="36">
        <f>Z146+'Saldo mensal - Brasil'!Z146</f>
        <v>372014</v>
      </c>
      <c r="AB146" s="36">
        <f>AA146+'Saldo mensal - Brasil'!AA146</f>
        <v>373842</v>
      </c>
      <c r="AC146" s="36">
        <f>AB146+'Saldo mensal - Brasil'!AB146</f>
        <v>376747</v>
      </c>
      <c r="AD146" s="36">
        <f>AC146+'Saldo mensal - Brasil'!AC146</f>
        <v>380818</v>
      </c>
      <c r="AE146" s="36">
        <f>AD146+'Saldo mensal - Brasil'!AD146</f>
        <v>380244</v>
      </c>
      <c r="AF146" s="36">
        <f>AE146+'Saldo mensal - Brasil'!AE146</f>
        <v>379378</v>
      </c>
      <c r="AG146" s="36">
        <f>AF146+'Saldo mensal - Brasil'!AF146</f>
        <v>379968</v>
      </c>
      <c r="AH146" s="36">
        <f>AG146+'Saldo mensal - Brasil'!AG146</f>
        <v>382318</v>
      </c>
      <c r="AI146" s="36">
        <f>AH146+'Saldo mensal - Brasil'!AH146</f>
        <v>385775</v>
      </c>
      <c r="AJ146" s="36">
        <f>AI146+'Saldo mensal - Brasil'!AI146</f>
        <v>388035</v>
      </c>
      <c r="AK146" s="36">
        <f>AJ146+'Saldo mensal - Brasil'!AJ146</f>
        <v>392037</v>
      </c>
      <c r="AL146" s="36">
        <f>AK146+'Saldo mensal - Brasil'!AK146</f>
        <v>396267</v>
      </c>
      <c r="AM146" s="36">
        <f>AL146+'Saldo mensal - Brasil'!AL146</f>
        <v>394653</v>
      </c>
      <c r="AN146" s="36">
        <f>AM146+'Saldo mensal - Brasil'!AM146</f>
        <v>398153</v>
      </c>
      <c r="AO146" s="36">
        <f>AN146+'Saldo mensal - Brasil'!AN146</f>
        <v>402630</v>
      </c>
      <c r="AP146" s="36">
        <f>AO146+'Saldo mensal - Brasil'!AO146</f>
        <v>407315</v>
      </c>
      <c r="AQ146" s="36">
        <f>AP146+'Saldo mensal - Brasil'!AP146</f>
        <v>408424</v>
      </c>
      <c r="AR146" s="36">
        <f>AQ146+'Saldo mensal - Brasil'!AQ146</f>
        <v>408134</v>
      </c>
      <c r="AS146" s="36">
        <f>AR146+'Saldo mensal - Brasil'!AR146</f>
        <v>410207</v>
      </c>
      <c r="AT146" s="36">
        <f>AS146+'Saldo mensal - Brasil'!AS146</f>
        <v>412382</v>
      </c>
      <c r="AU146" s="36">
        <f>AT146+'Saldo mensal - Brasil'!AT146</f>
        <v>415300</v>
      </c>
      <c r="AV146" s="36">
        <f>AU146+'Saldo mensal - Brasil'!AU146</f>
        <v>417697</v>
      </c>
      <c r="AW146" s="36">
        <f>AV146+'Saldo mensal - Brasil'!AV146</f>
        <v>421727</v>
      </c>
      <c r="AX146" s="36">
        <f>AW146+'Saldo mensal - Brasil'!AW146</f>
        <v>425872</v>
      </c>
      <c r="AY146" s="36">
        <f>AX146+'Saldo mensal - Brasil'!AX146</f>
        <v>424296</v>
      </c>
      <c r="AZ146" s="36">
        <f>AY146+'Saldo mensal - Brasil'!AY146</f>
        <v>428855</v>
      </c>
      <c r="BA146" s="36">
        <f>AZ146+'Saldo mensal - Brasil'!AZ146</f>
        <v>435595</v>
      </c>
      <c r="BB146" s="36">
        <f>BA146+'Saldo mensal - Brasil'!BA146</f>
        <v>440601</v>
      </c>
      <c r="BC146" s="36">
        <f>BB146+'Saldo mensal - Brasil'!BB146</f>
        <v>441353</v>
      </c>
      <c r="BD146" s="36">
        <f>BC146+'Saldo mensal - Brasil'!BC146</f>
        <v>441063</v>
      </c>
      <c r="BE146" s="36">
        <f>BD146+'Saldo mensal - Brasil'!BD146</f>
        <v>443133</v>
      </c>
      <c r="BF146" s="36">
        <f>BE146+'Saldo mensal - Brasil'!BE146</f>
        <v>445548</v>
      </c>
      <c r="BG146" s="36">
        <f>BF146+'Saldo mensal - Brasil'!BF146</f>
        <v>448982</v>
      </c>
      <c r="BH146" s="36">
        <f>BG146+'Saldo mensal - Brasil'!BG146</f>
        <v>450811</v>
      </c>
      <c r="BI146" s="36">
        <f>BH146+'Saldo mensal - Brasil'!BH146</f>
        <v>455300</v>
      </c>
      <c r="BJ146" s="36">
        <f>BI146+'Saldo mensal - Brasil'!BI146</f>
        <v>458160</v>
      </c>
      <c r="BK146" s="36">
        <f>BJ146+'Saldo mensal - Brasil'!BJ146</f>
        <v>457189</v>
      </c>
      <c r="BL146" s="36">
        <f>BK146+'Saldo mensal - Brasil'!BK146</f>
        <v>459387</v>
      </c>
      <c r="BM146" s="36">
        <f>BL146+'Saldo mensal - Brasil'!BL146</f>
        <v>463672</v>
      </c>
      <c r="BN146" s="36">
        <f>BM146+'Saldo mensal - Brasil'!BM146</f>
        <v>467598</v>
      </c>
      <c r="BO146" s="36">
        <f>BN146+'Saldo mensal - Brasil'!BN146</f>
        <v>468252</v>
      </c>
      <c r="BP146" s="36">
        <f>BO146+'Saldo mensal - Brasil'!BO146</f>
        <v>468670</v>
      </c>
      <c r="BQ146" s="36">
        <f>BP146+'Saldo mensal - Brasil'!BP146</f>
        <v>470877</v>
      </c>
      <c r="BR146" s="36">
        <f>BQ146+'Saldo mensal - Brasil'!BQ146</f>
        <v>473567</v>
      </c>
      <c r="BS146" s="36">
        <f>BR146+'Saldo mensal - Brasil'!BR146</f>
        <v>476037</v>
      </c>
      <c r="BT146" s="36">
        <f>BS146+'Saldo mensal - Brasil'!BS146</f>
        <v>478166</v>
      </c>
      <c r="BU146" s="36">
        <f>BT146+'Saldo mensal - Brasil'!BT146</f>
        <v>482797</v>
      </c>
      <c r="BV146" s="36">
        <f>BU146+'Saldo mensal - Brasil'!BU146</f>
        <v>485579</v>
      </c>
      <c r="BW146" s="36">
        <f>BV146+'Saldo mensal - Brasil'!BV146</f>
        <v>484429</v>
      </c>
      <c r="BX146" s="36">
        <f>BW146+'Saldo mensal - Brasil'!BW146</f>
        <v>486441</v>
      </c>
      <c r="BY146" s="36">
        <f>BX146+'Saldo mensal - Brasil'!BX146</f>
        <v>491482</v>
      </c>
      <c r="BZ146" s="36">
        <f>BY146+'Saldo mensal - Brasil'!BY146</f>
        <v>495724</v>
      </c>
      <c r="CA146" s="36">
        <f>BZ146+'Saldo mensal - Brasil'!BZ146</f>
        <v>496470</v>
      </c>
      <c r="CB146" s="36">
        <f>CA146+'Saldo mensal - Brasil'!CA146</f>
        <v>495943</v>
      </c>
      <c r="CC146" s="36">
        <f>CB146+'Saldo mensal - Brasil'!CB146</f>
        <v>498398</v>
      </c>
      <c r="CD146" s="36">
        <f>CC146+'Saldo mensal - Brasil'!CC146</f>
        <v>499827</v>
      </c>
      <c r="CE146" s="36">
        <f>CD146+'Saldo mensal - Brasil'!CD146</f>
        <v>503106</v>
      </c>
      <c r="CF146" s="36">
        <f>CE146+'Saldo mensal - Brasil'!CE146</f>
        <v>506669</v>
      </c>
      <c r="CG146" s="36">
        <f>CF146+'Saldo mensal - Brasil'!CF146</f>
        <v>509989</v>
      </c>
      <c r="CH146" s="36">
        <f>CG146+'Saldo mensal - Brasil'!CG146</f>
        <v>514001</v>
      </c>
      <c r="CI146" s="36">
        <f>CH146+'Saldo mensal - Brasil'!CH146</f>
        <v>513267</v>
      </c>
      <c r="CJ146" s="36">
        <f>CI146+'Saldo mensal - Brasil'!CI146</f>
        <v>516238</v>
      </c>
      <c r="CK146" s="36">
        <f>CJ146+'Saldo mensal - Brasil'!CJ146</f>
        <v>523020</v>
      </c>
      <c r="CL146" s="36">
        <f>CK146+'Saldo mensal - Brasil'!CK146</f>
        <v>525270</v>
      </c>
      <c r="CM146" s="36">
        <f>CL146+'Saldo mensal - Brasil'!CL146</f>
        <v>526143</v>
      </c>
      <c r="CN146" s="36">
        <f>CM146+'Saldo mensal - Brasil'!CM146</f>
        <v>525507</v>
      </c>
      <c r="CO146" s="36">
        <f>CN146+'Saldo mensal - Brasil'!CN146</f>
        <v>526438</v>
      </c>
      <c r="CP146" s="36">
        <f>CO146+'Saldo mensal - Brasil'!CO146</f>
        <v>528149</v>
      </c>
      <c r="CQ146" s="36">
        <f>CP146+'Saldo mensal - Brasil'!CP146</f>
        <v>530540</v>
      </c>
      <c r="CR146" s="36">
        <f>CQ146+'Saldo mensal - Brasil'!CQ146</f>
        <v>532683</v>
      </c>
      <c r="CS146" s="36">
        <f>CR146+'Saldo mensal - Brasil'!CR146</f>
        <v>534025</v>
      </c>
      <c r="CT146" s="36">
        <f>CS146+'Saldo mensal - Brasil'!CS146</f>
        <v>536587</v>
      </c>
      <c r="CU146" s="36">
        <f>CT146+'Saldo mensal - Brasil'!CT146</f>
        <v>532699</v>
      </c>
      <c r="CV146" s="36">
        <f>CU146+'Saldo mensal - Brasil'!CU146</f>
        <v>533457</v>
      </c>
      <c r="CW146" s="36">
        <f>CV146+'Saldo mensal - Brasil'!CV146</f>
        <v>537667</v>
      </c>
      <c r="CX146" s="36">
        <f>CW146+'Saldo mensal - Brasil'!CW146</f>
        <v>542166</v>
      </c>
      <c r="CY146" s="36">
        <f>CX146+'Saldo mensal - Brasil'!CX146</f>
        <v>539414</v>
      </c>
      <c r="CZ146" s="36">
        <f>CY146+'Saldo mensal - Brasil'!CY146</f>
        <v>537343</v>
      </c>
      <c r="DA146" s="36">
        <f>CZ146+'Saldo mensal - Brasil'!CZ146</f>
        <v>537181</v>
      </c>
      <c r="DB146" s="36">
        <f>DA146+'Saldo mensal - Brasil'!DA146</f>
        <v>537097</v>
      </c>
      <c r="DC146" s="36">
        <f>DB146+'Saldo mensal - Brasil'!DB146</f>
        <v>537795</v>
      </c>
      <c r="DD146" s="36">
        <f>DC146+'Saldo mensal - Brasil'!DC146</f>
        <v>538180</v>
      </c>
      <c r="DE146" s="36">
        <f>DD146+'Saldo mensal - Brasil'!DD146</f>
        <v>538154</v>
      </c>
      <c r="DF146" s="36">
        <f>DE146+'Saldo mensal - Brasil'!DE146</f>
        <v>538725</v>
      </c>
      <c r="DG146" s="36">
        <f>DF146+'Saldo mensal - Brasil'!DF146</f>
        <v>534187</v>
      </c>
      <c r="DH146" s="36">
        <f>DG146+'Saldo mensal - Brasil'!DG146</f>
        <v>535692</v>
      </c>
      <c r="DI146" s="36">
        <f>DH146+'Saldo mensal - Brasil'!DH146</f>
        <v>539133</v>
      </c>
    </row>
    <row r="147" spans="1:113" s="18" customFormat="1" x14ac:dyDescent="0.2">
      <c r="A147" s="3"/>
      <c r="B147" s="24" t="s">
        <v>135</v>
      </c>
      <c r="C147" s="16">
        <v>4624</v>
      </c>
      <c r="D147" s="16">
        <f>C147+'Saldo mensal - Brasil'!C147</f>
        <v>4675</v>
      </c>
      <c r="E147" s="16">
        <f>D147+'Saldo mensal - Brasil'!D147</f>
        <v>4901</v>
      </c>
      <c r="F147" s="16">
        <f>E147+'Saldo mensal - Brasil'!E147</f>
        <v>5243</v>
      </c>
      <c r="G147" s="16">
        <f>F147+'Saldo mensal - Brasil'!F147</f>
        <v>5374</v>
      </c>
      <c r="H147" s="16">
        <f>G147+'Saldo mensal - Brasil'!G147</f>
        <v>5030</v>
      </c>
      <c r="I147" s="16">
        <f>H147+'Saldo mensal - Brasil'!H147</f>
        <v>4913</v>
      </c>
      <c r="J147" s="16">
        <f>I147+'Saldo mensal - Brasil'!I147</f>
        <v>4870</v>
      </c>
      <c r="K147" s="16">
        <f>J147+'Saldo mensal - Brasil'!J147</f>
        <v>4907</v>
      </c>
      <c r="L147" s="16">
        <f>K147+'Saldo mensal - Brasil'!K147</f>
        <v>4932</v>
      </c>
      <c r="M147" s="16">
        <f>L147+'Saldo mensal - Brasil'!L147</f>
        <v>4981</v>
      </c>
      <c r="N147" s="16">
        <f>M147+'Saldo mensal - Brasil'!M147</f>
        <v>4988</v>
      </c>
      <c r="O147" s="16">
        <f>N147+'Saldo mensal - Brasil'!N147</f>
        <v>4972</v>
      </c>
      <c r="P147" s="16">
        <f>O147+'Saldo mensal - Brasil'!O147</f>
        <v>5033</v>
      </c>
      <c r="Q147" s="16">
        <f>P147+'Saldo mensal - Brasil'!P147</f>
        <v>5206</v>
      </c>
      <c r="R147" s="16">
        <f>Q147+'Saldo mensal - Brasil'!Q147</f>
        <v>5438</v>
      </c>
      <c r="S147" s="16">
        <f>R147+'Saldo mensal - Brasil'!R147</f>
        <v>5535</v>
      </c>
      <c r="T147" s="16">
        <f>S147+'Saldo mensal - Brasil'!S147</f>
        <v>5454</v>
      </c>
      <c r="U147" s="16">
        <f>T147+'Saldo mensal - Brasil'!T147</f>
        <v>5371</v>
      </c>
      <c r="V147" s="16">
        <f>U147+'Saldo mensal - Brasil'!U147</f>
        <v>5346</v>
      </c>
      <c r="W147" s="16">
        <f>V147+'Saldo mensal - Brasil'!V147</f>
        <v>5456</v>
      </c>
      <c r="X147" s="16">
        <f>W147+'Saldo mensal - Brasil'!W147</f>
        <v>5498</v>
      </c>
      <c r="Y147" s="16">
        <f>X147+'Saldo mensal - Brasil'!X147</f>
        <v>5402</v>
      </c>
      <c r="Z147" s="16">
        <f>Y147+'Saldo mensal - Brasil'!Y147</f>
        <v>5427</v>
      </c>
      <c r="AA147" s="16">
        <f>Z147+'Saldo mensal - Brasil'!Z147</f>
        <v>5196</v>
      </c>
      <c r="AB147" s="16">
        <f>AA147+'Saldo mensal - Brasil'!AA147</f>
        <v>5236</v>
      </c>
      <c r="AC147" s="16">
        <f>AB147+'Saldo mensal - Brasil'!AB147</f>
        <v>5379</v>
      </c>
      <c r="AD147" s="16">
        <f>AC147+'Saldo mensal - Brasil'!AC147</f>
        <v>5651</v>
      </c>
      <c r="AE147" s="16">
        <f>AD147+'Saldo mensal - Brasil'!AD147</f>
        <v>5622</v>
      </c>
      <c r="AF147" s="16">
        <f>AE147+'Saldo mensal - Brasil'!AE147</f>
        <v>5522</v>
      </c>
      <c r="AG147" s="16">
        <f>AF147+'Saldo mensal - Brasil'!AF147</f>
        <v>5317</v>
      </c>
      <c r="AH147" s="16">
        <f>AG147+'Saldo mensal - Brasil'!AG147</f>
        <v>5284</v>
      </c>
      <c r="AI147" s="16">
        <f>AH147+'Saldo mensal - Brasil'!AH147</f>
        <v>5370</v>
      </c>
      <c r="AJ147" s="16">
        <f>AI147+'Saldo mensal - Brasil'!AI147</f>
        <v>5399</v>
      </c>
      <c r="AK147" s="16">
        <f>AJ147+'Saldo mensal - Brasil'!AJ147</f>
        <v>5386</v>
      </c>
      <c r="AL147" s="16">
        <f>AK147+'Saldo mensal - Brasil'!AK147</f>
        <v>5367</v>
      </c>
      <c r="AM147" s="16">
        <f>AL147+'Saldo mensal - Brasil'!AL147</f>
        <v>5325</v>
      </c>
      <c r="AN147" s="16">
        <f>AM147+'Saldo mensal - Brasil'!AM147</f>
        <v>5407</v>
      </c>
      <c r="AO147" s="16">
        <f>AN147+'Saldo mensal - Brasil'!AN147</f>
        <v>5553</v>
      </c>
      <c r="AP147" s="16">
        <f>AO147+'Saldo mensal - Brasil'!AO147</f>
        <v>5720</v>
      </c>
      <c r="AQ147" s="16">
        <f>AP147+'Saldo mensal - Brasil'!AP147</f>
        <v>5726</v>
      </c>
      <c r="AR147" s="16">
        <f>AQ147+'Saldo mensal - Brasil'!AQ147</f>
        <v>5642</v>
      </c>
      <c r="AS147" s="16">
        <f>AR147+'Saldo mensal - Brasil'!AR147</f>
        <v>5552</v>
      </c>
      <c r="AT147" s="16">
        <f>AS147+'Saldo mensal - Brasil'!AS147</f>
        <v>5573</v>
      </c>
      <c r="AU147" s="16">
        <f>AT147+'Saldo mensal - Brasil'!AT147</f>
        <v>5624</v>
      </c>
      <c r="AV147" s="16">
        <f>AU147+'Saldo mensal - Brasil'!AU147</f>
        <v>5543</v>
      </c>
      <c r="AW147" s="16">
        <f>AV147+'Saldo mensal - Brasil'!AV147</f>
        <v>5550</v>
      </c>
      <c r="AX147" s="16">
        <f>AW147+'Saldo mensal - Brasil'!AW147</f>
        <v>5587</v>
      </c>
      <c r="AY147" s="16">
        <f>AX147+'Saldo mensal - Brasil'!AX147</f>
        <v>5574</v>
      </c>
      <c r="AZ147" s="16">
        <f>AY147+'Saldo mensal - Brasil'!AY147</f>
        <v>5658</v>
      </c>
      <c r="BA147" s="16">
        <f>AZ147+'Saldo mensal - Brasil'!AZ147</f>
        <v>5779</v>
      </c>
      <c r="BB147" s="16">
        <f>BA147+'Saldo mensal - Brasil'!BA147</f>
        <v>5987</v>
      </c>
      <c r="BC147" s="16">
        <f>BB147+'Saldo mensal - Brasil'!BB147</f>
        <v>6151</v>
      </c>
      <c r="BD147" s="16">
        <f>BC147+'Saldo mensal - Brasil'!BC147</f>
        <v>6069</v>
      </c>
      <c r="BE147" s="16">
        <f>BD147+'Saldo mensal - Brasil'!BD147</f>
        <v>6046</v>
      </c>
      <c r="BF147" s="16">
        <f>BE147+'Saldo mensal - Brasil'!BE147</f>
        <v>6110</v>
      </c>
      <c r="BG147" s="16">
        <f>BF147+'Saldo mensal - Brasil'!BF147</f>
        <v>6110</v>
      </c>
      <c r="BH147" s="16">
        <f>BG147+'Saldo mensal - Brasil'!BG147</f>
        <v>6069</v>
      </c>
      <c r="BI147" s="16">
        <f>BH147+'Saldo mensal - Brasil'!BH147</f>
        <v>6147</v>
      </c>
      <c r="BJ147" s="16">
        <f>BI147+'Saldo mensal - Brasil'!BI147</f>
        <v>6156</v>
      </c>
      <c r="BK147" s="16">
        <f>BJ147+'Saldo mensal - Brasil'!BJ147</f>
        <v>6100</v>
      </c>
      <c r="BL147" s="16">
        <f>BK147+'Saldo mensal - Brasil'!BK147</f>
        <v>6103</v>
      </c>
      <c r="BM147" s="16">
        <f>BL147+'Saldo mensal - Brasil'!BL147</f>
        <v>6114</v>
      </c>
      <c r="BN147" s="16">
        <f>BM147+'Saldo mensal - Brasil'!BM147</f>
        <v>6257</v>
      </c>
      <c r="BO147" s="16">
        <f>BN147+'Saldo mensal - Brasil'!BN147</f>
        <v>6395</v>
      </c>
      <c r="BP147" s="16">
        <f>BO147+'Saldo mensal - Brasil'!BO147</f>
        <v>6283</v>
      </c>
      <c r="BQ147" s="16">
        <f>BP147+'Saldo mensal - Brasil'!BP147</f>
        <v>6303</v>
      </c>
      <c r="BR147" s="16">
        <f>BQ147+'Saldo mensal - Brasil'!BQ147</f>
        <v>6279</v>
      </c>
      <c r="BS147" s="16">
        <f>BR147+'Saldo mensal - Brasil'!BR147</f>
        <v>6191</v>
      </c>
      <c r="BT147" s="16">
        <f>BS147+'Saldo mensal - Brasil'!BS147</f>
        <v>6220</v>
      </c>
      <c r="BU147" s="16">
        <f>BT147+'Saldo mensal - Brasil'!BT147</f>
        <v>6223</v>
      </c>
      <c r="BV147" s="16">
        <f>BU147+'Saldo mensal - Brasil'!BU147</f>
        <v>6198</v>
      </c>
      <c r="BW147" s="16">
        <f>BV147+'Saldo mensal - Brasil'!BV147</f>
        <v>6165</v>
      </c>
      <c r="BX147" s="16">
        <f>BW147+'Saldo mensal - Brasil'!BW147</f>
        <v>6200</v>
      </c>
      <c r="BY147" s="16">
        <f>BX147+'Saldo mensal - Brasil'!BX147</f>
        <v>6279</v>
      </c>
      <c r="BZ147" s="16">
        <f>BY147+'Saldo mensal - Brasil'!BY147</f>
        <v>6435</v>
      </c>
      <c r="CA147" s="16">
        <f>BZ147+'Saldo mensal - Brasil'!BZ147</f>
        <v>6520</v>
      </c>
      <c r="CB147" s="16">
        <f>CA147+'Saldo mensal - Brasil'!CA147</f>
        <v>6480</v>
      </c>
      <c r="CC147" s="16">
        <f>CB147+'Saldo mensal - Brasil'!CB147</f>
        <v>6493</v>
      </c>
      <c r="CD147" s="16">
        <f>CC147+'Saldo mensal - Brasil'!CC147</f>
        <v>6459</v>
      </c>
      <c r="CE147" s="16">
        <f>CD147+'Saldo mensal - Brasil'!CD147</f>
        <v>6486</v>
      </c>
      <c r="CF147" s="16">
        <f>CE147+'Saldo mensal - Brasil'!CE147</f>
        <v>6485</v>
      </c>
      <c r="CG147" s="16">
        <f>CF147+'Saldo mensal - Brasil'!CF147</f>
        <v>6511</v>
      </c>
      <c r="CH147" s="16">
        <f>CG147+'Saldo mensal - Brasil'!CG147</f>
        <v>6528</v>
      </c>
      <c r="CI147" s="16">
        <f>CH147+'Saldo mensal - Brasil'!CH147</f>
        <v>6516</v>
      </c>
      <c r="CJ147" s="16">
        <f>CI147+'Saldo mensal - Brasil'!CI147</f>
        <v>6625</v>
      </c>
      <c r="CK147" s="16">
        <f>CJ147+'Saldo mensal - Brasil'!CJ147</f>
        <v>6719</v>
      </c>
      <c r="CL147" s="16">
        <f>CK147+'Saldo mensal - Brasil'!CK147</f>
        <v>6902</v>
      </c>
      <c r="CM147" s="16">
        <f>CL147+'Saldo mensal - Brasil'!CL147</f>
        <v>6964</v>
      </c>
      <c r="CN147" s="16">
        <f>CM147+'Saldo mensal - Brasil'!CM147</f>
        <v>6886</v>
      </c>
      <c r="CO147" s="16">
        <f>CN147+'Saldo mensal - Brasil'!CN147</f>
        <v>6784</v>
      </c>
      <c r="CP147" s="16">
        <f>CO147+'Saldo mensal - Brasil'!CO147</f>
        <v>6768</v>
      </c>
      <c r="CQ147" s="16">
        <f>CP147+'Saldo mensal - Brasil'!CP147</f>
        <v>6777</v>
      </c>
      <c r="CR147" s="16">
        <f>CQ147+'Saldo mensal - Brasil'!CQ147</f>
        <v>6743</v>
      </c>
      <c r="CS147" s="16">
        <f>CR147+'Saldo mensal - Brasil'!CR147</f>
        <v>6758</v>
      </c>
      <c r="CT147" s="16">
        <f>CS147+'Saldo mensal - Brasil'!CS147</f>
        <v>6749</v>
      </c>
      <c r="CU147" s="16">
        <f>CT147+'Saldo mensal - Brasil'!CT147</f>
        <v>6700</v>
      </c>
      <c r="CV147" s="16">
        <f>CU147+'Saldo mensal - Brasil'!CU147</f>
        <v>6749</v>
      </c>
      <c r="CW147" s="16">
        <f>CV147+'Saldo mensal - Brasil'!CV147</f>
        <v>6834</v>
      </c>
      <c r="CX147" s="16">
        <f>CW147+'Saldo mensal - Brasil'!CW147</f>
        <v>6950</v>
      </c>
      <c r="CY147" s="16">
        <f>CX147+'Saldo mensal - Brasil'!CX147</f>
        <v>6948</v>
      </c>
      <c r="CZ147" s="16">
        <f>CY147+'Saldo mensal - Brasil'!CY147</f>
        <v>6897</v>
      </c>
      <c r="DA147" s="16">
        <f>CZ147+'Saldo mensal - Brasil'!CZ147</f>
        <v>6904</v>
      </c>
      <c r="DB147" s="16">
        <f>DA147+'Saldo mensal - Brasil'!DA147</f>
        <v>6878</v>
      </c>
      <c r="DC147" s="16">
        <f>DB147+'Saldo mensal - Brasil'!DB147</f>
        <v>6887</v>
      </c>
      <c r="DD147" s="16">
        <f>DC147+'Saldo mensal - Brasil'!DC147</f>
        <v>6926</v>
      </c>
      <c r="DE147" s="16">
        <f>DD147+'Saldo mensal - Brasil'!DD147</f>
        <v>6977</v>
      </c>
      <c r="DF147" s="16">
        <f>DE147+'Saldo mensal - Brasil'!DE147</f>
        <v>6984</v>
      </c>
      <c r="DG147" s="16">
        <f>DF147+'Saldo mensal - Brasil'!DF147</f>
        <v>6950</v>
      </c>
      <c r="DH147" s="16">
        <f>DG147+'Saldo mensal - Brasil'!DG147</f>
        <v>6978</v>
      </c>
      <c r="DI147" s="16">
        <f>DH147+'Saldo mensal - Brasil'!DH147</f>
        <v>7054</v>
      </c>
    </row>
    <row r="148" spans="1:113" s="18" customFormat="1" x14ac:dyDescent="0.2">
      <c r="A148" s="3"/>
      <c r="B148" s="24" t="s">
        <v>136</v>
      </c>
      <c r="C148" s="16">
        <v>7019</v>
      </c>
      <c r="D148" s="16">
        <f>C148+'Saldo mensal - Brasil'!C148</f>
        <v>7056</v>
      </c>
      <c r="E148" s="16">
        <f>D148+'Saldo mensal - Brasil'!D148</f>
        <v>7159</v>
      </c>
      <c r="F148" s="16">
        <f>E148+'Saldo mensal - Brasil'!E148</f>
        <v>7090</v>
      </c>
      <c r="G148" s="16">
        <f>F148+'Saldo mensal - Brasil'!F148</f>
        <v>7092</v>
      </c>
      <c r="H148" s="16">
        <f>G148+'Saldo mensal - Brasil'!G148</f>
        <v>7148</v>
      </c>
      <c r="I148" s="16">
        <f>H148+'Saldo mensal - Brasil'!H148</f>
        <v>7042</v>
      </c>
      <c r="J148" s="16">
        <f>I148+'Saldo mensal - Brasil'!I148</f>
        <v>7053</v>
      </c>
      <c r="K148" s="16">
        <f>J148+'Saldo mensal - Brasil'!J148</f>
        <v>7020</v>
      </c>
      <c r="L148" s="16">
        <f>K148+'Saldo mensal - Brasil'!K148</f>
        <v>7037</v>
      </c>
      <c r="M148" s="16">
        <f>L148+'Saldo mensal - Brasil'!L148</f>
        <v>7098</v>
      </c>
      <c r="N148" s="16">
        <f>M148+'Saldo mensal - Brasil'!M148</f>
        <v>7161</v>
      </c>
      <c r="O148" s="16">
        <f>N148+'Saldo mensal - Brasil'!N148</f>
        <v>7135</v>
      </c>
      <c r="P148" s="16">
        <f>O148+'Saldo mensal - Brasil'!O148</f>
        <v>7249</v>
      </c>
      <c r="Q148" s="16">
        <f>P148+'Saldo mensal - Brasil'!P148</f>
        <v>7265</v>
      </c>
      <c r="R148" s="16">
        <f>Q148+'Saldo mensal - Brasil'!Q148</f>
        <v>7382</v>
      </c>
      <c r="S148" s="16">
        <f>R148+'Saldo mensal - Brasil'!R148</f>
        <v>7423</v>
      </c>
      <c r="T148" s="16">
        <f>S148+'Saldo mensal - Brasil'!S148</f>
        <v>7554</v>
      </c>
      <c r="U148" s="16">
        <f>T148+'Saldo mensal - Brasil'!T148</f>
        <v>7671</v>
      </c>
      <c r="V148" s="16">
        <f>U148+'Saldo mensal - Brasil'!U148</f>
        <v>7756</v>
      </c>
      <c r="W148" s="16">
        <f>V148+'Saldo mensal - Brasil'!V148</f>
        <v>7780</v>
      </c>
      <c r="X148" s="16">
        <f>W148+'Saldo mensal - Brasil'!W148</f>
        <v>7840</v>
      </c>
      <c r="Y148" s="16">
        <f>X148+'Saldo mensal - Brasil'!X148</f>
        <v>7951</v>
      </c>
      <c r="Z148" s="16">
        <f>Y148+'Saldo mensal - Brasil'!Y148</f>
        <v>7981</v>
      </c>
      <c r="AA148" s="16">
        <f>Z148+'Saldo mensal - Brasil'!Z148</f>
        <v>7949</v>
      </c>
      <c r="AB148" s="16">
        <f>AA148+'Saldo mensal - Brasil'!AA148</f>
        <v>7985</v>
      </c>
      <c r="AC148" s="16">
        <f>AB148+'Saldo mensal - Brasil'!AB148</f>
        <v>8042</v>
      </c>
      <c r="AD148" s="16">
        <f>AC148+'Saldo mensal - Brasil'!AC148</f>
        <v>8016</v>
      </c>
      <c r="AE148" s="16">
        <f>AD148+'Saldo mensal - Brasil'!AD148</f>
        <v>7969</v>
      </c>
      <c r="AF148" s="16">
        <f>AE148+'Saldo mensal - Brasil'!AE148</f>
        <v>8078</v>
      </c>
      <c r="AG148" s="16">
        <f>AF148+'Saldo mensal - Brasil'!AF148</f>
        <v>8138</v>
      </c>
      <c r="AH148" s="16">
        <f>AG148+'Saldo mensal - Brasil'!AG148</f>
        <v>8176</v>
      </c>
      <c r="AI148" s="16">
        <f>AH148+'Saldo mensal - Brasil'!AH148</f>
        <v>8186</v>
      </c>
      <c r="AJ148" s="16">
        <f>AI148+'Saldo mensal - Brasil'!AI148</f>
        <v>8276</v>
      </c>
      <c r="AK148" s="16">
        <f>AJ148+'Saldo mensal - Brasil'!AJ148</f>
        <v>8317</v>
      </c>
      <c r="AL148" s="16">
        <f>AK148+'Saldo mensal - Brasil'!AK148</f>
        <v>8364</v>
      </c>
      <c r="AM148" s="16">
        <f>AL148+'Saldo mensal - Brasil'!AL148</f>
        <v>8358</v>
      </c>
      <c r="AN148" s="16">
        <f>AM148+'Saldo mensal - Brasil'!AM148</f>
        <v>8434</v>
      </c>
      <c r="AO148" s="16">
        <f>AN148+'Saldo mensal - Brasil'!AN148</f>
        <v>8545</v>
      </c>
      <c r="AP148" s="16">
        <f>AO148+'Saldo mensal - Brasil'!AO148</f>
        <v>8723</v>
      </c>
      <c r="AQ148" s="16">
        <f>AP148+'Saldo mensal - Brasil'!AP148</f>
        <v>8760</v>
      </c>
      <c r="AR148" s="16">
        <f>AQ148+'Saldo mensal - Brasil'!AQ148</f>
        <v>8821</v>
      </c>
      <c r="AS148" s="16">
        <f>AR148+'Saldo mensal - Brasil'!AR148</f>
        <v>8943</v>
      </c>
      <c r="AT148" s="16">
        <f>AS148+'Saldo mensal - Brasil'!AS148</f>
        <v>8960</v>
      </c>
      <c r="AU148" s="16">
        <f>AT148+'Saldo mensal - Brasil'!AT148</f>
        <v>8967</v>
      </c>
      <c r="AV148" s="16">
        <f>AU148+'Saldo mensal - Brasil'!AU148</f>
        <v>9054</v>
      </c>
      <c r="AW148" s="16">
        <f>AV148+'Saldo mensal - Brasil'!AV148</f>
        <v>9178</v>
      </c>
      <c r="AX148" s="16">
        <f>AW148+'Saldo mensal - Brasil'!AW148</f>
        <v>9228</v>
      </c>
      <c r="AY148" s="16">
        <f>AX148+'Saldo mensal - Brasil'!AX148</f>
        <v>9196</v>
      </c>
      <c r="AZ148" s="16">
        <f>AY148+'Saldo mensal - Brasil'!AY148</f>
        <v>9248</v>
      </c>
      <c r="BA148" s="16">
        <f>AZ148+'Saldo mensal - Brasil'!AZ148</f>
        <v>9319</v>
      </c>
      <c r="BB148" s="16">
        <f>BA148+'Saldo mensal - Brasil'!BA148</f>
        <v>9326</v>
      </c>
      <c r="BC148" s="16">
        <f>BB148+'Saldo mensal - Brasil'!BB148</f>
        <v>9331</v>
      </c>
      <c r="BD148" s="16">
        <f>BC148+'Saldo mensal - Brasil'!BC148</f>
        <v>9392</v>
      </c>
      <c r="BE148" s="16">
        <f>BD148+'Saldo mensal - Brasil'!BD148</f>
        <v>9439</v>
      </c>
      <c r="BF148" s="16">
        <f>BE148+'Saldo mensal - Brasil'!BE148</f>
        <v>9448</v>
      </c>
      <c r="BG148" s="16">
        <f>BF148+'Saldo mensal - Brasil'!BF148</f>
        <v>9501</v>
      </c>
      <c r="BH148" s="16">
        <f>BG148+'Saldo mensal - Brasil'!BG148</f>
        <v>9491</v>
      </c>
      <c r="BI148" s="16">
        <f>BH148+'Saldo mensal - Brasil'!BH148</f>
        <v>9551</v>
      </c>
      <c r="BJ148" s="16">
        <f>BI148+'Saldo mensal - Brasil'!BI148</f>
        <v>9574</v>
      </c>
      <c r="BK148" s="16">
        <f>BJ148+'Saldo mensal - Brasil'!BJ148</f>
        <v>9600</v>
      </c>
      <c r="BL148" s="16">
        <f>BK148+'Saldo mensal - Brasil'!BK148</f>
        <v>9582</v>
      </c>
      <c r="BM148" s="16">
        <f>BL148+'Saldo mensal - Brasil'!BL148</f>
        <v>9628</v>
      </c>
      <c r="BN148" s="16">
        <f>BM148+'Saldo mensal - Brasil'!BM148</f>
        <v>9665</v>
      </c>
      <c r="BO148" s="16">
        <f>BN148+'Saldo mensal - Brasil'!BN148</f>
        <v>9615</v>
      </c>
      <c r="BP148" s="16">
        <f>BO148+'Saldo mensal - Brasil'!BO148</f>
        <v>9559</v>
      </c>
      <c r="BQ148" s="16">
        <f>BP148+'Saldo mensal - Brasil'!BP148</f>
        <v>9621</v>
      </c>
      <c r="BR148" s="16">
        <f>BQ148+'Saldo mensal - Brasil'!BQ148</f>
        <v>9713</v>
      </c>
      <c r="BS148" s="16">
        <f>BR148+'Saldo mensal - Brasil'!BR148</f>
        <v>9739</v>
      </c>
      <c r="BT148" s="16">
        <f>BS148+'Saldo mensal - Brasil'!BS148</f>
        <v>9832</v>
      </c>
      <c r="BU148" s="16">
        <f>BT148+'Saldo mensal - Brasil'!BT148</f>
        <v>9896</v>
      </c>
      <c r="BV148" s="16">
        <f>BU148+'Saldo mensal - Brasil'!BU148</f>
        <v>9887</v>
      </c>
      <c r="BW148" s="16">
        <f>BV148+'Saldo mensal - Brasil'!BV148</f>
        <v>9865</v>
      </c>
      <c r="BX148" s="16">
        <f>BW148+'Saldo mensal - Brasil'!BW148</f>
        <v>9696</v>
      </c>
      <c r="BY148" s="16">
        <f>BX148+'Saldo mensal - Brasil'!BX148</f>
        <v>9832</v>
      </c>
      <c r="BZ148" s="16">
        <f>BY148+'Saldo mensal - Brasil'!BY148</f>
        <v>9891</v>
      </c>
      <c r="CA148" s="16">
        <f>BZ148+'Saldo mensal - Brasil'!BZ148</f>
        <v>9903</v>
      </c>
      <c r="CB148" s="16">
        <f>CA148+'Saldo mensal - Brasil'!CA148</f>
        <v>9949</v>
      </c>
      <c r="CC148" s="16">
        <f>CB148+'Saldo mensal - Brasil'!CB148</f>
        <v>10124</v>
      </c>
      <c r="CD148" s="16">
        <f>CC148+'Saldo mensal - Brasil'!CC148</f>
        <v>10180</v>
      </c>
      <c r="CE148" s="16">
        <f>CD148+'Saldo mensal - Brasil'!CD148</f>
        <v>10270</v>
      </c>
      <c r="CF148" s="16">
        <f>CE148+'Saldo mensal - Brasil'!CE148</f>
        <v>10343</v>
      </c>
      <c r="CG148" s="16">
        <f>CF148+'Saldo mensal - Brasil'!CF148</f>
        <v>10377</v>
      </c>
      <c r="CH148" s="16">
        <f>CG148+'Saldo mensal - Brasil'!CG148</f>
        <v>10418</v>
      </c>
      <c r="CI148" s="16">
        <f>CH148+'Saldo mensal - Brasil'!CH148</f>
        <v>10474</v>
      </c>
      <c r="CJ148" s="16">
        <f>CI148+'Saldo mensal - Brasil'!CI148</f>
        <v>10477</v>
      </c>
      <c r="CK148" s="16">
        <f>CJ148+'Saldo mensal - Brasil'!CJ148</f>
        <v>10536</v>
      </c>
      <c r="CL148" s="16">
        <f>CK148+'Saldo mensal - Brasil'!CK148</f>
        <v>10573</v>
      </c>
      <c r="CM148" s="16">
        <f>CL148+'Saldo mensal - Brasil'!CL148</f>
        <v>10673</v>
      </c>
      <c r="CN148" s="16">
        <f>CM148+'Saldo mensal - Brasil'!CM148</f>
        <v>10650</v>
      </c>
      <c r="CO148" s="16">
        <f>CN148+'Saldo mensal - Brasil'!CN148</f>
        <v>10605</v>
      </c>
      <c r="CP148" s="16">
        <f>CO148+'Saldo mensal - Brasil'!CO148</f>
        <v>10649</v>
      </c>
      <c r="CQ148" s="16">
        <f>CP148+'Saldo mensal - Brasil'!CP148</f>
        <v>10747</v>
      </c>
      <c r="CR148" s="16">
        <f>CQ148+'Saldo mensal - Brasil'!CQ148</f>
        <v>10801</v>
      </c>
      <c r="CS148" s="16">
        <f>CR148+'Saldo mensal - Brasil'!CR148</f>
        <v>10800</v>
      </c>
      <c r="CT148" s="16">
        <f>CS148+'Saldo mensal - Brasil'!CS148</f>
        <v>10769</v>
      </c>
      <c r="CU148" s="16">
        <f>CT148+'Saldo mensal - Brasil'!CT148</f>
        <v>10682</v>
      </c>
      <c r="CV148" s="16">
        <f>CU148+'Saldo mensal - Brasil'!CU148</f>
        <v>10725</v>
      </c>
      <c r="CW148" s="16">
        <f>CV148+'Saldo mensal - Brasil'!CV148</f>
        <v>10769</v>
      </c>
      <c r="CX148" s="16">
        <f>CW148+'Saldo mensal - Brasil'!CW148</f>
        <v>10886</v>
      </c>
      <c r="CY148" s="16">
        <f>CX148+'Saldo mensal - Brasil'!CX148</f>
        <v>10874</v>
      </c>
      <c r="CZ148" s="16">
        <f>CY148+'Saldo mensal - Brasil'!CY148</f>
        <v>10925</v>
      </c>
      <c r="DA148" s="16">
        <f>CZ148+'Saldo mensal - Brasil'!CZ148</f>
        <v>10925</v>
      </c>
      <c r="DB148" s="16">
        <f>DA148+'Saldo mensal - Brasil'!DA148</f>
        <v>10969</v>
      </c>
      <c r="DC148" s="16">
        <f>DB148+'Saldo mensal - Brasil'!DB148</f>
        <v>11049</v>
      </c>
      <c r="DD148" s="16">
        <f>DC148+'Saldo mensal - Brasil'!DC148</f>
        <v>11089</v>
      </c>
      <c r="DE148" s="16">
        <f>DD148+'Saldo mensal - Brasil'!DD148</f>
        <v>11143</v>
      </c>
      <c r="DF148" s="16">
        <f>DE148+'Saldo mensal - Brasil'!DE148</f>
        <v>11135</v>
      </c>
      <c r="DG148" s="16">
        <f>DF148+'Saldo mensal - Brasil'!DF148</f>
        <v>11060</v>
      </c>
      <c r="DH148" s="16">
        <f>DG148+'Saldo mensal - Brasil'!DG148</f>
        <v>10995</v>
      </c>
      <c r="DI148" s="16">
        <f>DH148+'Saldo mensal - Brasil'!DH148</f>
        <v>10987</v>
      </c>
    </row>
    <row r="149" spans="1:113" s="18" customFormat="1" x14ac:dyDescent="0.2">
      <c r="A149" s="3"/>
      <c r="B149" s="24" t="s">
        <v>137</v>
      </c>
      <c r="C149" s="16">
        <v>3944</v>
      </c>
      <c r="D149" s="16">
        <f>C149+'Saldo mensal - Brasil'!C149</f>
        <v>3947</v>
      </c>
      <c r="E149" s="16">
        <f>D149+'Saldo mensal - Brasil'!D149</f>
        <v>3949</v>
      </c>
      <c r="F149" s="16">
        <f>E149+'Saldo mensal - Brasil'!E149</f>
        <v>3974</v>
      </c>
      <c r="G149" s="16">
        <f>F149+'Saldo mensal - Brasil'!F149</f>
        <v>3978</v>
      </c>
      <c r="H149" s="16">
        <f>G149+'Saldo mensal - Brasil'!G149</f>
        <v>4013</v>
      </c>
      <c r="I149" s="16">
        <f>H149+'Saldo mensal - Brasil'!H149</f>
        <v>4028</v>
      </c>
      <c r="J149" s="16">
        <f>I149+'Saldo mensal - Brasil'!I149</f>
        <v>4080</v>
      </c>
      <c r="K149" s="16">
        <f>J149+'Saldo mensal - Brasil'!J149</f>
        <v>4098</v>
      </c>
      <c r="L149" s="16">
        <f>K149+'Saldo mensal - Brasil'!K149</f>
        <v>4099</v>
      </c>
      <c r="M149" s="16">
        <f>L149+'Saldo mensal - Brasil'!L149</f>
        <v>4074</v>
      </c>
      <c r="N149" s="16">
        <f>M149+'Saldo mensal - Brasil'!M149</f>
        <v>4075</v>
      </c>
      <c r="O149" s="16">
        <f>N149+'Saldo mensal - Brasil'!N149</f>
        <v>4078</v>
      </c>
      <c r="P149" s="16">
        <f>O149+'Saldo mensal - Brasil'!O149</f>
        <v>4080</v>
      </c>
      <c r="Q149" s="16">
        <f>P149+'Saldo mensal - Brasil'!P149</f>
        <v>4129</v>
      </c>
      <c r="R149" s="16">
        <f>Q149+'Saldo mensal - Brasil'!Q149</f>
        <v>4184</v>
      </c>
      <c r="S149" s="16">
        <f>R149+'Saldo mensal - Brasil'!R149</f>
        <v>4193</v>
      </c>
      <c r="T149" s="16">
        <f>S149+'Saldo mensal - Brasil'!S149</f>
        <v>4246</v>
      </c>
      <c r="U149" s="16">
        <f>T149+'Saldo mensal - Brasil'!T149</f>
        <v>4273</v>
      </c>
      <c r="V149" s="16">
        <f>U149+'Saldo mensal - Brasil'!U149</f>
        <v>4337</v>
      </c>
      <c r="W149" s="16">
        <f>V149+'Saldo mensal - Brasil'!V149</f>
        <v>4355</v>
      </c>
      <c r="X149" s="16">
        <f>W149+'Saldo mensal - Brasil'!W149</f>
        <v>4393</v>
      </c>
      <c r="Y149" s="16">
        <f>X149+'Saldo mensal - Brasil'!X149</f>
        <v>4342</v>
      </c>
      <c r="Z149" s="16">
        <f>Y149+'Saldo mensal - Brasil'!Y149</f>
        <v>4295</v>
      </c>
      <c r="AA149" s="16">
        <f>Z149+'Saldo mensal - Brasil'!Z149</f>
        <v>4245</v>
      </c>
      <c r="AB149" s="16">
        <f>AA149+'Saldo mensal - Brasil'!AA149</f>
        <v>4267</v>
      </c>
      <c r="AC149" s="16">
        <f>AB149+'Saldo mensal - Brasil'!AB149</f>
        <v>4238</v>
      </c>
      <c r="AD149" s="16">
        <f>AC149+'Saldo mensal - Brasil'!AC149</f>
        <v>4268</v>
      </c>
      <c r="AE149" s="16">
        <f>AD149+'Saldo mensal - Brasil'!AD149</f>
        <v>4318</v>
      </c>
      <c r="AF149" s="16">
        <f>AE149+'Saldo mensal - Brasil'!AE149</f>
        <v>4374</v>
      </c>
      <c r="AG149" s="16">
        <f>AF149+'Saldo mensal - Brasil'!AF149</f>
        <v>4474</v>
      </c>
      <c r="AH149" s="16">
        <f>AG149+'Saldo mensal - Brasil'!AG149</f>
        <v>4461</v>
      </c>
      <c r="AI149" s="16">
        <f>AH149+'Saldo mensal - Brasil'!AH149</f>
        <v>4431</v>
      </c>
      <c r="AJ149" s="16">
        <f>AI149+'Saldo mensal - Brasil'!AI149</f>
        <v>4443</v>
      </c>
      <c r="AK149" s="16">
        <f>AJ149+'Saldo mensal - Brasil'!AJ149</f>
        <v>4417</v>
      </c>
      <c r="AL149" s="16">
        <f>AK149+'Saldo mensal - Brasil'!AK149</f>
        <v>4410</v>
      </c>
      <c r="AM149" s="16">
        <f>AL149+'Saldo mensal - Brasil'!AL149</f>
        <v>4392</v>
      </c>
      <c r="AN149" s="16">
        <f>AM149+'Saldo mensal - Brasil'!AM149</f>
        <v>4384</v>
      </c>
      <c r="AO149" s="16">
        <f>AN149+'Saldo mensal - Brasil'!AN149</f>
        <v>4377</v>
      </c>
      <c r="AP149" s="16">
        <f>AO149+'Saldo mensal - Brasil'!AO149</f>
        <v>4489</v>
      </c>
      <c r="AQ149" s="16">
        <f>AP149+'Saldo mensal - Brasil'!AP149</f>
        <v>4633</v>
      </c>
      <c r="AR149" s="16">
        <f>AQ149+'Saldo mensal - Brasil'!AQ149</f>
        <v>4861</v>
      </c>
      <c r="AS149" s="16">
        <f>AR149+'Saldo mensal - Brasil'!AR149</f>
        <v>4775</v>
      </c>
      <c r="AT149" s="16">
        <f>AS149+'Saldo mensal - Brasil'!AS149</f>
        <v>4858</v>
      </c>
      <c r="AU149" s="16">
        <f>AT149+'Saldo mensal - Brasil'!AT149</f>
        <v>4889</v>
      </c>
      <c r="AV149" s="16">
        <f>AU149+'Saldo mensal - Brasil'!AU149</f>
        <v>4910</v>
      </c>
      <c r="AW149" s="16">
        <f>AV149+'Saldo mensal - Brasil'!AV149</f>
        <v>4889</v>
      </c>
      <c r="AX149" s="16">
        <f>AW149+'Saldo mensal - Brasil'!AW149</f>
        <v>4866</v>
      </c>
      <c r="AY149" s="16">
        <f>AX149+'Saldo mensal - Brasil'!AX149</f>
        <v>4849</v>
      </c>
      <c r="AZ149" s="16">
        <f>AY149+'Saldo mensal - Brasil'!AY149</f>
        <v>4839</v>
      </c>
      <c r="BA149" s="16">
        <f>AZ149+'Saldo mensal - Brasil'!AZ149</f>
        <v>4826</v>
      </c>
      <c r="BB149" s="16">
        <f>BA149+'Saldo mensal - Brasil'!BA149</f>
        <v>4846</v>
      </c>
      <c r="BC149" s="16">
        <f>BB149+'Saldo mensal - Brasil'!BB149</f>
        <v>4886</v>
      </c>
      <c r="BD149" s="16">
        <f>BC149+'Saldo mensal - Brasil'!BC149</f>
        <v>4974</v>
      </c>
      <c r="BE149" s="16">
        <f>BD149+'Saldo mensal - Brasil'!BD149</f>
        <v>5052</v>
      </c>
      <c r="BF149" s="16">
        <f>BE149+'Saldo mensal - Brasil'!BE149</f>
        <v>5091</v>
      </c>
      <c r="BG149" s="16">
        <f>BF149+'Saldo mensal - Brasil'!BF149</f>
        <v>5110</v>
      </c>
      <c r="BH149" s="16">
        <f>BG149+'Saldo mensal - Brasil'!BG149</f>
        <v>5126</v>
      </c>
      <c r="BI149" s="16">
        <f>BH149+'Saldo mensal - Brasil'!BH149</f>
        <v>5128</v>
      </c>
      <c r="BJ149" s="16">
        <f>BI149+'Saldo mensal - Brasil'!BI149</f>
        <v>5130</v>
      </c>
      <c r="BK149" s="16">
        <f>BJ149+'Saldo mensal - Brasil'!BJ149</f>
        <v>5080</v>
      </c>
      <c r="BL149" s="16">
        <f>BK149+'Saldo mensal - Brasil'!BK149</f>
        <v>5064</v>
      </c>
      <c r="BM149" s="16">
        <f>BL149+'Saldo mensal - Brasil'!BL149</f>
        <v>5070</v>
      </c>
      <c r="BN149" s="16">
        <f>BM149+'Saldo mensal - Brasil'!BM149</f>
        <v>5116</v>
      </c>
      <c r="BO149" s="16">
        <f>BN149+'Saldo mensal - Brasil'!BN149</f>
        <v>5167</v>
      </c>
      <c r="BP149" s="16">
        <f>BO149+'Saldo mensal - Brasil'!BO149</f>
        <v>5261</v>
      </c>
      <c r="BQ149" s="16">
        <f>BP149+'Saldo mensal - Brasil'!BP149</f>
        <v>5361</v>
      </c>
      <c r="BR149" s="16">
        <f>BQ149+'Saldo mensal - Brasil'!BQ149</f>
        <v>5392</v>
      </c>
      <c r="BS149" s="16">
        <f>BR149+'Saldo mensal - Brasil'!BR149</f>
        <v>5414</v>
      </c>
      <c r="BT149" s="16">
        <f>BS149+'Saldo mensal - Brasil'!BS149</f>
        <v>5445</v>
      </c>
      <c r="BU149" s="16">
        <f>BT149+'Saldo mensal - Brasil'!BT149</f>
        <v>5467</v>
      </c>
      <c r="BV149" s="16">
        <f>BU149+'Saldo mensal - Brasil'!BU149</f>
        <v>5469</v>
      </c>
      <c r="BW149" s="16">
        <f>BV149+'Saldo mensal - Brasil'!BV149</f>
        <v>5412</v>
      </c>
      <c r="BX149" s="16">
        <f>BW149+'Saldo mensal - Brasil'!BW149</f>
        <v>5374</v>
      </c>
      <c r="BY149" s="16">
        <f>BX149+'Saldo mensal - Brasil'!BX149</f>
        <v>5389</v>
      </c>
      <c r="BZ149" s="16">
        <f>BY149+'Saldo mensal - Brasil'!BY149</f>
        <v>5395</v>
      </c>
      <c r="CA149" s="16">
        <f>BZ149+'Saldo mensal - Brasil'!BZ149</f>
        <v>5444</v>
      </c>
      <c r="CB149" s="16">
        <f>CA149+'Saldo mensal - Brasil'!CA149</f>
        <v>5571</v>
      </c>
      <c r="CC149" s="16">
        <f>CB149+'Saldo mensal - Brasil'!CB149</f>
        <v>5594</v>
      </c>
      <c r="CD149" s="16">
        <f>CC149+'Saldo mensal - Brasil'!CC149</f>
        <v>5599</v>
      </c>
      <c r="CE149" s="16">
        <f>CD149+'Saldo mensal - Brasil'!CD149</f>
        <v>5630</v>
      </c>
      <c r="CF149" s="16">
        <f>CE149+'Saldo mensal - Brasil'!CE149</f>
        <v>5635</v>
      </c>
      <c r="CG149" s="16">
        <f>CF149+'Saldo mensal - Brasil'!CF149</f>
        <v>5585</v>
      </c>
      <c r="CH149" s="16">
        <f>CG149+'Saldo mensal - Brasil'!CG149</f>
        <v>5578</v>
      </c>
      <c r="CI149" s="16">
        <f>CH149+'Saldo mensal - Brasil'!CH149</f>
        <v>5519</v>
      </c>
      <c r="CJ149" s="16">
        <f>CI149+'Saldo mensal - Brasil'!CI149</f>
        <v>5519</v>
      </c>
      <c r="CK149" s="16">
        <f>CJ149+'Saldo mensal - Brasil'!CJ149</f>
        <v>5512</v>
      </c>
      <c r="CL149" s="16">
        <f>CK149+'Saldo mensal - Brasil'!CK149</f>
        <v>5484</v>
      </c>
      <c r="CM149" s="16">
        <f>CL149+'Saldo mensal - Brasil'!CL149</f>
        <v>5519</v>
      </c>
      <c r="CN149" s="16">
        <f>CM149+'Saldo mensal - Brasil'!CM149</f>
        <v>5640</v>
      </c>
      <c r="CO149" s="16">
        <f>CN149+'Saldo mensal - Brasil'!CN149</f>
        <v>5692</v>
      </c>
      <c r="CP149" s="16">
        <f>CO149+'Saldo mensal - Brasil'!CO149</f>
        <v>5724</v>
      </c>
      <c r="CQ149" s="16">
        <f>CP149+'Saldo mensal - Brasil'!CP149</f>
        <v>5698</v>
      </c>
      <c r="CR149" s="16">
        <f>CQ149+'Saldo mensal - Brasil'!CQ149</f>
        <v>5664</v>
      </c>
      <c r="CS149" s="16">
        <f>CR149+'Saldo mensal - Brasil'!CR149</f>
        <v>5678</v>
      </c>
      <c r="CT149" s="16">
        <f>CS149+'Saldo mensal - Brasil'!CS149</f>
        <v>5632</v>
      </c>
      <c r="CU149" s="16">
        <f>CT149+'Saldo mensal - Brasil'!CT149</f>
        <v>5630</v>
      </c>
      <c r="CV149" s="16">
        <f>CU149+'Saldo mensal - Brasil'!CU149</f>
        <v>5590</v>
      </c>
      <c r="CW149" s="16">
        <f>CV149+'Saldo mensal - Brasil'!CV149</f>
        <v>5568</v>
      </c>
      <c r="CX149" s="16">
        <f>CW149+'Saldo mensal - Brasil'!CW149</f>
        <v>5618</v>
      </c>
      <c r="CY149" s="16">
        <f>CX149+'Saldo mensal - Brasil'!CX149</f>
        <v>5734</v>
      </c>
      <c r="CZ149" s="16">
        <f>CY149+'Saldo mensal - Brasil'!CY149</f>
        <v>5808</v>
      </c>
      <c r="DA149" s="16">
        <f>CZ149+'Saldo mensal - Brasil'!CZ149</f>
        <v>5893</v>
      </c>
      <c r="DB149" s="16">
        <f>DA149+'Saldo mensal - Brasil'!DA149</f>
        <v>5894</v>
      </c>
      <c r="DC149" s="16">
        <f>DB149+'Saldo mensal - Brasil'!DB149</f>
        <v>5911</v>
      </c>
      <c r="DD149" s="16">
        <f>DC149+'Saldo mensal - Brasil'!DC149</f>
        <v>5890</v>
      </c>
      <c r="DE149" s="16">
        <f>DD149+'Saldo mensal - Brasil'!DD149</f>
        <v>5894</v>
      </c>
      <c r="DF149" s="16">
        <f>DE149+'Saldo mensal - Brasil'!DE149</f>
        <v>5862</v>
      </c>
      <c r="DG149" s="16">
        <f>DF149+'Saldo mensal - Brasil'!DF149</f>
        <v>5819</v>
      </c>
      <c r="DH149" s="16">
        <f>DG149+'Saldo mensal - Brasil'!DG149</f>
        <v>5816</v>
      </c>
      <c r="DI149" s="16">
        <f>DH149+'Saldo mensal - Brasil'!DH149</f>
        <v>5786</v>
      </c>
    </row>
    <row r="150" spans="1:113" s="18" customFormat="1" x14ac:dyDescent="0.2">
      <c r="A150" s="3"/>
      <c r="B150" s="24" t="s">
        <v>138</v>
      </c>
      <c r="C150" s="16">
        <v>5522</v>
      </c>
      <c r="D150" s="16">
        <f>C150+'Saldo mensal - Brasil'!C150</f>
        <v>7031</v>
      </c>
      <c r="E150" s="16">
        <f>D150+'Saldo mensal - Brasil'!D150</f>
        <v>9074</v>
      </c>
      <c r="F150" s="16">
        <f>E150+'Saldo mensal - Brasil'!E150</f>
        <v>10707</v>
      </c>
      <c r="G150" s="16">
        <f>F150+'Saldo mensal - Brasil'!F150</f>
        <v>9803</v>
      </c>
      <c r="H150" s="16">
        <f>G150+'Saldo mensal - Brasil'!G150</f>
        <v>8464</v>
      </c>
      <c r="I150" s="16">
        <f>H150+'Saldo mensal - Brasil'!H150</f>
        <v>8247</v>
      </c>
      <c r="J150" s="16">
        <f>I150+'Saldo mensal - Brasil'!I150</f>
        <v>8355</v>
      </c>
      <c r="K150" s="16">
        <f>J150+'Saldo mensal - Brasil'!J150</f>
        <v>8379</v>
      </c>
      <c r="L150" s="16">
        <f>K150+'Saldo mensal - Brasil'!K150</f>
        <v>8096</v>
      </c>
      <c r="M150" s="16">
        <f>L150+'Saldo mensal - Brasil'!L150</f>
        <v>8495</v>
      </c>
      <c r="N150" s="16">
        <f>M150+'Saldo mensal - Brasil'!M150</f>
        <v>8380</v>
      </c>
      <c r="O150" s="16">
        <f>N150+'Saldo mensal - Brasil'!N150</f>
        <v>7404</v>
      </c>
      <c r="P150" s="16">
        <f>O150+'Saldo mensal - Brasil'!O150</f>
        <v>7581</v>
      </c>
      <c r="Q150" s="16">
        <f>P150+'Saldo mensal - Brasil'!P150</f>
        <v>8278</v>
      </c>
      <c r="R150" s="16">
        <f>Q150+'Saldo mensal - Brasil'!Q150</f>
        <v>9205</v>
      </c>
      <c r="S150" s="16">
        <f>R150+'Saldo mensal - Brasil'!R150</f>
        <v>9173</v>
      </c>
      <c r="T150" s="16">
        <f>S150+'Saldo mensal - Brasil'!S150</f>
        <v>8207</v>
      </c>
      <c r="U150" s="16">
        <f>T150+'Saldo mensal - Brasil'!T150</f>
        <v>7905</v>
      </c>
      <c r="V150" s="16">
        <f>U150+'Saldo mensal - Brasil'!U150</f>
        <v>7891</v>
      </c>
      <c r="W150" s="16">
        <f>V150+'Saldo mensal - Brasil'!V150</f>
        <v>7908</v>
      </c>
      <c r="X150" s="16">
        <f>W150+'Saldo mensal - Brasil'!W150</f>
        <v>7896</v>
      </c>
      <c r="Y150" s="16">
        <f>X150+'Saldo mensal - Brasil'!X150</f>
        <v>8272</v>
      </c>
      <c r="Z150" s="16">
        <f>Y150+'Saldo mensal - Brasil'!Y150</f>
        <v>8126</v>
      </c>
      <c r="AA150" s="16">
        <f>Z150+'Saldo mensal - Brasil'!Z150</f>
        <v>7762</v>
      </c>
      <c r="AB150" s="16">
        <f>AA150+'Saldo mensal - Brasil'!AA150</f>
        <v>7969</v>
      </c>
      <c r="AC150" s="16">
        <f>AB150+'Saldo mensal - Brasil'!AB150</f>
        <v>8505</v>
      </c>
      <c r="AD150" s="16">
        <f>AC150+'Saldo mensal - Brasil'!AC150</f>
        <v>9687</v>
      </c>
      <c r="AE150" s="16">
        <f>AD150+'Saldo mensal - Brasil'!AD150</f>
        <v>9398</v>
      </c>
      <c r="AF150" s="16">
        <f>AE150+'Saldo mensal - Brasil'!AE150</f>
        <v>8235</v>
      </c>
      <c r="AG150" s="16">
        <f>AF150+'Saldo mensal - Brasil'!AF150</f>
        <v>8061</v>
      </c>
      <c r="AH150" s="16">
        <f>AG150+'Saldo mensal - Brasil'!AG150</f>
        <v>8020</v>
      </c>
      <c r="AI150" s="16">
        <f>AH150+'Saldo mensal - Brasil'!AH150</f>
        <v>7975</v>
      </c>
      <c r="AJ150" s="16">
        <f>AI150+'Saldo mensal - Brasil'!AI150</f>
        <v>7961</v>
      </c>
      <c r="AK150" s="16">
        <f>AJ150+'Saldo mensal - Brasil'!AJ150</f>
        <v>8370</v>
      </c>
      <c r="AL150" s="16">
        <f>AK150+'Saldo mensal - Brasil'!AK150</f>
        <v>8338</v>
      </c>
      <c r="AM150" s="16">
        <f>AL150+'Saldo mensal - Brasil'!AL150</f>
        <v>7968</v>
      </c>
      <c r="AN150" s="16">
        <f>AM150+'Saldo mensal - Brasil'!AM150</f>
        <v>8387</v>
      </c>
      <c r="AO150" s="16">
        <f>AN150+'Saldo mensal - Brasil'!AN150</f>
        <v>9339</v>
      </c>
      <c r="AP150" s="16">
        <f>AO150+'Saldo mensal - Brasil'!AO150</f>
        <v>10154</v>
      </c>
      <c r="AQ150" s="16">
        <f>AP150+'Saldo mensal - Brasil'!AP150</f>
        <v>9496</v>
      </c>
      <c r="AR150" s="16">
        <f>AQ150+'Saldo mensal - Brasil'!AQ150</f>
        <v>8619</v>
      </c>
      <c r="AS150" s="16">
        <f>AR150+'Saldo mensal - Brasil'!AR150</f>
        <v>8539</v>
      </c>
      <c r="AT150" s="16">
        <f>AS150+'Saldo mensal - Brasil'!AS150</f>
        <v>8662</v>
      </c>
      <c r="AU150" s="16">
        <f>AT150+'Saldo mensal - Brasil'!AT150</f>
        <v>8638</v>
      </c>
      <c r="AV150" s="16">
        <f>AU150+'Saldo mensal - Brasil'!AU150</f>
        <v>8487</v>
      </c>
      <c r="AW150" s="16">
        <f>AV150+'Saldo mensal - Brasil'!AV150</f>
        <v>8780</v>
      </c>
      <c r="AX150" s="16">
        <f>AW150+'Saldo mensal - Brasil'!AW150</f>
        <v>8549</v>
      </c>
      <c r="AY150" s="16">
        <f>AX150+'Saldo mensal - Brasil'!AX150</f>
        <v>8358</v>
      </c>
      <c r="AZ150" s="16">
        <f>AY150+'Saldo mensal - Brasil'!AY150</f>
        <v>8817</v>
      </c>
      <c r="BA150" s="16">
        <f>AZ150+'Saldo mensal - Brasil'!AZ150</f>
        <v>10121</v>
      </c>
      <c r="BB150" s="16">
        <f>BA150+'Saldo mensal - Brasil'!BA150</f>
        <v>11240</v>
      </c>
      <c r="BC150" s="16">
        <f>BB150+'Saldo mensal - Brasil'!BB150</f>
        <v>10175</v>
      </c>
      <c r="BD150" s="16">
        <f>BC150+'Saldo mensal - Brasil'!BC150</f>
        <v>9219</v>
      </c>
      <c r="BE150" s="16">
        <f>BD150+'Saldo mensal - Brasil'!BD150</f>
        <v>9080</v>
      </c>
      <c r="BF150" s="16">
        <f>BE150+'Saldo mensal - Brasil'!BE150</f>
        <v>9351</v>
      </c>
      <c r="BG150" s="16">
        <f>BF150+'Saldo mensal - Brasil'!BF150</f>
        <v>9454</v>
      </c>
      <c r="BH150" s="16">
        <f>BG150+'Saldo mensal - Brasil'!BG150</f>
        <v>9273</v>
      </c>
      <c r="BI150" s="16">
        <f>BH150+'Saldo mensal - Brasil'!BH150</f>
        <v>9675</v>
      </c>
      <c r="BJ150" s="16">
        <f>BI150+'Saldo mensal - Brasil'!BI150</f>
        <v>9500</v>
      </c>
      <c r="BK150" s="16">
        <f>BJ150+'Saldo mensal - Brasil'!BJ150</f>
        <v>9373</v>
      </c>
      <c r="BL150" s="16">
        <f>BK150+'Saldo mensal - Brasil'!BK150</f>
        <v>9965</v>
      </c>
      <c r="BM150" s="16">
        <f>BL150+'Saldo mensal - Brasil'!BL150</f>
        <v>11033</v>
      </c>
      <c r="BN150" s="16">
        <f>BM150+'Saldo mensal - Brasil'!BM150</f>
        <v>11526</v>
      </c>
      <c r="BO150" s="16">
        <f>BN150+'Saldo mensal - Brasil'!BN150</f>
        <v>10709</v>
      </c>
      <c r="BP150" s="16">
        <f>BO150+'Saldo mensal - Brasil'!BO150</f>
        <v>9864</v>
      </c>
      <c r="BQ150" s="16">
        <f>BP150+'Saldo mensal - Brasil'!BP150</f>
        <v>9784</v>
      </c>
      <c r="BR150" s="16">
        <f>BQ150+'Saldo mensal - Brasil'!BQ150</f>
        <v>9988</v>
      </c>
      <c r="BS150" s="16">
        <f>BR150+'Saldo mensal - Brasil'!BR150</f>
        <v>9958</v>
      </c>
      <c r="BT150" s="16">
        <f>BS150+'Saldo mensal - Brasil'!BS150</f>
        <v>9661</v>
      </c>
      <c r="BU150" s="16">
        <f>BT150+'Saldo mensal - Brasil'!BT150</f>
        <v>10064</v>
      </c>
      <c r="BV150" s="16">
        <f>BU150+'Saldo mensal - Brasil'!BU150</f>
        <v>9760</v>
      </c>
      <c r="BW150" s="16">
        <f>BV150+'Saldo mensal - Brasil'!BV150</f>
        <v>9664</v>
      </c>
      <c r="BX150" s="16">
        <f>BW150+'Saldo mensal - Brasil'!BW150</f>
        <v>10188</v>
      </c>
      <c r="BY150" s="16">
        <f>BX150+'Saldo mensal - Brasil'!BX150</f>
        <v>11252</v>
      </c>
      <c r="BZ150" s="16">
        <f>BY150+'Saldo mensal - Brasil'!BY150</f>
        <v>11800</v>
      </c>
      <c r="CA150" s="16">
        <f>BZ150+'Saldo mensal - Brasil'!BZ150</f>
        <v>11274</v>
      </c>
      <c r="CB150" s="16">
        <f>CA150+'Saldo mensal - Brasil'!CA150</f>
        <v>10196</v>
      </c>
      <c r="CC150" s="16">
        <f>CB150+'Saldo mensal - Brasil'!CB150</f>
        <v>10148</v>
      </c>
      <c r="CD150" s="16">
        <f>CC150+'Saldo mensal - Brasil'!CC150</f>
        <v>10158</v>
      </c>
      <c r="CE150" s="16">
        <f>CD150+'Saldo mensal - Brasil'!CD150</f>
        <v>10018</v>
      </c>
      <c r="CF150" s="16">
        <f>CE150+'Saldo mensal - Brasil'!CE150</f>
        <v>9769</v>
      </c>
      <c r="CG150" s="16">
        <f>CF150+'Saldo mensal - Brasil'!CF150</f>
        <v>10098</v>
      </c>
      <c r="CH150" s="16">
        <f>CG150+'Saldo mensal - Brasil'!CG150</f>
        <v>9878</v>
      </c>
      <c r="CI150" s="16">
        <f>CH150+'Saldo mensal - Brasil'!CH150</f>
        <v>9607</v>
      </c>
      <c r="CJ150" s="16">
        <f>CI150+'Saldo mensal - Brasil'!CI150</f>
        <v>10096</v>
      </c>
      <c r="CK150" s="16">
        <f>CJ150+'Saldo mensal - Brasil'!CJ150</f>
        <v>11391</v>
      </c>
      <c r="CL150" s="16">
        <f>CK150+'Saldo mensal - Brasil'!CK150</f>
        <v>12017</v>
      </c>
      <c r="CM150" s="16">
        <f>CL150+'Saldo mensal - Brasil'!CL150</f>
        <v>10946</v>
      </c>
      <c r="CN150" s="16">
        <f>CM150+'Saldo mensal - Brasil'!CM150</f>
        <v>10101</v>
      </c>
      <c r="CO150" s="16">
        <f>CN150+'Saldo mensal - Brasil'!CN150</f>
        <v>9957</v>
      </c>
      <c r="CP150" s="16">
        <f>CO150+'Saldo mensal - Brasil'!CO150</f>
        <v>10325</v>
      </c>
      <c r="CQ150" s="16">
        <f>CP150+'Saldo mensal - Brasil'!CP150</f>
        <v>10177</v>
      </c>
      <c r="CR150" s="16">
        <f>CQ150+'Saldo mensal - Brasil'!CQ150</f>
        <v>9846</v>
      </c>
      <c r="CS150" s="16">
        <f>CR150+'Saldo mensal - Brasil'!CR150</f>
        <v>10184</v>
      </c>
      <c r="CT150" s="16">
        <f>CS150+'Saldo mensal - Brasil'!CS150</f>
        <v>9949</v>
      </c>
      <c r="CU150" s="16">
        <f>CT150+'Saldo mensal - Brasil'!CT150</f>
        <v>9662</v>
      </c>
      <c r="CV150" s="16">
        <f>CU150+'Saldo mensal - Brasil'!CU150</f>
        <v>10224</v>
      </c>
      <c r="CW150" s="16">
        <f>CV150+'Saldo mensal - Brasil'!CV150</f>
        <v>11259</v>
      </c>
      <c r="CX150" s="16">
        <f>CW150+'Saldo mensal - Brasil'!CW150</f>
        <v>12634</v>
      </c>
      <c r="CY150" s="16">
        <f>CX150+'Saldo mensal - Brasil'!CX150</f>
        <v>11256</v>
      </c>
      <c r="CZ150" s="16">
        <f>CY150+'Saldo mensal - Brasil'!CY150</f>
        <v>10228</v>
      </c>
      <c r="DA150" s="16">
        <f>CZ150+'Saldo mensal - Brasil'!CZ150</f>
        <v>10168</v>
      </c>
      <c r="DB150" s="16">
        <f>DA150+'Saldo mensal - Brasil'!DA150</f>
        <v>10374</v>
      </c>
      <c r="DC150" s="16">
        <f>DB150+'Saldo mensal - Brasil'!DB150</f>
        <v>10288</v>
      </c>
      <c r="DD150" s="16">
        <f>DC150+'Saldo mensal - Brasil'!DC150</f>
        <v>10102</v>
      </c>
      <c r="DE150" s="16">
        <f>DD150+'Saldo mensal - Brasil'!DD150</f>
        <v>10515</v>
      </c>
      <c r="DF150" s="16">
        <f>DE150+'Saldo mensal - Brasil'!DE150</f>
        <v>10158</v>
      </c>
      <c r="DG150" s="16">
        <f>DF150+'Saldo mensal - Brasil'!DF150</f>
        <v>9919</v>
      </c>
      <c r="DH150" s="16">
        <f>DG150+'Saldo mensal - Brasil'!DG150</f>
        <v>10517</v>
      </c>
      <c r="DI150" s="16">
        <f>DH150+'Saldo mensal - Brasil'!DH150</f>
        <v>12430</v>
      </c>
    </row>
    <row r="151" spans="1:113" s="18" customFormat="1" x14ac:dyDescent="0.2">
      <c r="A151" s="3"/>
      <c r="B151" s="24" t="s">
        <v>139</v>
      </c>
      <c r="C151" s="16">
        <v>35151</v>
      </c>
      <c r="D151" s="16">
        <f>C151+'Saldo mensal - Brasil'!C151</f>
        <v>35217</v>
      </c>
      <c r="E151" s="16">
        <f>D151+'Saldo mensal - Brasil'!D151</f>
        <v>35300</v>
      </c>
      <c r="F151" s="16">
        <f>E151+'Saldo mensal - Brasil'!E151</f>
        <v>35524</v>
      </c>
      <c r="G151" s="16">
        <f>F151+'Saldo mensal - Brasil'!F151</f>
        <v>35674</v>
      </c>
      <c r="H151" s="16">
        <f>G151+'Saldo mensal - Brasil'!G151</f>
        <v>35744</v>
      </c>
      <c r="I151" s="16">
        <f>H151+'Saldo mensal - Brasil'!H151</f>
        <v>35790</v>
      </c>
      <c r="J151" s="16">
        <f>I151+'Saldo mensal - Brasil'!I151</f>
        <v>35852</v>
      </c>
      <c r="K151" s="16">
        <f>J151+'Saldo mensal - Brasil'!J151</f>
        <v>35879</v>
      </c>
      <c r="L151" s="16">
        <f>K151+'Saldo mensal - Brasil'!K151</f>
        <v>35972</v>
      </c>
      <c r="M151" s="16">
        <f>L151+'Saldo mensal - Brasil'!L151</f>
        <v>36030</v>
      </c>
      <c r="N151" s="16">
        <f>M151+'Saldo mensal - Brasil'!M151</f>
        <v>36185</v>
      </c>
      <c r="O151" s="16">
        <f>N151+'Saldo mensal - Brasil'!N151</f>
        <v>36119</v>
      </c>
      <c r="P151" s="16">
        <f>O151+'Saldo mensal - Brasil'!O151</f>
        <v>36907</v>
      </c>
      <c r="Q151" s="16">
        <f>P151+'Saldo mensal - Brasil'!P151</f>
        <v>38327</v>
      </c>
      <c r="R151" s="16">
        <f>Q151+'Saldo mensal - Brasil'!Q151</f>
        <v>39646</v>
      </c>
      <c r="S151" s="16">
        <f>R151+'Saldo mensal - Brasil'!R151</f>
        <v>39155</v>
      </c>
      <c r="T151" s="16">
        <f>S151+'Saldo mensal - Brasil'!S151</f>
        <v>38177</v>
      </c>
      <c r="U151" s="16">
        <f>T151+'Saldo mensal - Brasil'!T151</f>
        <v>38591</v>
      </c>
      <c r="V151" s="16">
        <f>U151+'Saldo mensal - Brasil'!U151</f>
        <v>38584</v>
      </c>
      <c r="W151" s="16">
        <f>V151+'Saldo mensal - Brasil'!V151</f>
        <v>39247</v>
      </c>
      <c r="X151" s="16">
        <f>W151+'Saldo mensal - Brasil'!W151</f>
        <v>39135</v>
      </c>
      <c r="Y151" s="16">
        <f>X151+'Saldo mensal - Brasil'!X151</f>
        <v>38800</v>
      </c>
      <c r="Z151" s="16">
        <f>Y151+'Saldo mensal - Brasil'!Y151</f>
        <v>38819</v>
      </c>
      <c r="AA151" s="16">
        <f>Z151+'Saldo mensal - Brasil'!Z151</f>
        <v>38277</v>
      </c>
      <c r="AB151" s="16">
        <f>AA151+'Saldo mensal - Brasil'!AA151</f>
        <v>39148</v>
      </c>
      <c r="AC151" s="16">
        <f>AB151+'Saldo mensal - Brasil'!AB151</f>
        <v>40343</v>
      </c>
      <c r="AD151" s="16">
        <f>AC151+'Saldo mensal - Brasil'!AC151</f>
        <v>41748</v>
      </c>
      <c r="AE151" s="16">
        <f>AD151+'Saldo mensal - Brasil'!AD151</f>
        <v>41036</v>
      </c>
      <c r="AF151" s="16">
        <f>AE151+'Saldo mensal - Brasil'!AE151</f>
        <v>40328</v>
      </c>
      <c r="AG151" s="16">
        <f>AF151+'Saldo mensal - Brasil'!AF151</f>
        <v>40603</v>
      </c>
      <c r="AH151" s="16">
        <f>AG151+'Saldo mensal - Brasil'!AG151</f>
        <v>40621</v>
      </c>
      <c r="AI151" s="16">
        <f>AH151+'Saldo mensal - Brasil'!AH151</f>
        <v>40677</v>
      </c>
      <c r="AJ151" s="16">
        <f>AI151+'Saldo mensal - Brasil'!AI151</f>
        <v>40605</v>
      </c>
      <c r="AK151" s="16">
        <f>AJ151+'Saldo mensal - Brasil'!AJ151</f>
        <v>40712</v>
      </c>
      <c r="AL151" s="16">
        <f>AK151+'Saldo mensal - Brasil'!AK151</f>
        <v>40779</v>
      </c>
      <c r="AM151" s="16">
        <f>AL151+'Saldo mensal - Brasil'!AL151</f>
        <v>40598</v>
      </c>
      <c r="AN151" s="16">
        <f>AM151+'Saldo mensal - Brasil'!AM151</f>
        <v>41799</v>
      </c>
      <c r="AO151" s="16">
        <f>AN151+'Saldo mensal - Brasil'!AN151</f>
        <v>43295</v>
      </c>
      <c r="AP151" s="16">
        <f>AO151+'Saldo mensal - Brasil'!AO151</f>
        <v>44165</v>
      </c>
      <c r="AQ151" s="16">
        <f>AP151+'Saldo mensal - Brasil'!AP151</f>
        <v>43821</v>
      </c>
      <c r="AR151" s="16">
        <f>AQ151+'Saldo mensal - Brasil'!AQ151</f>
        <v>43252</v>
      </c>
      <c r="AS151" s="16">
        <f>AR151+'Saldo mensal - Brasil'!AR151</f>
        <v>43189</v>
      </c>
      <c r="AT151" s="16">
        <f>AS151+'Saldo mensal - Brasil'!AS151</f>
        <v>42887</v>
      </c>
      <c r="AU151" s="16">
        <f>AT151+'Saldo mensal - Brasil'!AT151</f>
        <v>42784</v>
      </c>
      <c r="AV151" s="16">
        <f>AU151+'Saldo mensal - Brasil'!AU151</f>
        <v>42675</v>
      </c>
      <c r="AW151" s="16">
        <f>AV151+'Saldo mensal - Brasil'!AV151</f>
        <v>43166</v>
      </c>
      <c r="AX151" s="16">
        <f>AW151+'Saldo mensal - Brasil'!AW151</f>
        <v>43137</v>
      </c>
      <c r="AY151" s="16">
        <f>AX151+'Saldo mensal - Brasil'!AX151</f>
        <v>42762</v>
      </c>
      <c r="AZ151" s="16">
        <f>AY151+'Saldo mensal - Brasil'!AY151</f>
        <v>43998</v>
      </c>
      <c r="BA151" s="16">
        <f>AZ151+'Saldo mensal - Brasil'!AZ151</f>
        <v>46135</v>
      </c>
      <c r="BB151" s="16">
        <f>BA151+'Saldo mensal - Brasil'!BA151</f>
        <v>47130</v>
      </c>
      <c r="BC151" s="16">
        <f>BB151+'Saldo mensal - Brasil'!BB151</f>
        <v>45961</v>
      </c>
      <c r="BD151" s="16">
        <f>BC151+'Saldo mensal - Brasil'!BC151</f>
        <v>45390</v>
      </c>
      <c r="BE151" s="16">
        <f>BD151+'Saldo mensal - Brasil'!BD151</f>
        <v>45449</v>
      </c>
      <c r="BF151" s="16">
        <f>BE151+'Saldo mensal - Brasil'!BE151</f>
        <v>45645</v>
      </c>
      <c r="BG151" s="16">
        <f>BF151+'Saldo mensal - Brasil'!BF151</f>
        <v>45665</v>
      </c>
      <c r="BH151" s="16">
        <f>BG151+'Saldo mensal - Brasil'!BG151</f>
        <v>45955</v>
      </c>
      <c r="BI151" s="16">
        <f>BH151+'Saldo mensal - Brasil'!BH151</f>
        <v>46186</v>
      </c>
      <c r="BJ151" s="16">
        <f>BI151+'Saldo mensal - Brasil'!BI151</f>
        <v>45798</v>
      </c>
      <c r="BK151" s="16">
        <f>BJ151+'Saldo mensal - Brasil'!BJ151</f>
        <v>45242</v>
      </c>
      <c r="BL151" s="16">
        <f>BK151+'Saldo mensal - Brasil'!BK151</f>
        <v>46718</v>
      </c>
      <c r="BM151" s="16">
        <f>BL151+'Saldo mensal - Brasil'!BL151</f>
        <v>48072</v>
      </c>
      <c r="BN151" s="16">
        <f>BM151+'Saldo mensal - Brasil'!BM151</f>
        <v>48470</v>
      </c>
      <c r="BO151" s="16">
        <f>BN151+'Saldo mensal - Brasil'!BN151</f>
        <v>48170</v>
      </c>
      <c r="BP151" s="16">
        <f>BO151+'Saldo mensal - Brasil'!BO151</f>
        <v>47781</v>
      </c>
      <c r="BQ151" s="16">
        <f>BP151+'Saldo mensal - Brasil'!BP151</f>
        <v>47939</v>
      </c>
      <c r="BR151" s="16">
        <f>BQ151+'Saldo mensal - Brasil'!BQ151</f>
        <v>48159</v>
      </c>
      <c r="BS151" s="16">
        <f>BR151+'Saldo mensal - Brasil'!BR151</f>
        <v>48210</v>
      </c>
      <c r="BT151" s="16">
        <f>BS151+'Saldo mensal - Brasil'!BS151</f>
        <v>48550</v>
      </c>
      <c r="BU151" s="16">
        <f>BT151+'Saldo mensal - Brasil'!BT151</f>
        <v>48728</v>
      </c>
      <c r="BV151" s="16">
        <f>BU151+'Saldo mensal - Brasil'!BU151</f>
        <v>48590</v>
      </c>
      <c r="BW151" s="16">
        <f>BV151+'Saldo mensal - Brasil'!BV151</f>
        <v>48006</v>
      </c>
      <c r="BX151" s="16">
        <f>BW151+'Saldo mensal - Brasil'!BW151</f>
        <v>49208</v>
      </c>
      <c r="BY151" s="16">
        <f>BX151+'Saldo mensal - Brasil'!BX151</f>
        <v>50725</v>
      </c>
      <c r="BZ151" s="16">
        <f>BY151+'Saldo mensal - Brasil'!BY151</f>
        <v>51219</v>
      </c>
      <c r="CA151" s="16">
        <f>BZ151+'Saldo mensal - Brasil'!BZ151</f>
        <v>50988</v>
      </c>
      <c r="CB151" s="16">
        <f>CA151+'Saldo mensal - Brasil'!CA151</f>
        <v>50568</v>
      </c>
      <c r="CC151" s="16">
        <f>CB151+'Saldo mensal - Brasil'!CB151</f>
        <v>50766</v>
      </c>
      <c r="CD151" s="16">
        <f>CC151+'Saldo mensal - Brasil'!CC151</f>
        <v>50669</v>
      </c>
      <c r="CE151" s="16">
        <f>CD151+'Saldo mensal - Brasil'!CD151</f>
        <v>50835</v>
      </c>
      <c r="CF151" s="16">
        <f>CE151+'Saldo mensal - Brasil'!CE151</f>
        <v>50937</v>
      </c>
      <c r="CG151" s="16">
        <f>CF151+'Saldo mensal - Brasil'!CF151</f>
        <v>51330</v>
      </c>
      <c r="CH151" s="16">
        <f>CG151+'Saldo mensal - Brasil'!CG151</f>
        <v>51669</v>
      </c>
      <c r="CI151" s="16">
        <f>CH151+'Saldo mensal - Brasil'!CH151</f>
        <v>51348</v>
      </c>
      <c r="CJ151" s="16">
        <f>CI151+'Saldo mensal - Brasil'!CI151</f>
        <v>52686</v>
      </c>
      <c r="CK151" s="16">
        <f>CJ151+'Saldo mensal - Brasil'!CJ151</f>
        <v>54593</v>
      </c>
      <c r="CL151" s="16">
        <f>CK151+'Saldo mensal - Brasil'!CK151</f>
        <v>55038</v>
      </c>
      <c r="CM151" s="16">
        <f>CL151+'Saldo mensal - Brasil'!CL151</f>
        <v>54522</v>
      </c>
      <c r="CN151" s="16">
        <f>CM151+'Saldo mensal - Brasil'!CM151</f>
        <v>54110</v>
      </c>
      <c r="CO151" s="16">
        <f>CN151+'Saldo mensal - Brasil'!CN151</f>
        <v>54282</v>
      </c>
      <c r="CP151" s="16">
        <f>CO151+'Saldo mensal - Brasil'!CO151</f>
        <v>54425</v>
      </c>
      <c r="CQ151" s="16">
        <f>CP151+'Saldo mensal - Brasil'!CP151</f>
        <v>54436</v>
      </c>
      <c r="CR151" s="16">
        <f>CQ151+'Saldo mensal - Brasil'!CQ151</f>
        <v>54345</v>
      </c>
      <c r="CS151" s="16">
        <f>CR151+'Saldo mensal - Brasil'!CR151</f>
        <v>54329</v>
      </c>
      <c r="CT151" s="16">
        <f>CS151+'Saldo mensal - Brasil'!CS151</f>
        <v>54093</v>
      </c>
      <c r="CU151" s="16">
        <f>CT151+'Saldo mensal - Brasil'!CT151</f>
        <v>53480</v>
      </c>
      <c r="CV151" s="16">
        <f>CU151+'Saldo mensal - Brasil'!CU151</f>
        <v>54564</v>
      </c>
      <c r="CW151" s="16">
        <f>CV151+'Saldo mensal - Brasil'!CV151</f>
        <v>55789</v>
      </c>
      <c r="CX151" s="16">
        <f>CW151+'Saldo mensal - Brasil'!CW151</f>
        <v>56361</v>
      </c>
      <c r="CY151" s="16">
        <f>CX151+'Saldo mensal - Brasil'!CX151</f>
        <v>55594</v>
      </c>
      <c r="CZ151" s="16">
        <f>CY151+'Saldo mensal - Brasil'!CY151</f>
        <v>54921</v>
      </c>
      <c r="DA151" s="16">
        <f>CZ151+'Saldo mensal - Brasil'!CZ151</f>
        <v>54719</v>
      </c>
      <c r="DB151" s="16">
        <f>DA151+'Saldo mensal - Brasil'!DA151</f>
        <v>55103</v>
      </c>
      <c r="DC151" s="16">
        <f>DB151+'Saldo mensal - Brasil'!DB151</f>
        <v>55246</v>
      </c>
      <c r="DD151" s="16">
        <f>DC151+'Saldo mensal - Brasil'!DC151</f>
        <v>55390</v>
      </c>
      <c r="DE151" s="16">
        <f>DD151+'Saldo mensal - Brasil'!DD151</f>
        <v>55298</v>
      </c>
      <c r="DF151" s="16">
        <f>DE151+'Saldo mensal - Brasil'!DE151</f>
        <v>54929</v>
      </c>
      <c r="DG151" s="16">
        <f>DF151+'Saldo mensal - Brasil'!DF151</f>
        <v>54241</v>
      </c>
      <c r="DH151" s="16">
        <f>DG151+'Saldo mensal - Brasil'!DG151</f>
        <v>55751</v>
      </c>
      <c r="DI151" s="16">
        <f>DH151+'Saldo mensal - Brasil'!DH151</f>
        <v>57639</v>
      </c>
    </row>
    <row r="152" spans="1:113" s="18" customFormat="1" x14ac:dyDescent="0.2">
      <c r="A152" s="3"/>
      <c r="B152" s="24" t="s">
        <v>140</v>
      </c>
      <c r="C152" s="16">
        <v>13325</v>
      </c>
      <c r="D152" s="16">
        <f>C152+'Saldo mensal - Brasil'!C152</f>
        <v>13407</v>
      </c>
      <c r="E152" s="16">
        <f>D152+'Saldo mensal - Brasil'!D152</f>
        <v>13464</v>
      </c>
      <c r="F152" s="16">
        <f>E152+'Saldo mensal - Brasil'!E152</f>
        <v>13685</v>
      </c>
      <c r="G152" s="16">
        <f>F152+'Saldo mensal - Brasil'!F152</f>
        <v>14126</v>
      </c>
      <c r="H152" s="16">
        <f>G152+'Saldo mensal - Brasil'!G152</f>
        <v>14020</v>
      </c>
      <c r="I152" s="16">
        <f>H152+'Saldo mensal - Brasil'!H152</f>
        <v>14093</v>
      </c>
      <c r="J152" s="16">
        <f>I152+'Saldo mensal - Brasil'!I152</f>
        <v>14073</v>
      </c>
      <c r="K152" s="16">
        <f>J152+'Saldo mensal - Brasil'!J152</f>
        <v>14035</v>
      </c>
      <c r="L152" s="16">
        <f>K152+'Saldo mensal - Brasil'!K152</f>
        <v>14211</v>
      </c>
      <c r="M152" s="16">
        <f>L152+'Saldo mensal - Brasil'!L152</f>
        <v>14260</v>
      </c>
      <c r="N152" s="16">
        <f>M152+'Saldo mensal - Brasil'!M152</f>
        <v>13614</v>
      </c>
      <c r="O152" s="16">
        <f>N152+'Saldo mensal - Brasil'!N152</f>
        <v>13296</v>
      </c>
      <c r="P152" s="16">
        <f>O152+'Saldo mensal - Brasil'!O152</f>
        <v>13346</v>
      </c>
      <c r="Q152" s="16">
        <f>P152+'Saldo mensal - Brasil'!P152</f>
        <v>13444</v>
      </c>
      <c r="R152" s="16">
        <f>Q152+'Saldo mensal - Brasil'!Q152</f>
        <v>13496</v>
      </c>
      <c r="S152" s="16">
        <f>R152+'Saldo mensal - Brasil'!R152</f>
        <v>13609</v>
      </c>
      <c r="T152" s="16">
        <f>S152+'Saldo mensal - Brasil'!S152</f>
        <v>13776</v>
      </c>
      <c r="U152" s="16">
        <f>T152+'Saldo mensal - Brasil'!T152</f>
        <v>13927</v>
      </c>
      <c r="V152" s="16">
        <f>U152+'Saldo mensal - Brasil'!U152</f>
        <v>13999</v>
      </c>
      <c r="W152" s="16">
        <f>V152+'Saldo mensal - Brasil'!V152</f>
        <v>14081</v>
      </c>
      <c r="X152" s="16">
        <f>W152+'Saldo mensal - Brasil'!W152</f>
        <v>14176</v>
      </c>
      <c r="Y152" s="16">
        <f>X152+'Saldo mensal - Brasil'!X152</f>
        <v>14321</v>
      </c>
      <c r="Z152" s="16">
        <f>Y152+'Saldo mensal - Brasil'!Y152</f>
        <v>14469</v>
      </c>
      <c r="AA152" s="16">
        <f>Z152+'Saldo mensal - Brasil'!Z152</f>
        <v>14547</v>
      </c>
      <c r="AB152" s="16">
        <f>AA152+'Saldo mensal - Brasil'!AA152</f>
        <v>14593</v>
      </c>
      <c r="AC152" s="16">
        <f>AB152+'Saldo mensal - Brasil'!AB152</f>
        <v>14656</v>
      </c>
      <c r="AD152" s="16">
        <f>AC152+'Saldo mensal - Brasil'!AC152</f>
        <v>14754</v>
      </c>
      <c r="AE152" s="16">
        <f>AD152+'Saldo mensal - Brasil'!AD152</f>
        <v>14805</v>
      </c>
      <c r="AF152" s="16">
        <f>AE152+'Saldo mensal - Brasil'!AE152</f>
        <v>14836</v>
      </c>
      <c r="AG152" s="16">
        <f>AF152+'Saldo mensal - Brasil'!AF152</f>
        <v>14768</v>
      </c>
      <c r="AH152" s="16">
        <f>AG152+'Saldo mensal - Brasil'!AG152</f>
        <v>14776</v>
      </c>
      <c r="AI152" s="16">
        <f>AH152+'Saldo mensal - Brasil'!AH152</f>
        <v>14804</v>
      </c>
      <c r="AJ152" s="16">
        <f>AI152+'Saldo mensal - Brasil'!AI152</f>
        <v>14692</v>
      </c>
      <c r="AK152" s="16">
        <f>AJ152+'Saldo mensal - Brasil'!AJ152</f>
        <v>14719</v>
      </c>
      <c r="AL152" s="16">
        <f>AK152+'Saldo mensal - Brasil'!AK152</f>
        <v>14889</v>
      </c>
      <c r="AM152" s="16">
        <f>AL152+'Saldo mensal - Brasil'!AL152</f>
        <v>14948</v>
      </c>
      <c r="AN152" s="16">
        <f>AM152+'Saldo mensal - Brasil'!AM152</f>
        <v>15021</v>
      </c>
      <c r="AO152" s="16">
        <f>AN152+'Saldo mensal - Brasil'!AN152</f>
        <v>15049</v>
      </c>
      <c r="AP152" s="16">
        <f>AO152+'Saldo mensal - Brasil'!AO152</f>
        <v>15162</v>
      </c>
      <c r="AQ152" s="16">
        <f>AP152+'Saldo mensal - Brasil'!AP152</f>
        <v>15230</v>
      </c>
      <c r="AR152" s="16">
        <f>AQ152+'Saldo mensal - Brasil'!AQ152</f>
        <v>15256</v>
      </c>
      <c r="AS152" s="16">
        <f>AR152+'Saldo mensal - Brasil'!AR152</f>
        <v>15393</v>
      </c>
      <c r="AT152" s="16">
        <f>AS152+'Saldo mensal - Brasil'!AS152</f>
        <v>15512</v>
      </c>
      <c r="AU152" s="16">
        <f>AT152+'Saldo mensal - Brasil'!AT152</f>
        <v>15614</v>
      </c>
      <c r="AV152" s="16">
        <f>AU152+'Saldo mensal - Brasil'!AU152</f>
        <v>15744</v>
      </c>
      <c r="AW152" s="16">
        <f>AV152+'Saldo mensal - Brasil'!AV152</f>
        <v>15857</v>
      </c>
      <c r="AX152" s="16">
        <f>AW152+'Saldo mensal - Brasil'!AW152</f>
        <v>15980</v>
      </c>
      <c r="AY152" s="16">
        <f>AX152+'Saldo mensal - Brasil'!AX152</f>
        <v>16076</v>
      </c>
      <c r="AZ152" s="16">
        <f>AY152+'Saldo mensal - Brasil'!AY152</f>
        <v>16152</v>
      </c>
      <c r="BA152" s="16">
        <f>AZ152+'Saldo mensal - Brasil'!AZ152</f>
        <v>16295</v>
      </c>
      <c r="BB152" s="16">
        <f>BA152+'Saldo mensal - Brasil'!BA152</f>
        <v>16370</v>
      </c>
      <c r="BC152" s="16">
        <f>BB152+'Saldo mensal - Brasil'!BB152</f>
        <v>16572</v>
      </c>
      <c r="BD152" s="16">
        <f>BC152+'Saldo mensal - Brasil'!BC152</f>
        <v>16752</v>
      </c>
      <c r="BE152" s="16">
        <f>BD152+'Saldo mensal - Brasil'!BD152</f>
        <v>16782</v>
      </c>
      <c r="BF152" s="16">
        <f>BE152+'Saldo mensal - Brasil'!BE152</f>
        <v>16895</v>
      </c>
      <c r="BG152" s="16">
        <f>BF152+'Saldo mensal - Brasil'!BF152</f>
        <v>16949</v>
      </c>
      <c r="BH152" s="16">
        <f>BG152+'Saldo mensal - Brasil'!BG152</f>
        <v>16967</v>
      </c>
      <c r="BI152" s="16">
        <f>BH152+'Saldo mensal - Brasil'!BH152</f>
        <v>17547</v>
      </c>
      <c r="BJ152" s="16">
        <f>BI152+'Saldo mensal - Brasil'!BI152</f>
        <v>17736</v>
      </c>
      <c r="BK152" s="16">
        <f>BJ152+'Saldo mensal - Brasil'!BJ152</f>
        <v>17979</v>
      </c>
      <c r="BL152" s="16">
        <f>BK152+'Saldo mensal - Brasil'!BK152</f>
        <v>17958</v>
      </c>
      <c r="BM152" s="16">
        <f>BL152+'Saldo mensal - Brasil'!BL152</f>
        <v>18109</v>
      </c>
      <c r="BN152" s="16">
        <f>BM152+'Saldo mensal - Brasil'!BM152</f>
        <v>18255</v>
      </c>
      <c r="BO152" s="16">
        <f>BN152+'Saldo mensal - Brasil'!BN152</f>
        <v>18295</v>
      </c>
      <c r="BP152" s="16">
        <f>BO152+'Saldo mensal - Brasil'!BO152</f>
        <v>18391</v>
      </c>
      <c r="BQ152" s="16">
        <f>BP152+'Saldo mensal - Brasil'!BP152</f>
        <v>18362</v>
      </c>
      <c r="BR152" s="16">
        <f>BQ152+'Saldo mensal - Brasil'!BQ152</f>
        <v>18200</v>
      </c>
      <c r="BS152" s="16">
        <f>BR152+'Saldo mensal - Brasil'!BR152</f>
        <v>18240</v>
      </c>
      <c r="BT152" s="16">
        <f>BS152+'Saldo mensal - Brasil'!BS152</f>
        <v>18361</v>
      </c>
      <c r="BU152" s="16">
        <f>BT152+'Saldo mensal - Brasil'!BT152</f>
        <v>18323</v>
      </c>
      <c r="BV152" s="16">
        <f>BU152+'Saldo mensal - Brasil'!BU152</f>
        <v>18496</v>
      </c>
      <c r="BW152" s="16">
        <f>BV152+'Saldo mensal - Brasil'!BV152</f>
        <v>18451</v>
      </c>
      <c r="BX152" s="16">
        <f>BW152+'Saldo mensal - Brasil'!BW152</f>
        <v>18472</v>
      </c>
      <c r="BY152" s="16">
        <f>BX152+'Saldo mensal - Brasil'!BX152</f>
        <v>18453</v>
      </c>
      <c r="BZ152" s="16">
        <f>BY152+'Saldo mensal - Brasil'!BY152</f>
        <v>18492</v>
      </c>
      <c r="CA152" s="16">
        <f>BZ152+'Saldo mensal - Brasil'!BZ152</f>
        <v>18511</v>
      </c>
      <c r="CB152" s="16">
        <f>CA152+'Saldo mensal - Brasil'!CA152</f>
        <v>18587</v>
      </c>
      <c r="CC152" s="16">
        <f>CB152+'Saldo mensal - Brasil'!CB152</f>
        <v>18600</v>
      </c>
      <c r="CD152" s="16">
        <f>CC152+'Saldo mensal - Brasil'!CC152</f>
        <v>18713</v>
      </c>
      <c r="CE152" s="16">
        <f>CD152+'Saldo mensal - Brasil'!CD152</f>
        <v>18781</v>
      </c>
      <c r="CF152" s="16">
        <f>CE152+'Saldo mensal - Brasil'!CE152</f>
        <v>18919</v>
      </c>
      <c r="CG152" s="16">
        <f>CF152+'Saldo mensal - Brasil'!CF152</f>
        <v>19084</v>
      </c>
      <c r="CH152" s="16">
        <f>CG152+'Saldo mensal - Brasil'!CG152</f>
        <v>19197</v>
      </c>
      <c r="CI152" s="16">
        <f>CH152+'Saldo mensal - Brasil'!CH152</f>
        <v>19157</v>
      </c>
      <c r="CJ152" s="16">
        <f>CI152+'Saldo mensal - Brasil'!CI152</f>
        <v>19224</v>
      </c>
      <c r="CK152" s="16">
        <f>CJ152+'Saldo mensal - Brasil'!CJ152</f>
        <v>19301</v>
      </c>
      <c r="CL152" s="16">
        <f>CK152+'Saldo mensal - Brasil'!CK152</f>
        <v>19299</v>
      </c>
      <c r="CM152" s="16">
        <f>CL152+'Saldo mensal - Brasil'!CL152</f>
        <v>19389</v>
      </c>
      <c r="CN152" s="16">
        <f>CM152+'Saldo mensal - Brasil'!CM152</f>
        <v>19377</v>
      </c>
      <c r="CO152" s="16">
        <f>CN152+'Saldo mensal - Brasil'!CN152</f>
        <v>19428</v>
      </c>
      <c r="CP152" s="16">
        <f>CO152+'Saldo mensal - Brasil'!CO152</f>
        <v>19540</v>
      </c>
      <c r="CQ152" s="16">
        <f>CP152+'Saldo mensal - Brasil'!CP152</f>
        <v>19705</v>
      </c>
      <c r="CR152" s="16">
        <f>CQ152+'Saldo mensal - Brasil'!CQ152</f>
        <v>19765</v>
      </c>
      <c r="CS152" s="16">
        <f>CR152+'Saldo mensal - Brasil'!CR152</f>
        <v>19714</v>
      </c>
      <c r="CT152" s="16">
        <f>CS152+'Saldo mensal - Brasil'!CS152</f>
        <v>19793</v>
      </c>
      <c r="CU152" s="16">
        <f>CT152+'Saldo mensal - Brasil'!CT152</f>
        <v>19747</v>
      </c>
      <c r="CV152" s="16">
        <f>CU152+'Saldo mensal - Brasil'!CU152</f>
        <v>19605</v>
      </c>
      <c r="CW152" s="16">
        <f>CV152+'Saldo mensal - Brasil'!CV152</f>
        <v>19729</v>
      </c>
      <c r="CX152" s="16">
        <f>CW152+'Saldo mensal - Brasil'!CW152</f>
        <v>19732</v>
      </c>
      <c r="CY152" s="16">
        <f>CX152+'Saldo mensal - Brasil'!CX152</f>
        <v>19764</v>
      </c>
      <c r="CZ152" s="16">
        <f>CY152+'Saldo mensal - Brasil'!CY152</f>
        <v>19512</v>
      </c>
      <c r="DA152" s="16">
        <f>CZ152+'Saldo mensal - Brasil'!CZ152</f>
        <v>19447</v>
      </c>
      <c r="DB152" s="16">
        <f>DA152+'Saldo mensal - Brasil'!DA152</f>
        <v>19415</v>
      </c>
      <c r="DC152" s="16">
        <f>DB152+'Saldo mensal - Brasil'!DB152</f>
        <v>19581</v>
      </c>
      <c r="DD152" s="16">
        <f>DC152+'Saldo mensal - Brasil'!DC152</f>
        <v>19649</v>
      </c>
      <c r="DE152" s="16">
        <f>DD152+'Saldo mensal - Brasil'!DD152</f>
        <v>19639</v>
      </c>
      <c r="DF152" s="16">
        <f>DE152+'Saldo mensal - Brasil'!DE152</f>
        <v>19698</v>
      </c>
      <c r="DG152" s="16">
        <f>DF152+'Saldo mensal - Brasil'!DF152</f>
        <v>19569</v>
      </c>
      <c r="DH152" s="16">
        <f>DG152+'Saldo mensal - Brasil'!DG152</f>
        <v>19548</v>
      </c>
      <c r="DI152" s="16">
        <f>DH152+'Saldo mensal - Brasil'!DH152</f>
        <v>19389</v>
      </c>
    </row>
    <row r="153" spans="1:113" s="18" customFormat="1" x14ac:dyDescent="0.2">
      <c r="A153" s="3"/>
      <c r="B153" s="24" t="s">
        <v>141</v>
      </c>
      <c r="C153" s="16">
        <v>25457</v>
      </c>
      <c r="D153" s="16">
        <f>C153+'Saldo mensal - Brasil'!C153</f>
        <v>25557</v>
      </c>
      <c r="E153" s="16">
        <f>D153+'Saldo mensal - Brasil'!D153</f>
        <v>26130</v>
      </c>
      <c r="F153" s="16">
        <f>E153+'Saldo mensal - Brasil'!E153</f>
        <v>26466</v>
      </c>
      <c r="G153" s="16">
        <f>F153+'Saldo mensal - Brasil'!F153</f>
        <v>26409</v>
      </c>
      <c r="H153" s="16">
        <f>G153+'Saldo mensal - Brasil'!G153</f>
        <v>26271</v>
      </c>
      <c r="I153" s="16">
        <f>H153+'Saldo mensal - Brasil'!H153</f>
        <v>26284</v>
      </c>
      <c r="J153" s="16">
        <f>I153+'Saldo mensal - Brasil'!I153</f>
        <v>26533</v>
      </c>
      <c r="K153" s="16">
        <f>J153+'Saldo mensal - Brasil'!J153</f>
        <v>26598</v>
      </c>
      <c r="L153" s="16">
        <f>K153+'Saldo mensal - Brasil'!K153</f>
        <v>26595</v>
      </c>
      <c r="M153" s="16">
        <f>L153+'Saldo mensal - Brasil'!L153</f>
        <v>26795</v>
      </c>
      <c r="N153" s="16">
        <f>M153+'Saldo mensal - Brasil'!M153</f>
        <v>27246</v>
      </c>
      <c r="O153" s="16">
        <f>N153+'Saldo mensal - Brasil'!N153</f>
        <v>26889</v>
      </c>
      <c r="P153" s="16">
        <f>O153+'Saldo mensal - Brasil'!O153</f>
        <v>27260</v>
      </c>
      <c r="Q153" s="16">
        <f>P153+'Saldo mensal - Brasil'!P153</f>
        <v>27787</v>
      </c>
      <c r="R153" s="16">
        <f>Q153+'Saldo mensal - Brasil'!Q153</f>
        <v>28340</v>
      </c>
      <c r="S153" s="16">
        <f>R153+'Saldo mensal - Brasil'!R153</f>
        <v>28095</v>
      </c>
      <c r="T153" s="16">
        <f>S153+'Saldo mensal - Brasil'!S153</f>
        <v>27862</v>
      </c>
      <c r="U153" s="16">
        <f>T153+'Saldo mensal - Brasil'!T153</f>
        <v>27946</v>
      </c>
      <c r="V153" s="16">
        <f>U153+'Saldo mensal - Brasil'!U153</f>
        <v>28198</v>
      </c>
      <c r="W153" s="16">
        <f>V153+'Saldo mensal - Brasil'!V153</f>
        <v>28550</v>
      </c>
      <c r="X153" s="16">
        <f>W153+'Saldo mensal - Brasil'!W153</f>
        <v>28755</v>
      </c>
      <c r="Y153" s="16">
        <f>X153+'Saldo mensal - Brasil'!X153</f>
        <v>29423</v>
      </c>
      <c r="Z153" s="16">
        <f>Y153+'Saldo mensal - Brasil'!Y153</f>
        <v>29770</v>
      </c>
      <c r="AA153" s="16">
        <f>Z153+'Saldo mensal - Brasil'!Z153</f>
        <v>29369</v>
      </c>
      <c r="AB153" s="16">
        <f>AA153+'Saldo mensal - Brasil'!AA153</f>
        <v>29754</v>
      </c>
      <c r="AC153" s="16">
        <f>AB153+'Saldo mensal - Brasil'!AB153</f>
        <v>30325</v>
      </c>
      <c r="AD153" s="16">
        <f>AC153+'Saldo mensal - Brasil'!AC153</f>
        <v>30699</v>
      </c>
      <c r="AE153" s="16">
        <f>AD153+'Saldo mensal - Brasil'!AD153</f>
        <v>30535</v>
      </c>
      <c r="AF153" s="16">
        <f>AE153+'Saldo mensal - Brasil'!AE153</f>
        <v>30329</v>
      </c>
      <c r="AG153" s="16">
        <f>AF153+'Saldo mensal - Brasil'!AF153</f>
        <v>30353</v>
      </c>
      <c r="AH153" s="16">
        <f>AG153+'Saldo mensal - Brasil'!AG153</f>
        <v>30425</v>
      </c>
      <c r="AI153" s="16">
        <f>AH153+'Saldo mensal - Brasil'!AH153</f>
        <v>30729</v>
      </c>
      <c r="AJ153" s="16">
        <f>AI153+'Saldo mensal - Brasil'!AI153</f>
        <v>30886</v>
      </c>
      <c r="AK153" s="16">
        <f>AJ153+'Saldo mensal - Brasil'!AJ153</f>
        <v>31466</v>
      </c>
      <c r="AL153" s="16">
        <f>AK153+'Saldo mensal - Brasil'!AK153</f>
        <v>31894</v>
      </c>
      <c r="AM153" s="16">
        <f>AL153+'Saldo mensal - Brasil'!AL153</f>
        <v>31502</v>
      </c>
      <c r="AN153" s="16">
        <f>AM153+'Saldo mensal - Brasil'!AM153</f>
        <v>32078</v>
      </c>
      <c r="AO153" s="16">
        <f>AN153+'Saldo mensal - Brasil'!AN153</f>
        <v>32301</v>
      </c>
      <c r="AP153" s="16">
        <f>AO153+'Saldo mensal - Brasil'!AO153</f>
        <v>32503</v>
      </c>
      <c r="AQ153" s="16">
        <f>AP153+'Saldo mensal - Brasil'!AP153</f>
        <v>32392</v>
      </c>
      <c r="AR153" s="16">
        <f>AQ153+'Saldo mensal - Brasil'!AQ153</f>
        <v>32121</v>
      </c>
      <c r="AS153" s="16">
        <f>AR153+'Saldo mensal - Brasil'!AR153</f>
        <v>32017</v>
      </c>
      <c r="AT153" s="16">
        <f>AS153+'Saldo mensal - Brasil'!AS153</f>
        <v>32060</v>
      </c>
      <c r="AU153" s="16">
        <f>AT153+'Saldo mensal - Brasil'!AT153</f>
        <v>32144</v>
      </c>
      <c r="AV153" s="16">
        <f>AU153+'Saldo mensal - Brasil'!AU153</f>
        <v>32148</v>
      </c>
      <c r="AW153" s="16">
        <f>AV153+'Saldo mensal - Brasil'!AV153</f>
        <v>32326</v>
      </c>
      <c r="AX153" s="16">
        <f>AW153+'Saldo mensal - Brasil'!AW153</f>
        <v>32596</v>
      </c>
      <c r="AY153" s="16">
        <f>AX153+'Saldo mensal - Brasil'!AX153</f>
        <v>32947</v>
      </c>
      <c r="AZ153" s="16">
        <f>AY153+'Saldo mensal - Brasil'!AY153</f>
        <v>33310</v>
      </c>
      <c r="BA153" s="16">
        <f>AZ153+'Saldo mensal - Brasil'!AZ153</f>
        <v>34079</v>
      </c>
      <c r="BB153" s="16">
        <f>BA153+'Saldo mensal - Brasil'!BA153</f>
        <v>34694</v>
      </c>
      <c r="BC153" s="16">
        <f>BB153+'Saldo mensal - Brasil'!BB153</f>
        <v>34531</v>
      </c>
      <c r="BD153" s="16">
        <f>BC153+'Saldo mensal - Brasil'!BC153</f>
        <v>34224</v>
      </c>
      <c r="BE153" s="16">
        <f>BD153+'Saldo mensal - Brasil'!BD153</f>
        <v>34185</v>
      </c>
      <c r="BF153" s="16">
        <f>BE153+'Saldo mensal - Brasil'!BE153</f>
        <v>34177</v>
      </c>
      <c r="BG153" s="16">
        <f>BF153+'Saldo mensal - Brasil'!BF153</f>
        <v>34193</v>
      </c>
      <c r="BH153" s="16">
        <f>BG153+'Saldo mensal - Brasil'!BG153</f>
        <v>34204</v>
      </c>
      <c r="BI153" s="16">
        <f>BH153+'Saldo mensal - Brasil'!BH153</f>
        <v>34362</v>
      </c>
      <c r="BJ153" s="16">
        <f>BI153+'Saldo mensal - Brasil'!BI153</f>
        <v>34479</v>
      </c>
      <c r="BK153" s="16">
        <f>BJ153+'Saldo mensal - Brasil'!BJ153</f>
        <v>34585</v>
      </c>
      <c r="BL153" s="16">
        <f>BK153+'Saldo mensal - Brasil'!BK153</f>
        <v>35225</v>
      </c>
      <c r="BM153" s="16">
        <f>BL153+'Saldo mensal - Brasil'!BL153</f>
        <v>35907</v>
      </c>
      <c r="BN153" s="16">
        <f>BM153+'Saldo mensal - Brasil'!BM153</f>
        <v>36221</v>
      </c>
      <c r="BO153" s="16">
        <f>BN153+'Saldo mensal - Brasil'!BN153</f>
        <v>35728</v>
      </c>
      <c r="BP153" s="16">
        <f>BO153+'Saldo mensal - Brasil'!BO153</f>
        <v>35475</v>
      </c>
      <c r="BQ153" s="16">
        <f>BP153+'Saldo mensal - Brasil'!BP153</f>
        <v>35668</v>
      </c>
      <c r="BR153" s="16">
        <f>BQ153+'Saldo mensal - Brasil'!BQ153</f>
        <v>35983</v>
      </c>
      <c r="BS153" s="16">
        <f>BR153+'Saldo mensal - Brasil'!BR153</f>
        <v>36008</v>
      </c>
      <c r="BT153" s="16">
        <f>BS153+'Saldo mensal - Brasil'!BS153</f>
        <v>36122</v>
      </c>
      <c r="BU153" s="16">
        <f>BT153+'Saldo mensal - Brasil'!BT153</f>
        <v>36362</v>
      </c>
      <c r="BV153" s="16">
        <f>BU153+'Saldo mensal - Brasil'!BU153</f>
        <v>36494</v>
      </c>
      <c r="BW153" s="16">
        <f>BV153+'Saldo mensal - Brasil'!BV153</f>
        <v>36362</v>
      </c>
      <c r="BX153" s="16">
        <f>BW153+'Saldo mensal - Brasil'!BW153</f>
        <v>36602</v>
      </c>
      <c r="BY153" s="16">
        <f>BX153+'Saldo mensal - Brasil'!BX153</f>
        <v>37054</v>
      </c>
      <c r="BZ153" s="16">
        <f>BY153+'Saldo mensal - Brasil'!BY153</f>
        <v>37263</v>
      </c>
      <c r="CA153" s="16">
        <f>BZ153+'Saldo mensal - Brasil'!BZ153</f>
        <v>36818</v>
      </c>
      <c r="CB153" s="16">
        <f>CA153+'Saldo mensal - Brasil'!CA153</f>
        <v>36362</v>
      </c>
      <c r="CC153" s="16">
        <f>CB153+'Saldo mensal - Brasil'!CB153</f>
        <v>36279</v>
      </c>
      <c r="CD153" s="16">
        <f>CC153+'Saldo mensal - Brasil'!CC153</f>
        <v>36427</v>
      </c>
      <c r="CE153" s="16">
        <f>CD153+'Saldo mensal - Brasil'!CD153</f>
        <v>36366</v>
      </c>
      <c r="CF153" s="16">
        <f>CE153+'Saldo mensal - Brasil'!CE153</f>
        <v>36285</v>
      </c>
      <c r="CG153" s="16">
        <f>CF153+'Saldo mensal - Brasil'!CF153</f>
        <v>36507</v>
      </c>
      <c r="CH153" s="16">
        <f>CG153+'Saldo mensal - Brasil'!CG153</f>
        <v>36612</v>
      </c>
      <c r="CI153" s="16">
        <f>CH153+'Saldo mensal - Brasil'!CH153</f>
        <v>36728</v>
      </c>
      <c r="CJ153" s="16">
        <f>CI153+'Saldo mensal - Brasil'!CI153</f>
        <v>37396</v>
      </c>
      <c r="CK153" s="16">
        <f>CJ153+'Saldo mensal - Brasil'!CJ153</f>
        <v>38062</v>
      </c>
      <c r="CL153" s="16">
        <f>CK153+'Saldo mensal - Brasil'!CK153</f>
        <v>38657</v>
      </c>
      <c r="CM153" s="16">
        <f>CL153+'Saldo mensal - Brasil'!CL153</f>
        <v>38331</v>
      </c>
      <c r="CN153" s="16">
        <f>CM153+'Saldo mensal - Brasil'!CM153</f>
        <v>37792</v>
      </c>
      <c r="CO153" s="16">
        <f>CN153+'Saldo mensal - Brasil'!CN153</f>
        <v>37669</v>
      </c>
      <c r="CP153" s="16">
        <f>CO153+'Saldo mensal - Brasil'!CO153</f>
        <v>37731</v>
      </c>
      <c r="CQ153" s="16">
        <f>CP153+'Saldo mensal - Brasil'!CP153</f>
        <v>37742</v>
      </c>
      <c r="CR153" s="16">
        <f>CQ153+'Saldo mensal - Brasil'!CQ153</f>
        <v>37776</v>
      </c>
      <c r="CS153" s="16">
        <f>CR153+'Saldo mensal - Brasil'!CR153</f>
        <v>37850</v>
      </c>
      <c r="CT153" s="16">
        <f>CS153+'Saldo mensal - Brasil'!CS153</f>
        <v>37881</v>
      </c>
      <c r="CU153" s="16">
        <f>CT153+'Saldo mensal - Brasil'!CT153</f>
        <v>37832</v>
      </c>
      <c r="CV153" s="16">
        <f>CU153+'Saldo mensal - Brasil'!CU153</f>
        <v>38266</v>
      </c>
      <c r="CW153" s="16">
        <f>CV153+'Saldo mensal - Brasil'!CV153</f>
        <v>38695</v>
      </c>
      <c r="CX153" s="16">
        <f>CW153+'Saldo mensal - Brasil'!CW153</f>
        <v>39551</v>
      </c>
      <c r="CY153" s="16">
        <f>CX153+'Saldo mensal - Brasil'!CX153</f>
        <v>38913</v>
      </c>
      <c r="CZ153" s="16">
        <f>CY153+'Saldo mensal - Brasil'!CY153</f>
        <v>38543</v>
      </c>
      <c r="DA153" s="16">
        <f>CZ153+'Saldo mensal - Brasil'!CZ153</f>
        <v>38963</v>
      </c>
      <c r="DB153" s="16">
        <f>DA153+'Saldo mensal - Brasil'!DA153</f>
        <v>38994</v>
      </c>
      <c r="DC153" s="16">
        <f>DB153+'Saldo mensal - Brasil'!DB153</f>
        <v>38646</v>
      </c>
      <c r="DD153" s="16">
        <f>DC153+'Saldo mensal - Brasil'!DC153</f>
        <v>38391</v>
      </c>
      <c r="DE153" s="16">
        <f>DD153+'Saldo mensal - Brasil'!DD153</f>
        <v>38319</v>
      </c>
      <c r="DF153" s="16">
        <f>DE153+'Saldo mensal - Brasil'!DE153</f>
        <v>38367</v>
      </c>
      <c r="DG153" s="16">
        <f>DF153+'Saldo mensal - Brasil'!DF153</f>
        <v>38381</v>
      </c>
      <c r="DH153" s="16">
        <f>DG153+'Saldo mensal - Brasil'!DG153</f>
        <v>39027</v>
      </c>
      <c r="DI153" s="16">
        <f>DH153+'Saldo mensal - Brasil'!DH153</f>
        <v>39633</v>
      </c>
    </row>
    <row r="154" spans="1:113" s="18" customFormat="1" x14ac:dyDescent="0.2">
      <c r="A154" s="3"/>
      <c r="B154" s="24" t="s">
        <v>142</v>
      </c>
      <c r="C154" s="16">
        <v>45582</v>
      </c>
      <c r="D154" s="16">
        <f>C154+'Saldo mensal - Brasil'!C154</f>
        <v>45746</v>
      </c>
      <c r="E154" s="16">
        <f>D154+'Saldo mensal - Brasil'!D154</f>
        <v>46126</v>
      </c>
      <c r="F154" s="16">
        <f>E154+'Saldo mensal - Brasil'!E154</f>
        <v>46474</v>
      </c>
      <c r="G154" s="16">
        <f>F154+'Saldo mensal - Brasil'!F154</f>
        <v>47531</v>
      </c>
      <c r="H154" s="16">
        <f>G154+'Saldo mensal - Brasil'!G154</f>
        <v>47671</v>
      </c>
      <c r="I154" s="16">
        <f>H154+'Saldo mensal - Brasil'!H154</f>
        <v>47909</v>
      </c>
      <c r="J154" s="16">
        <f>I154+'Saldo mensal - Brasil'!I154</f>
        <v>47991</v>
      </c>
      <c r="K154" s="16">
        <f>J154+'Saldo mensal - Brasil'!J154</f>
        <v>48767</v>
      </c>
      <c r="L154" s="16">
        <f>K154+'Saldo mensal - Brasil'!K154</f>
        <v>49478</v>
      </c>
      <c r="M154" s="16">
        <f>L154+'Saldo mensal - Brasil'!L154</f>
        <v>49644</v>
      </c>
      <c r="N154" s="16">
        <f>M154+'Saldo mensal - Brasil'!M154</f>
        <v>49844</v>
      </c>
      <c r="O154" s="16">
        <f>N154+'Saldo mensal - Brasil'!N154</f>
        <v>49646</v>
      </c>
      <c r="P154" s="16">
        <f>O154+'Saldo mensal - Brasil'!O154</f>
        <v>49761</v>
      </c>
      <c r="Q154" s="16">
        <f>P154+'Saldo mensal - Brasil'!P154</f>
        <v>49854</v>
      </c>
      <c r="R154" s="16">
        <f>Q154+'Saldo mensal - Brasil'!Q154</f>
        <v>50297</v>
      </c>
      <c r="S154" s="16">
        <f>R154+'Saldo mensal - Brasil'!R154</f>
        <v>50838</v>
      </c>
      <c r="T154" s="16">
        <f>S154+'Saldo mensal - Brasil'!S154</f>
        <v>51070</v>
      </c>
      <c r="U154" s="16">
        <f>T154+'Saldo mensal - Brasil'!T154</f>
        <v>51410</v>
      </c>
      <c r="V154" s="16">
        <f>U154+'Saldo mensal - Brasil'!U154</f>
        <v>51320</v>
      </c>
      <c r="W154" s="16">
        <f>V154+'Saldo mensal - Brasil'!V154</f>
        <v>51734</v>
      </c>
      <c r="X154" s="16">
        <f>W154+'Saldo mensal - Brasil'!W154</f>
        <v>52143</v>
      </c>
      <c r="Y154" s="16">
        <f>X154+'Saldo mensal - Brasil'!X154</f>
        <v>52188</v>
      </c>
      <c r="Z154" s="16">
        <f>Y154+'Saldo mensal - Brasil'!Y154</f>
        <v>52613</v>
      </c>
      <c r="AA154" s="16">
        <f>Z154+'Saldo mensal - Brasil'!Z154</f>
        <v>52686</v>
      </c>
      <c r="AB154" s="16">
        <f>AA154+'Saldo mensal - Brasil'!AA154</f>
        <v>52642</v>
      </c>
      <c r="AC154" s="16">
        <f>AB154+'Saldo mensal - Brasil'!AB154</f>
        <v>52796</v>
      </c>
      <c r="AD154" s="16">
        <f>AC154+'Saldo mensal - Brasil'!AC154</f>
        <v>52494</v>
      </c>
      <c r="AE154" s="16">
        <f>AD154+'Saldo mensal - Brasil'!AD154</f>
        <v>52401</v>
      </c>
      <c r="AF154" s="16">
        <f>AE154+'Saldo mensal - Brasil'!AE154</f>
        <v>52656</v>
      </c>
      <c r="AG154" s="16">
        <f>AF154+'Saldo mensal - Brasil'!AF154</f>
        <v>52840</v>
      </c>
      <c r="AH154" s="16">
        <f>AG154+'Saldo mensal - Brasil'!AG154</f>
        <v>53351</v>
      </c>
      <c r="AI154" s="16">
        <f>AH154+'Saldo mensal - Brasil'!AH154</f>
        <v>53786</v>
      </c>
      <c r="AJ154" s="16">
        <f>AI154+'Saldo mensal - Brasil'!AI154</f>
        <v>54322</v>
      </c>
      <c r="AK154" s="16">
        <f>AJ154+'Saldo mensal - Brasil'!AJ154</f>
        <v>54538</v>
      </c>
      <c r="AL154" s="16">
        <f>AK154+'Saldo mensal - Brasil'!AK154</f>
        <v>55161</v>
      </c>
      <c r="AM154" s="16">
        <f>AL154+'Saldo mensal - Brasil'!AL154</f>
        <v>55170</v>
      </c>
      <c r="AN154" s="16">
        <f>AM154+'Saldo mensal - Brasil'!AM154</f>
        <v>55069</v>
      </c>
      <c r="AO154" s="16">
        <f>AN154+'Saldo mensal - Brasil'!AN154</f>
        <v>55447</v>
      </c>
      <c r="AP154" s="16">
        <f>AO154+'Saldo mensal - Brasil'!AO154</f>
        <v>55847</v>
      </c>
      <c r="AQ154" s="16">
        <f>AP154+'Saldo mensal - Brasil'!AP154</f>
        <v>56213</v>
      </c>
      <c r="AR154" s="16">
        <f>AQ154+'Saldo mensal - Brasil'!AQ154</f>
        <v>56644</v>
      </c>
      <c r="AS154" s="16">
        <f>AR154+'Saldo mensal - Brasil'!AR154</f>
        <v>57006</v>
      </c>
      <c r="AT154" s="16">
        <f>AS154+'Saldo mensal - Brasil'!AS154</f>
        <v>57258</v>
      </c>
      <c r="AU154" s="16">
        <f>AT154+'Saldo mensal - Brasil'!AT154</f>
        <v>57474</v>
      </c>
      <c r="AV154" s="16">
        <f>AU154+'Saldo mensal - Brasil'!AU154</f>
        <v>57792</v>
      </c>
      <c r="AW154" s="16">
        <f>AV154+'Saldo mensal - Brasil'!AV154</f>
        <v>57665</v>
      </c>
      <c r="AX154" s="16">
        <f>AW154+'Saldo mensal - Brasil'!AW154</f>
        <v>57423</v>
      </c>
      <c r="AY154" s="16">
        <f>AX154+'Saldo mensal - Brasil'!AX154</f>
        <v>57155</v>
      </c>
      <c r="AZ154" s="16">
        <f>AY154+'Saldo mensal - Brasil'!AY154</f>
        <v>57176</v>
      </c>
      <c r="BA154" s="16">
        <f>AZ154+'Saldo mensal - Brasil'!AZ154</f>
        <v>57404</v>
      </c>
      <c r="BB154" s="16">
        <f>BA154+'Saldo mensal - Brasil'!BA154</f>
        <v>57744</v>
      </c>
      <c r="BC154" s="16">
        <f>BB154+'Saldo mensal - Brasil'!BB154</f>
        <v>58522</v>
      </c>
      <c r="BD154" s="16">
        <f>BC154+'Saldo mensal - Brasil'!BC154</f>
        <v>58839</v>
      </c>
      <c r="BE154" s="16">
        <f>BD154+'Saldo mensal - Brasil'!BD154</f>
        <v>59211</v>
      </c>
      <c r="BF154" s="16">
        <f>BE154+'Saldo mensal - Brasil'!BE154</f>
        <v>59491</v>
      </c>
      <c r="BG154" s="16">
        <f>BF154+'Saldo mensal - Brasil'!BF154</f>
        <v>59888</v>
      </c>
      <c r="BH154" s="16">
        <f>BG154+'Saldo mensal - Brasil'!BG154</f>
        <v>60277</v>
      </c>
      <c r="BI154" s="16">
        <f>BH154+'Saldo mensal - Brasil'!BH154</f>
        <v>60366</v>
      </c>
      <c r="BJ154" s="16">
        <f>BI154+'Saldo mensal - Brasil'!BI154</f>
        <v>60570</v>
      </c>
      <c r="BK154" s="16">
        <f>BJ154+'Saldo mensal - Brasil'!BJ154</f>
        <v>60348</v>
      </c>
      <c r="BL154" s="16">
        <f>BK154+'Saldo mensal - Brasil'!BK154</f>
        <v>60201</v>
      </c>
      <c r="BM154" s="16">
        <f>BL154+'Saldo mensal - Brasil'!BL154</f>
        <v>60340</v>
      </c>
      <c r="BN154" s="16">
        <f>BM154+'Saldo mensal - Brasil'!BM154</f>
        <v>60956</v>
      </c>
      <c r="BO154" s="16">
        <f>BN154+'Saldo mensal - Brasil'!BN154</f>
        <v>61379</v>
      </c>
      <c r="BP154" s="16">
        <f>BO154+'Saldo mensal - Brasil'!BO154</f>
        <v>61736</v>
      </c>
      <c r="BQ154" s="16">
        <f>BP154+'Saldo mensal - Brasil'!BP154</f>
        <v>61956</v>
      </c>
      <c r="BR154" s="16">
        <f>BQ154+'Saldo mensal - Brasil'!BQ154</f>
        <v>62071</v>
      </c>
      <c r="BS154" s="16">
        <f>BR154+'Saldo mensal - Brasil'!BR154</f>
        <v>62277</v>
      </c>
      <c r="BT154" s="16">
        <f>BS154+'Saldo mensal - Brasil'!BS154</f>
        <v>62402</v>
      </c>
      <c r="BU154" s="16">
        <f>BT154+'Saldo mensal - Brasil'!BT154</f>
        <v>62727</v>
      </c>
      <c r="BV154" s="16">
        <f>BU154+'Saldo mensal - Brasil'!BU154</f>
        <v>62990</v>
      </c>
      <c r="BW154" s="16">
        <f>BV154+'Saldo mensal - Brasil'!BV154</f>
        <v>62888</v>
      </c>
      <c r="BX154" s="16">
        <f>BW154+'Saldo mensal - Brasil'!BW154</f>
        <v>63066</v>
      </c>
      <c r="BY154" s="16">
        <f>BX154+'Saldo mensal - Brasil'!BX154</f>
        <v>63409</v>
      </c>
      <c r="BZ154" s="16">
        <f>BY154+'Saldo mensal - Brasil'!BY154</f>
        <v>63828</v>
      </c>
      <c r="CA154" s="16">
        <f>BZ154+'Saldo mensal - Brasil'!BZ154</f>
        <v>64051</v>
      </c>
      <c r="CB154" s="16">
        <f>CA154+'Saldo mensal - Brasil'!CA154</f>
        <v>64237</v>
      </c>
      <c r="CC154" s="16">
        <f>CB154+'Saldo mensal - Brasil'!CB154</f>
        <v>64523</v>
      </c>
      <c r="CD154" s="16">
        <f>CC154+'Saldo mensal - Brasil'!CC154</f>
        <v>64723</v>
      </c>
      <c r="CE154" s="16">
        <f>CD154+'Saldo mensal - Brasil'!CD154</f>
        <v>65128</v>
      </c>
      <c r="CF154" s="16">
        <f>CE154+'Saldo mensal - Brasil'!CE154</f>
        <v>65851</v>
      </c>
      <c r="CG154" s="16">
        <f>CF154+'Saldo mensal - Brasil'!CF154</f>
        <v>65943</v>
      </c>
      <c r="CH154" s="16">
        <f>CG154+'Saldo mensal - Brasil'!CG154</f>
        <v>66178</v>
      </c>
      <c r="CI154" s="16">
        <f>CH154+'Saldo mensal - Brasil'!CH154</f>
        <v>66023</v>
      </c>
      <c r="CJ154" s="16">
        <f>CI154+'Saldo mensal - Brasil'!CI154</f>
        <v>65878</v>
      </c>
      <c r="CK154" s="16">
        <f>CJ154+'Saldo mensal - Brasil'!CJ154</f>
        <v>66539</v>
      </c>
      <c r="CL154" s="16">
        <f>CK154+'Saldo mensal - Brasil'!CK154</f>
        <v>66768</v>
      </c>
      <c r="CM154" s="16">
        <f>CL154+'Saldo mensal - Brasil'!CL154</f>
        <v>67238</v>
      </c>
      <c r="CN154" s="16">
        <f>CM154+'Saldo mensal - Brasil'!CM154</f>
        <v>67499</v>
      </c>
      <c r="CO154" s="16">
        <f>CN154+'Saldo mensal - Brasil'!CN154</f>
        <v>67817</v>
      </c>
      <c r="CP154" s="16">
        <f>CO154+'Saldo mensal - Brasil'!CO154</f>
        <v>68182</v>
      </c>
      <c r="CQ154" s="16">
        <f>CP154+'Saldo mensal - Brasil'!CP154</f>
        <v>68851</v>
      </c>
      <c r="CR154" s="16">
        <f>CQ154+'Saldo mensal - Brasil'!CQ154</f>
        <v>69542</v>
      </c>
      <c r="CS154" s="16">
        <f>CR154+'Saldo mensal - Brasil'!CR154</f>
        <v>69253</v>
      </c>
      <c r="CT154" s="16">
        <f>CS154+'Saldo mensal - Brasil'!CS154</f>
        <v>69679</v>
      </c>
      <c r="CU154" s="16">
        <f>CT154+'Saldo mensal - Brasil'!CT154</f>
        <v>69091</v>
      </c>
      <c r="CV154" s="16">
        <f>CU154+'Saldo mensal - Brasil'!CU154</f>
        <v>68727</v>
      </c>
      <c r="CW154" s="16">
        <f>CV154+'Saldo mensal - Brasil'!CV154</f>
        <v>69117</v>
      </c>
      <c r="CX154" s="16">
        <f>CW154+'Saldo mensal - Brasil'!CW154</f>
        <v>69676</v>
      </c>
      <c r="CY154" s="16">
        <f>CX154+'Saldo mensal - Brasil'!CX154</f>
        <v>69998</v>
      </c>
      <c r="CZ154" s="16">
        <f>CY154+'Saldo mensal - Brasil'!CY154</f>
        <v>70133</v>
      </c>
      <c r="DA154" s="16">
        <f>CZ154+'Saldo mensal - Brasil'!CZ154</f>
        <v>70424</v>
      </c>
      <c r="DB154" s="16">
        <f>DA154+'Saldo mensal - Brasil'!DA154</f>
        <v>70882</v>
      </c>
      <c r="DC154" s="16">
        <f>DB154+'Saldo mensal - Brasil'!DB154</f>
        <v>71305</v>
      </c>
      <c r="DD154" s="16">
        <f>DC154+'Saldo mensal - Brasil'!DC154</f>
        <v>71396</v>
      </c>
      <c r="DE154" s="16">
        <f>DD154+'Saldo mensal - Brasil'!DD154</f>
        <v>71240</v>
      </c>
      <c r="DF154" s="16">
        <f>DE154+'Saldo mensal - Brasil'!DE154</f>
        <v>71132</v>
      </c>
      <c r="DG154" s="16">
        <f>DF154+'Saldo mensal - Brasil'!DF154</f>
        <v>70707</v>
      </c>
      <c r="DH154" s="16">
        <f>DG154+'Saldo mensal - Brasil'!DG154</f>
        <v>70507</v>
      </c>
      <c r="DI154" s="16">
        <f>DH154+'Saldo mensal - Brasil'!DH154</f>
        <v>70468</v>
      </c>
    </row>
    <row r="155" spans="1:113" s="18" customFormat="1" x14ac:dyDescent="0.2">
      <c r="A155" s="3"/>
      <c r="B155" s="24" t="s">
        <v>143</v>
      </c>
      <c r="C155" s="16">
        <v>28963</v>
      </c>
      <c r="D155" s="16">
        <f>C155+'Saldo mensal - Brasil'!C155</f>
        <v>29238</v>
      </c>
      <c r="E155" s="16">
        <f>D155+'Saldo mensal - Brasil'!D155</f>
        <v>29607</v>
      </c>
      <c r="F155" s="16">
        <f>E155+'Saldo mensal - Brasil'!E155</f>
        <v>29959</v>
      </c>
      <c r="G155" s="16">
        <f>F155+'Saldo mensal - Brasil'!F155</f>
        <v>29723</v>
      </c>
      <c r="H155" s="16">
        <f>G155+'Saldo mensal - Brasil'!G155</f>
        <v>29647</v>
      </c>
      <c r="I155" s="16">
        <f>H155+'Saldo mensal - Brasil'!H155</f>
        <v>29664</v>
      </c>
      <c r="J155" s="16">
        <f>I155+'Saldo mensal - Brasil'!I155</f>
        <v>29853</v>
      </c>
      <c r="K155" s="16">
        <f>J155+'Saldo mensal - Brasil'!J155</f>
        <v>30419</v>
      </c>
      <c r="L155" s="16">
        <f>K155+'Saldo mensal - Brasil'!K155</f>
        <v>31015</v>
      </c>
      <c r="M155" s="16">
        <f>L155+'Saldo mensal - Brasil'!L155</f>
        <v>31429</v>
      </c>
      <c r="N155" s="16">
        <f>M155+'Saldo mensal - Brasil'!M155</f>
        <v>31843</v>
      </c>
      <c r="O155" s="16">
        <f>N155+'Saldo mensal - Brasil'!N155</f>
        <v>31828</v>
      </c>
      <c r="P155" s="16">
        <f>O155+'Saldo mensal - Brasil'!O155</f>
        <v>32100</v>
      </c>
      <c r="Q155" s="16">
        <f>P155+'Saldo mensal - Brasil'!P155</f>
        <v>32416</v>
      </c>
      <c r="R155" s="16">
        <f>Q155+'Saldo mensal - Brasil'!Q155</f>
        <v>32685</v>
      </c>
      <c r="S155" s="16">
        <f>R155+'Saldo mensal - Brasil'!R155</f>
        <v>32632</v>
      </c>
      <c r="T155" s="16">
        <f>S155+'Saldo mensal - Brasil'!S155</f>
        <v>32607</v>
      </c>
      <c r="U155" s="16">
        <f>T155+'Saldo mensal - Brasil'!T155</f>
        <v>32800</v>
      </c>
      <c r="V155" s="16">
        <f>U155+'Saldo mensal - Brasil'!U155</f>
        <v>32924</v>
      </c>
      <c r="W155" s="16">
        <f>V155+'Saldo mensal - Brasil'!V155</f>
        <v>32975</v>
      </c>
      <c r="X155" s="16">
        <f>W155+'Saldo mensal - Brasil'!W155</f>
        <v>33018</v>
      </c>
      <c r="Y155" s="16">
        <f>X155+'Saldo mensal - Brasil'!X155</f>
        <v>33183</v>
      </c>
      <c r="Z155" s="16">
        <f>Y155+'Saldo mensal - Brasil'!Y155</f>
        <v>33353</v>
      </c>
      <c r="AA155" s="16">
        <f>Z155+'Saldo mensal - Brasil'!Z155</f>
        <v>33033</v>
      </c>
      <c r="AB155" s="16">
        <f>AA155+'Saldo mensal - Brasil'!AA155</f>
        <v>33095</v>
      </c>
      <c r="AC155" s="16">
        <f>AB155+'Saldo mensal - Brasil'!AB155</f>
        <v>33382</v>
      </c>
      <c r="AD155" s="16">
        <f>AC155+'Saldo mensal - Brasil'!AC155</f>
        <v>33497</v>
      </c>
      <c r="AE155" s="16">
        <f>AD155+'Saldo mensal - Brasil'!AD155</f>
        <v>33546</v>
      </c>
      <c r="AF155" s="16">
        <f>AE155+'Saldo mensal - Brasil'!AE155</f>
        <v>33766</v>
      </c>
      <c r="AG155" s="16">
        <f>AF155+'Saldo mensal - Brasil'!AF155</f>
        <v>33882</v>
      </c>
      <c r="AH155" s="16">
        <f>AG155+'Saldo mensal - Brasil'!AG155</f>
        <v>34233</v>
      </c>
      <c r="AI155" s="16">
        <f>AH155+'Saldo mensal - Brasil'!AH155</f>
        <v>34570</v>
      </c>
      <c r="AJ155" s="16">
        <f>AI155+'Saldo mensal - Brasil'!AI155</f>
        <v>34648</v>
      </c>
      <c r="AK155" s="16">
        <f>AJ155+'Saldo mensal - Brasil'!AJ155</f>
        <v>35013</v>
      </c>
      <c r="AL155" s="16">
        <f>AK155+'Saldo mensal - Brasil'!AK155</f>
        <v>35377</v>
      </c>
      <c r="AM155" s="16">
        <f>AL155+'Saldo mensal - Brasil'!AL155</f>
        <v>35288</v>
      </c>
      <c r="AN155" s="16">
        <f>AM155+'Saldo mensal - Brasil'!AM155</f>
        <v>35701</v>
      </c>
      <c r="AO155" s="16">
        <f>AN155+'Saldo mensal - Brasil'!AN155</f>
        <v>35873</v>
      </c>
      <c r="AP155" s="16">
        <f>AO155+'Saldo mensal - Brasil'!AO155</f>
        <v>36263</v>
      </c>
      <c r="AQ155" s="16">
        <f>AP155+'Saldo mensal - Brasil'!AP155</f>
        <v>36386</v>
      </c>
      <c r="AR155" s="16">
        <f>AQ155+'Saldo mensal - Brasil'!AQ155</f>
        <v>36582</v>
      </c>
      <c r="AS155" s="16">
        <f>AR155+'Saldo mensal - Brasil'!AR155</f>
        <v>37036</v>
      </c>
      <c r="AT155" s="16">
        <f>AS155+'Saldo mensal - Brasil'!AS155</f>
        <v>37011</v>
      </c>
      <c r="AU155" s="16">
        <f>AT155+'Saldo mensal - Brasil'!AT155</f>
        <v>37430</v>
      </c>
      <c r="AV155" s="16">
        <f>AU155+'Saldo mensal - Brasil'!AU155</f>
        <v>37772</v>
      </c>
      <c r="AW155" s="16">
        <f>AV155+'Saldo mensal - Brasil'!AV155</f>
        <v>38348</v>
      </c>
      <c r="AX155" s="16">
        <f>AW155+'Saldo mensal - Brasil'!AW155</f>
        <v>39019</v>
      </c>
      <c r="AY155" s="16">
        <f>AX155+'Saldo mensal - Brasil'!AX155</f>
        <v>39097</v>
      </c>
      <c r="AZ155" s="16">
        <f>AY155+'Saldo mensal - Brasil'!AY155</f>
        <v>39396</v>
      </c>
      <c r="BA155" s="16">
        <f>AZ155+'Saldo mensal - Brasil'!AZ155</f>
        <v>39767</v>
      </c>
      <c r="BB155" s="16">
        <f>BA155+'Saldo mensal - Brasil'!BA155</f>
        <v>39983</v>
      </c>
      <c r="BC155" s="16">
        <f>BB155+'Saldo mensal - Brasil'!BB155</f>
        <v>40370</v>
      </c>
      <c r="BD155" s="16">
        <f>BC155+'Saldo mensal - Brasil'!BC155</f>
        <v>40439</v>
      </c>
      <c r="BE155" s="16">
        <f>BD155+'Saldo mensal - Brasil'!BD155</f>
        <v>40795</v>
      </c>
      <c r="BF155" s="16">
        <f>BE155+'Saldo mensal - Brasil'!BE155</f>
        <v>41076</v>
      </c>
      <c r="BG155" s="16">
        <f>BF155+'Saldo mensal - Brasil'!BF155</f>
        <v>41356</v>
      </c>
      <c r="BH155" s="16">
        <f>BG155+'Saldo mensal - Brasil'!BG155</f>
        <v>41463</v>
      </c>
      <c r="BI155" s="16">
        <f>BH155+'Saldo mensal - Brasil'!BH155</f>
        <v>41778</v>
      </c>
      <c r="BJ155" s="16">
        <f>BI155+'Saldo mensal - Brasil'!BI155</f>
        <v>41965</v>
      </c>
      <c r="BK155" s="16">
        <f>BJ155+'Saldo mensal - Brasil'!BJ155</f>
        <v>41905</v>
      </c>
      <c r="BL155" s="16">
        <f>BK155+'Saldo mensal - Brasil'!BK155</f>
        <v>41995</v>
      </c>
      <c r="BM155" s="16">
        <f>BL155+'Saldo mensal - Brasil'!BL155</f>
        <v>42141</v>
      </c>
      <c r="BN155" s="16">
        <f>BM155+'Saldo mensal - Brasil'!BM155</f>
        <v>42323</v>
      </c>
      <c r="BO155" s="16">
        <f>BN155+'Saldo mensal - Brasil'!BN155</f>
        <v>42849</v>
      </c>
      <c r="BP155" s="16">
        <f>BO155+'Saldo mensal - Brasil'!BO155</f>
        <v>43330</v>
      </c>
      <c r="BQ155" s="16">
        <f>BP155+'Saldo mensal - Brasil'!BP155</f>
        <v>43708</v>
      </c>
      <c r="BR155" s="16">
        <f>BQ155+'Saldo mensal - Brasil'!BQ155</f>
        <v>43896</v>
      </c>
      <c r="BS155" s="16">
        <f>BR155+'Saldo mensal - Brasil'!BR155</f>
        <v>44242</v>
      </c>
      <c r="BT155" s="16">
        <f>BS155+'Saldo mensal - Brasil'!BS155</f>
        <v>44675</v>
      </c>
      <c r="BU155" s="16">
        <f>BT155+'Saldo mensal - Brasil'!BT155</f>
        <v>45112</v>
      </c>
      <c r="BV155" s="16">
        <f>BU155+'Saldo mensal - Brasil'!BU155</f>
        <v>45350</v>
      </c>
      <c r="BW155" s="16">
        <f>BV155+'Saldo mensal - Brasil'!BV155</f>
        <v>45408</v>
      </c>
      <c r="BX155" s="16">
        <f>BW155+'Saldo mensal - Brasil'!BW155</f>
        <v>45587</v>
      </c>
      <c r="BY155" s="16">
        <f>BX155+'Saldo mensal - Brasil'!BX155</f>
        <v>46267</v>
      </c>
      <c r="BZ155" s="16">
        <f>BY155+'Saldo mensal - Brasil'!BY155</f>
        <v>46761</v>
      </c>
      <c r="CA155" s="16">
        <f>BZ155+'Saldo mensal - Brasil'!BZ155</f>
        <v>47061</v>
      </c>
      <c r="CB155" s="16">
        <f>CA155+'Saldo mensal - Brasil'!CA155</f>
        <v>47611</v>
      </c>
      <c r="CC155" s="16">
        <f>CB155+'Saldo mensal - Brasil'!CB155</f>
        <v>48118</v>
      </c>
      <c r="CD155" s="16">
        <f>CC155+'Saldo mensal - Brasil'!CC155</f>
        <v>48311</v>
      </c>
      <c r="CE155" s="16">
        <f>CD155+'Saldo mensal - Brasil'!CD155</f>
        <v>48883</v>
      </c>
      <c r="CF155" s="16">
        <f>CE155+'Saldo mensal - Brasil'!CE155</f>
        <v>49230</v>
      </c>
      <c r="CG155" s="16">
        <f>CF155+'Saldo mensal - Brasil'!CF155</f>
        <v>49545</v>
      </c>
      <c r="CH155" s="16">
        <f>CG155+'Saldo mensal - Brasil'!CG155</f>
        <v>50236</v>
      </c>
      <c r="CI155" s="16">
        <f>CH155+'Saldo mensal - Brasil'!CH155</f>
        <v>50150</v>
      </c>
      <c r="CJ155" s="16">
        <f>CI155+'Saldo mensal - Brasil'!CI155</f>
        <v>50292</v>
      </c>
      <c r="CK155" s="16">
        <f>CJ155+'Saldo mensal - Brasil'!CJ155</f>
        <v>50737</v>
      </c>
      <c r="CL155" s="16">
        <f>CK155+'Saldo mensal - Brasil'!CK155</f>
        <v>50771</v>
      </c>
      <c r="CM155" s="16">
        <f>CL155+'Saldo mensal - Brasil'!CL155</f>
        <v>51221</v>
      </c>
      <c r="CN155" s="16">
        <f>CM155+'Saldo mensal - Brasil'!CM155</f>
        <v>51401</v>
      </c>
      <c r="CO155" s="16">
        <f>CN155+'Saldo mensal - Brasil'!CN155</f>
        <v>51631</v>
      </c>
      <c r="CP155" s="16">
        <f>CO155+'Saldo mensal - Brasil'!CO155</f>
        <v>51655</v>
      </c>
      <c r="CQ155" s="16">
        <f>CP155+'Saldo mensal - Brasil'!CP155</f>
        <v>51718</v>
      </c>
      <c r="CR155" s="16">
        <f>CQ155+'Saldo mensal - Brasil'!CQ155</f>
        <v>51962</v>
      </c>
      <c r="CS155" s="16">
        <f>CR155+'Saldo mensal - Brasil'!CR155</f>
        <v>52087</v>
      </c>
      <c r="CT155" s="16">
        <f>CS155+'Saldo mensal - Brasil'!CS155</f>
        <v>52475</v>
      </c>
      <c r="CU155" s="16">
        <f>CT155+'Saldo mensal - Brasil'!CT155</f>
        <v>52075</v>
      </c>
      <c r="CV155" s="16">
        <f>CU155+'Saldo mensal - Brasil'!CU155</f>
        <v>52041</v>
      </c>
      <c r="CW155" s="16">
        <f>CV155+'Saldo mensal - Brasil'!CV155</f>
        <v>52205</v>
      </c>
      <c r="CX155" s="16">
        <f>CW155+'Saldo mensal - Brasil'!CW155</f>
        <v>52390</v>
      </c>
      <c r="CY155" s="16">
        <f>CX155+'Saldo mensal - Brasil'!CX155</f>
        <v>52495</v>
      </c>
      <c r="CZ155" s="16">
        <f>CY155+'Saldo mensal - Brasil'!CY155</f>
        <v>52462</v>
      </c>
      <c r="DA155" s="16">
        <f>CZ155+'Saldo mensal - Brasil'!CZ155</f>
        <v>52620</v>
      </c>
      <c r="DB155" s="16">
        <f>DA155+'Saldo mensal - Brasil'!DA155</f>
        <v>52231</v>
      </c>
      <c r="DC155" s="16">
        <f>DB155+'Saldo mensal - Brasil'!DB155</f>
        <v>52230</v>
      </c>
      <c r="DD155" s="16">
        <f>DC155+'Saldo mensal - Brasil'!DC155</f>
        <v>52244</v>
      </c>
      <c r="DE155" s="16">
        <f>DD155+'Saldo mensal - Brasil'!DD155</f>
        <v>52118</v>
      </c>
      <c r="DF155" s="16">
        <f>DE155+'Saldo mensal - Brasil'!DE155</f>
        <v>52433</v>
      </c>
      <c r="DG155" s="16">
        <f>DF155+'Saldo mensal - Brasil'!DF155</f>
        <v>51938</v>
      </c>
      <c r="DH155" s="16">
        <f>DG155+'Saldo mensal - Brasil'!DG155</f>
        <v>51735</v>
      </c>
      <c r="DI155" s="16">
        <f>DH155+'Saldo mensal - Brasil'!DH155</f>
        <v>51692</v>
      </c>
    </row>
    <row r="156" spans="1:113" s="18" customFormat="1" x14ac:dyDescent="0.2">
      <c r="A156" s="3"/>
      <c r="B156" s="24" t="s">
        <v>144</v>
      </c>
      <c r="C156" s="16">
        <v>5101</v>
      </c>
      <c r="D156" s="16">
        <f>C156+'Saldo mensal - Brasil'!C156</f>
        <v>5226</v>
      </c>
      <c r="E156" s="16">
        <f>D156+'Saldo mensal - Brasil'!D156</f>
        <v>5649</v>
      </c>
      <c r="F156" s="16">
        <f>E156+'Saldo mensal - Brasil'!E156</f>
        <v>5416</v>
      </c>
      <c r="G156" s="16">
        <f>F156+'Saldo mensal - Brasil'!F156</f>
        <v>5520</v>
      </c>
      <c r="H156" s="16">
        <f>G156+'Saldo mensal - Brasil'!G156</f>
        <v>5436</v>
      </c>
      <c r="I156" s="16">
        <f>H156+'Saldo mensal - Brasil'!H156</f>
        <v>5584</v>
      </c>
      <c r="J156" s="16">
        <f>I156+'Saldo mensal - Brasil'!I156</f>
        <v>7088</v>
      </c>
      <c r="K156" s="16">
        <f>J156+'Saldo mensal - Brasil'!J156</f>
        <v>6019</v>
      </c>
      <c r="L156" s="16">
        <f>K156+'Saldo mensal - Brasil'!K156</f>
        <v>5551</v>
      </c>
      <c r="M156" s="16">
        <f>L156+'Saldo mensal - Brasil'!L156</f>
        <v>5401</v>
      </c>
      <c r="N156" s="16">
        <f>M156+'Saldo mensal - Brasil'!M156</f>
        <v>5012</v>
      </c>
      <c r="O156" s="16">
        <f>N156+'Saldo mensal - Brasil'!N156</f>
        <v>5069</v>
      </c>
      <c r="P156" s="16">
        <f>O156+'Saldo mensal - Brasil'!O156</f>
        <v>5297</v>
      </c>
      <c r="Q156" s="16">
        <f>P156+'Saldo mensal - Brasil'!P156</f>
        <v>5647</v>
      </c>
      <c r="R156" s="16">
        <f>Q156+'Saldo mensal - Brasil'!Q156</f>
        <v>5559</v>
      </c>
      <c r="S156" s="16">
        <f>R156+'Saldo mensal - Brasil'!R156</f>
        <v>5479</v>
      </c>
      <c r="T156" s="16">
        <f>S156+'Saldo mensal - Brasil'!S156</f>
        <v>5380</v>
      </c>
      <c r="U156" s="16">
        <f>T156+'Saldo mensal - Brasil'!T156</f>
        <v>5328</v>
      </c>
      <c r="V156" s="16">
        <f>U156+'Saldo mensal - Brasil'!U156</f>
        <v>6408</v>
      </c>
      <c r="W156" s="16">
        <f>V156+'Saldo mensal - Brasil'!V156</f>
        <v>6009</v>
      </c>
      <c r="X156" s="16">
        <f>W156+'Saldo mensal - Brasil'!W156</f>
        <v>5576</v>
      </c>
      <c r="Y156" s="16">
        <f>X156+'Saldo mensal - Brasil'!X156</f>
        <v>5598</v>
      </c>
      <c r="Z156" s="16">
        <f>Y156+'Saldo mensal - Brasil'!Y156</f>
        <v>5388</v>
      </c>
      <c r="AA156" s="16">
        <f>Z156+'Saldo mensal - Brasil'!Z156</f>
        <v>5279</v>
      </c>
      <c r="AB156" s="16">
        <f>AA156+'Saldo mensal - Brasil'!AA156</f>
        <v>5425</v>
      </c>
      <c r="AC156" s="16">
        <f>AB156+'Saldo mensal - Brasil'!AB156</f>
        <v>5464</v>
      </c>
      <c r="AD156" s="16">
        <f>AC156+'Saldo mensal - Brasil'!AC156</f>
        <v>5569</v>
      </c>
      <c r="AE156" s="16">
        <f>AD156+'Saldo mensal - Brasil'!AD156</f>
        <v>5485</v>
      </c>
      <c r="AF156" s="16">
        <f>AE156+'Saldo mensal - Brasil'!AE156</f>
        <v>5511</v>
      </c>
      <c r="AG156" s="16">
        <f>AF156+'Saldo mensal - Brasil'!AF156</f>
        <v>5339</v>
      </c>
      <c r="AH156" s="16">
        <f>AG156+'Saldo mensal - Brasil'!AG156</f>
        <v>5939</v>
      </c>
      <c r="AI156" s="16">
        <f>AH156+'Saldo mensal - Brasil'!AH156</f>
        <v>5983</v>
      </c>
      <c r="AJ156" s="16">
        <f>AI156+'Saldo mensal - Brasil'!AI156</f>
        <v>5591</v>
      </c>
      <c r="AK156" s="16">
        <f>AJ156+'Saldo mensal - Brasil'!AJ156</f>
        <v>5662</v>
      </c>
      <c r="AL156" s="16">
        <f>AK156+'Saldo mensal - Brasil'!AK156</f>
        <v>5611</v>
      </c>
      <c r="AM156" s="16">
        <f>AL156+'Saldo mensal - Brasil'!AL156</f>
        <v>5520</v>
      </c>
      <c r="AN156" s="16">
        <f>AM156+'Saldo mensal - Brasil'!AM156</f>
        <v>5607</v>
      </c>
      <c r="AO156" s="16">
        <f>AN156+'Saldo mensal - Brasil'!AN156</f>
        <v>5645</v>
      </c>
      <c r="AP156" s="16">
        <f>AO156+'Saldo mensal - Brasil'!AO156</f>
        <v>5770</v>
      </c>
      <c r="AQ156" s="16">
        <f>AP156+'Saldo mensal - Brasil'!AP156</f>
        <v>5615</v>
      </c>
      <c r="AR156" s="16">
        <f>AQ156+'Saldo mensal - Brasil'!AQ156</f>
        <v>5075</v>
      </c>
      <c r="AS156" s="16">
        <f>AR156+'Saldo mensal - Brasil'!AR156</f>
        <v>5148</v>
      </c>
      <c r="AT156" s="16">
        <f>AS156+'Saldo mensal - Brasil'!AS156</f>
        <v>5496</v>
      </c>
      <c r="AU156" s="16">
        <f>AT156+'Saldo mensal - Brasil'!AT156</f>
        <v>5612</v>
      </c>
      <c r="AV156" s="16">
        <f>AU156+'Saldo mensal - Brasil'!AU156</f>
        <v>5522</v>
      </c>
      <c r="AW156" s="16">
        <f>AV156+'Saldo mensal - Brasil'!AV156</f>
        <v>5422</v>
      </c>
      <c r="AX156" s="16">
        <f>AW156+'Saldo mensal - Brasil'!AW156</f>
        <v>5482</v>
      </c>
      <c r="AY156" s="16">
        <f>AX156+'Saldo mensal - Brasil'!AX156</f>
        <v>5401</v>
      </c>
      <c r="AZ156" s="16">
        <f>AY156+'Saldo mensal - Brasil'!AY156</f>
        <v>5644</v>
      </c>
      <c r="BA156" s="16">
        <f>AZ156+'Saldo mensal - Brasil'!AZ156</f>
        <v>5872</v>
      </c>
      <c r="BB156" s="16">
        <f>BA156+'Saldo mensal - Brasil'!BA156</f>
        <v>5877</v>
      </c>
      <c r="BC156" s="16">
        <f>BB156+'Saldo mensal - Brasil'!BB156</f>
        <v>5869</v>
      </c>
      <c r="BD156" s="16">
        <f>BC156+'Saldo mensal - Brasil'!BC156</f>
        <v>5789</v>
      </c>
      <c r="BE156" s="16">
        <f>BD156+'Saldo mensal - Brasil'!BD156</f>
        <v>5667</v>
      </c>
      <c r="BF156" s="16">
        <f>BE156+'Saldo mensal - Brasil'!BE156</f>
        <v>5680</v>
      </c>
      <c r="BG156" s="16">
        <f>BF156+'Saldo mensal - Brasil'!BF156</f>
        <v>6024</v>
      </c>
      <c r="BH156" s="16">
        <f>BG156+'Saldo mensal - Brasil'!BG156</f>
        <v>5531</v>
      </c>
      <c r="BI156" s="16">
        <f>BH156+'Saldo mensal - Brasil'!BH156</f>
        <v>5403</v>
      </c>
      <c r="BJ156" s="16">
        <f>BI156+'Saldo mensal - Brasil'!BI156</f>
        <v>5450</v>
      </c>
      <c r="BK156" s="16">
        <f>BJ156+'Saldo mensal - Brasil'!BJ156</f>
        <v>5515</v>
      </c>
      <c r="BL156" s="16">
        <f>BK156+'Saldo mensal - Brasil'!BK156</f>
        <v>5777</v>
      </c>
      <c r="BM156" s="16">
        <f>BL156+'Saldo mensal - Brasil'!BL156</f>
        <v>5851</v>
      </c>
      <c r="BN156" s="16">
        <f>BM156+'Saldo mensal - Brasil'!BM156</f>
        <v>5814</v>
      </c>
      <c r="BO156" s="16">
        <f>BN156+'Saldo mensal - Brasil'!BN156</f>
        <v>5859</v>
      </c>
      <c r="BP156" s="16">
        <f>BO156+'Saldo mensal - Brasil'!BO156</f>
        <v>5841</v>
      </c>
      <c r="BQ156" s="16">
        <f>BP156+'Saldo mensal - Brasil'!BP156</f>
        <v>5776</v>
      </c>
      <c r="BR156" s="16">
        <f>BQ156+'Saldo mensal - Brasil'!BQ156</f>
        <v>5783</v>
      </c>
      <c r="BS156" s="16">
        <f>BR156+'Saldo mensal - Brasil'!BR156</f>
        <v>6255</v>
      </c>
      <c r="BT156" s="16">
        <f>BS156+'Saldo mensal - Brasil'!BS156</f>
        <v>5937</v>
      </c>
      <c r="BU156" s="16">
        <f>BT156+'Saldo mensal - Brasil'!BT156</f>
        <v>5846</v>
      </c>
      <c r="BV156" s="16">
        <f>BU156+'Saldo mensal - Brasil'!BU156</f>
        <v>5799</v>
      </c>
      <c r="BW156" s="16">
        <f>BV156+'Saldo mensal - Brasil'!BV156</f>
        <v>5588</v>
      </c>
      <c r="BX156" s="16">
        <f>BW156+'Saldo mensal - Brasil'!BW156</f>
        <v>5631</v>
      </c>
      <c r="BY156" s="16">
        <f>BX156+'Saldo mensal - Brasil'!BX156</f>
        <v>5902</v>
      </c>
      <c r="BZ156" s="16">
        <f>BY156+'Saldo mensal - Brasil'!BY156</f>
        <v>5957</v>
      </c>
      <c r="CA156" s="16">
        <f>BZ156+'Saldo mensal - Brasil'!BZ156</f>
        <v>5920</v>
      </c>
      <c r="CB156" s="16">
        <f>CA156+'Saldo mensal - Brasil'!CA156</f>
        <v>5780</v>
      </c>
      <c r="CC156" s="16">
        <f>CB156+'Saldo mensal - Brasil'!CB156</f>
        <v>5690</v>
      </c>
      <c r="CD156" s="16">
        <f>CC156+'Saldo mensal - Brasil'!CC156</f>
        <v>5906</v>
      </c>
      <c r="CE156" s="16">
        <f>CD156+'Saldo mensal - Brasil'!CD156</f>
        <v>6036</v>
      </c>
      <c r="CF156" s="16">
        <f>CE156+'Saldo mensal - Brasil'!CE156</f>
        <v>5719</v>
      </c>
      <c r="CG156" s="16">
        <f>CF156+'Saldo mensal - Brasil'!CF156</f>
        <v>5406</v>
      </c>
      <c r="CH156" s="16">
        <f>CG156+'Saldo mensal - Brasil'!CG156</f>
        <v>5391</v>
      </c>
      <c r="CI156" s="16">
        <f>CH156+'Saldo mensal - Brasil'!CH156</f>
        <v>5534</v>
      </c>
      <c r="CJ156" s="16">
        <f>CI156+'Saldo mensal - Brasil'!CI156</f>
        <v>5763</v>
      </c>
      <c r="CK156" s="16">
        <f>CJ156+'Saldo mensal - Brasil'!CJ156</f>
        <v>6020</v>
      </c>
      <c r="CL156" s="16">
        <f>CK156+'Saldo mensal - Brasil'!CK156</f>
        <v>6095</v>
      </c>
      <c r="CM156" s="16">
        <f>CL156+'Saldo mensal - Brasil'!CL156</f>
        <v>6150</v>
      </c>
      <c r="CN156" s="16">
        <f>CM156+'Saldo mensal - Brasil'!CM156</f>
        <v>6204</v>
      </c>
      <c r="CO156" s="16">
        <f>CN156+'Saldo mensal - Brasil'!CN156</f>
        <v>6180</v>
      </c>
      <c r="CP156" s="16">
        <f>CO156+'Saldo mensal - Brasil'!CO156</f>
        <v>6433</v>
      </c>
      <c r="CQ156" s="16">
        <f>CP156+'Saldo mensal - Brasil'!CP156</f>
        <v>6302</v>
      </c>
      <c r="CR156" s="16">
        <f>CQ156+'Saldo mensal - Brasil'!CQ156</f>
        <v>6085</v>
      </c>
      <c r="CS156" s="16">
        <f>CR156+'Saldo mensal - Brasil'!CR156</f>
        <v>5989</v>
      </c>
      <c r="CT156" s="16">
        <f>CS156+'Saldo mensal - Brasil'!CS156</f>
        <v>5936</v>
      </c>
      <c r="CU156" s="16">
        <f>CT156+'Saldo mensal - Brasil'!CT156</f>
        <v>5877</v>
      </c>
      <c r="CV156" s="16">
        <f>CU156+'Saldo mensal - Brasil'!CU156</f>
        <v>5969</v>
      </c>
      <c r="CW156" s="16">
        <f>CV156+'Saldo mensal - Brasil'!CV156</f>
        <v>6052</v>
      </c>
      <c r="CX156" s="16">
        <f>CW156+'Saldo mensal - Brasil'!CW156</f>
        <v>6135</v>
      </c>
      <c r="CY156" s="16">
        <f>CX156+'Saldo mensal - Brasil'!CX156</f>
        <v>6162</v>
      </c>
      <c r="CZ156" s="16">
        <f>CY156+'Saldo mensal - Brasil'!CY156</f>
        <v>6077</v>
      </c>
      <c r="DA156" s="16">
        <f>CZ156+'Saldo mensal - Brasil'!CZ156</f>
        <v>6013</v>
      </c>
      <c r="DB156" s="16">
        <f>DA156+'Saldo mensal - Brasil'!DA156</f>
        <v>5938</v>
      </c>
      <c r="DC156" s="16">
        <f>DB156+'Saldo mensal - Brasil'!DB156</f>
        <v>5934</v>
      </c>
      <c r="DD156" s="16">
        <f>DC156+'Saldo mensal - Brasil'!DC156</f>
        <v>5861</v>
      </c>
      <c r="DE156" s="16">
        <f>DD156+'Saldo mensal - Brasil'!DD156</f>
        <v>5757</v>
      </c>
      <c r="DF156" s="16">
        <f>DE156+'Saldo mensal - Brasil'!DE156</f>
        <v>5776</v>
      </c>
      <c r="DG156" s="16">
        <f>DF156+'Saldo mensal - Brasil'!DF156</f>
        <v>5627</v>
      </c>
      <c r="DH156" s="16">
        <f>DG156+'Saldo mensal - Brasil'!DG156</f>
        <v>5722</v>
      </c>
      <c r="DI156" s="16">
        <f>DH156+'Saldo mensal - Brasil'!DH156</f>
        <v>5896</v>
      </c>
    </row>
    <row r="157" spans="1:113" s="18" customFormat="1" x14ac:dyDescent="0.2">
      <c r="A157" s="3"/>
      <c r="B157" s="24" t="s">
        <v>145</v>
      </c>
      <c r="C157" s="16">
        <v>37392</v>
      </c>
      <c r="D157" s="16">
        <f>C157+'Saldo mensal - Brasil'!C157</f>
        <v>37680</v>
      </c>
      <c r="E157" s="16">
        <f>D157+'Saldo mensal - Brasil'!D157</f>
        <v>37873</v>
      </c>
      <c r="F157" s="16">
        <f>E157+'Saldo mensal - Brasil'!E157</f>
        <v>38074</v>
      </c>
      <c r="G157" s="16">
        <f>F157+'Saldo mensal - Brasil'!F157</f>
        <v>38826</v>
      </c>
      <c r="H157" s="16">
        <f>G157+'Saldo mensal - Brasil'!G157</f>
        <v>39009</v>
      </c>
      <c r="I157" s="16">
        <f>H157+'Saldo mensal - Brasil'!H157</f>
        <v>39362</v>
      </c>
      <c r="J157" s="16">
        <f>I157+'Saldo mensal - Brasil'!I157</f>
        <v>40181</v>
      </c>
      <c r="K157" s="16">
        <f>J157+'Saldo mensal - Brasil'!J157</f>
        <v>40661</v>
      </c>
      <c r="L157" s="16">
        <f>K157+'Saldo mensal - Brasil'!K157</f>
        <v>41606</v>
      </c>
      <c r="M157" s="16">
        <f>L157+'Saldo mensal - Brasil'!L157</f>
        <v>42071</v>
      </c>
      <c r="N157" s="16">
        <f>M157+'Saldo mensal - Brasil'!M157</f>
        <v>42881</v>
      </c>
      <c r="O157" s="16">
        <f>N157+'Saldo mensal - Brasil'!N157</f>
        <v>43080</v>
      </c>
      <c r="P157" s="16">
        <f>O157+'Saldo mensal - Brasil'!O157</f>
        <v>43172</v>
      </c>
      <c r="Q157" s="16">
        <f>P157+'Saldo mensal - Brasil'!P157</f>
        <v>43598</v>
      </c>
      <c r="R157" s="16">
        <f>Q157+'Saldo mensal - Brasil'!Q157</f>
        <v>43831</v>
      </c>
      <c r="S157" s="16">
        <f>R157+'Saldo mensal - Brasil'!R157</f>
        <v>44014</v>
      </c>
      <c r="T157" s="16">
        <f>S157+'Saldo mensal - Brasil'!S157</f>
        <v>44167</v>
      </c>
      <c r="U157" s="16">
        <f>T157+'Saldo mensal - Brasil'!T157</f>
        <v>44606</v>
      </c>
      <c r="V157" s="16">
        <f>U157+'Saldo mensal - Brasil'!U157</f>
        <v>45006</v>
      </c>
      <c r="W157" s="16">
        <f>V157+'Saldo mensal - Brasil'!V157</f>
        <v>45472</v>
      </c>
      <c r="X157" s="16">
        <f>W157+'Saldo mensal - Brasil'!W157</f>
        <v>46243</v>
      </c>
      <c r="Y157" s="16">
        <f>X157+'Saldo mensal - Brasil'!X157</f>
        <v>46839</v>
      </c>
      <c r="Z157" s="16">
        <f>Y157+'Saldo mensal - Brasil'!Y157</f>
        <v>47727</v>
      </c>
      <c r="AA157" s="16">
        <f>Z157+'Saldo mensal - Brasil'!Z157</f>
        <v>47691</v>
      </c>
      <c r="AB157" s="16">
        <f>AA157+'Saldo mensal - Brasil'!AA157</f>
        <v>47499</v>
      </c>
      <c r="AC157" s="16">
        <f>AB157+'Saldo mensal - Brasil'!AB157</f>
        <v>47115</v>
      </c>
      <c r="AD157" s="16">
        <f>AC157+'Saldo mensal - Brasil'!AC157</f>
        <v>47338</v>
      </c>
      <c r="AE157" s="16">
        <f>AD157+'Saldo mensal - Brasil'!AD157</f>
        <v>47591</v>
      </c>
      <c r="AF157" s="16">
        <f>AE157+'Saldo mensal - Brasil'!AE157</f>
        <v>47942</v>
      </c>
      <c r="AG157" s="16">
        <f>AF157+'Saldo mensal - Brasil'!AF157</f>
        <v>47934</v>
      </c>
      <c r="AH157" s="16">
        <f>AG157+'Saldo mensal - Brasil'!AG157</f>
        <v>48059</v>
      </c>
      <c r="AI157" s="16">
        <f>AH157+'Saldo mensal - Brasil'!AH157</f>
        <v>48653</v>
      </c>
      <c r="AJ157" s="16">
        <f>AI157+'Saldo mensal - Brasil'!AI157</f>
        <v>48895</v>
      </c>
      <c r="AK157" s="16">
        <f>AJ157+'Saldo mensal - Brasil'!AJ157</f>
        <v>49267</v>
      </c>
      <c r="AL157" s="16">
        <f>AK157+'Saldo mensal - Brasil'!AK157</f>
        <v>49908</v>
      </c>
      <c r="AM157" s="16">
        <f>AL157+'Saldo mensal - Brasil'!AL157</f>
        <v>49825</v>
      </c>
      <c r="AN157" s="16">
        <f>AM157+'Saldo mensal - Brasil'!AM157</f>
        <v>49900</v>
      </c>
      <c r="AO157" s="16">
        <f>AN157+'Saldo mensal - Brasil'!AN157</f>
        <v>50035</v>
      </c>
      <c r="AP157" s="16">
        <f>AO157+'Saldo mensal - Brasil'!AO157</f>
        <v>50211</v>
      </c>
      <c r="AQ157" s="16">
        <f>AP157+'Saldo mensal - Brasil'!AP157</f>
        <v>50410</v>
      </c>
      <c r="AR157" s="16">
        <f>AQ157+'Saldo mensal - Brasil'!AQ157</f>
        <v>50590</v>
      </c>
      <c r="AS157" s="16">
        <f>AR157+'Saldo mensal - Brasil'!AR157</f>
        <v>50776</v>
      </c>
      <c r="AT157" s="16">
        <f>AS157+'Saldo mensal - Brasil'!AS157</f>
        <v>50993</v>
      </c>
      <c r="AU157" s="16">
        <f>AT157+'Saldo mensal - Brasil'!AT157</f>
        <v>51663</v>
      </c>
      <c r="AV157" s="16">
        <f>AU157+'Saldo mensal - Brasil'!AU157</f>
        <v>52052</v>
      </c>
      <c r="AW157" s="16">
        <f>AV157+'Saldo mensal - Brasil'!AV157</f>
        <v>52436</v>
      </c>
      <c r="AX157" s="16">
        <f>AW157+'Saldo mensal - Brasil'!AW157</f>
        <v>52734</v>
      </c>
      <c r="AY157" s="16">
        <f>AX157+'Saldo mensal - Brasil'!AX157</f>
        <v>52871</v>
      </c>
      <c r="AZ157" s="16">
        <f>AY157+'Saldo mensal - Brasil'!AY157</f>
        <v>53103</v>
      </c>
      <c r="BA157" s="16">
        <f>AZ157+'Saldo mensal - Brasil'!AZ157</f>
        <v>53239</v>
      </c>
      <c r="BB157" s="16">
        <f>BA157+'Saldo mensal - Brasil'!BA157</f>
        <v>53362</v>
      </c>
      <c r="BC157" s="16">
        <f>BB157+'Saldo mensal - Brasil'!BB157</f>
        <v>53682</v>
      </c>
      <c r="BD157" s="16">
        <f>BC157+'Saldo mensal - Brasil'!BC157</f>
        <v>53674</v>
      </c>
      <c r="BE157" s="16">
        <f>BD157+'Saldo mensal - Brasil'!BD157</f>
        <v>53986</v>
      </c>
      <c r="BF157" s="16">
        <f>BE157+'Saldo mensal - Brasil'!BE157</f>
        <v>54204</v>
      </c>
      <c r="BG157" s="16">
        <f>BF157+'Saldo mensal - Brasil'!BF157</f>
        <v>54381</v>
      </c>
      <c r="BH157" s="16">
        <f>BG157+'Saldo mensal - Brasil'!BG157</f>
        <v>54756</v>
      </c>
      <c r="BI157" s="16">
        <f>BH157+'Saldo mensal - Brasil'!BH157</f>
        <v>55157</v>
      </c>
      <c r="BJ157" s="16">
        <f>BI157+'Saldo mensal - Brasil'!BI157</f>
        <v>55569</v>
      </c>
      <c r="BK157" s="16">
        <f>BJ157+'Saldo mensal - Brasil'!BJ157</f>
        <v>55507</v>
      </c>
      <c r="BL157" s="16">
        <f>BK157+'Saldo mensal - Brasil'!BK157</f>
        <v>55390</v>
      </c>
      <c r="BM157" s="16">
        <f>BL157+'Saldo mensal - Brasil'!BL157</f>
        <v>55386</v>
      </c>
      <c r="BN157" s="16">
        <f>BM157+'Saldo mensal - Brasil'!BM157</f>
        <v>55645</v>
      </c>
      <c r="BO157" s="16">
        <f>BN157+'Saldo mensal - Brasil'!BN157</f>
        <v>55911</v>
      </c>
      <c r="BP157" s="16">
        <f>BO157+'Saldo mensal - Brasil'!BO157</f>
        <v>55998</v>
      </c>
      <c r="BQ157" s="16">
        <f>BP157+'Saldo mensal - Brasil'!BP157</f>
        <v>56152</v>
      </c>
      <c r="BR157" s="16">
        <f>BQ157+'Saldo mensal - Brasil'!BQ157</f>
        <v>56607</v>
      </c>
      <c r="BS157" s="16">
        <f>BR157+'Saldo mensal - Brasil'!BR157</f>
        <v>56912</v>
      </c>
      <c r="BT157" s="16">
        <f>BS157+'Saldo mensal - Brasil'!BS157</f>
        <v>57401</v>
      </c>
      <c r="BU157" s="16">
        <f>BT157+'Saldo mensal - Brasil'!BT157</f>
        <v>57940</v>
      </c>
      <c r="BV157" s="16">
        <f>BU157+'Saldo mensal - Brasil'!BU157</f>
        <v>58420</v>
      </c>
      <c r="BW157" s="16">
        <f>BV157+'Saldo mensal - Brasil'!BV157</f>
        <v>58384</v>
      </c>
      <c r="BX157" s="16">
        <f>BW157+'Saldo mensal - Brasil'!BW157</f>
        <v>58332</v>
      </c>
      <c r="BY157" s="16">
        <f>BX157+'Saldo mensal - Brasil'!BX157</f>
        <v>58439</v>
      </c>
      <c r="BZ157" s="16">
        <f>BY157+'Saldo mensal - Brasil'!BY157</f>
        <v>58748</v>
      </c>
      <c r="CA157" s="16">
        <f>BZ157+'Saldo mensal - Brasil'!BZ157</f>
        <v>58871</v>
      </c>
      <c r="CB157" s="16">
        <f>CA157+'Saldo mensal - Brasil'!CA157</f>
        <v>58904</v>
      </c>
      <c r="CC157" s="16">
        <f>CB157+'Saldo mensal - Brasil'!CB157</f>
        <v>59289</v>
      </c>
      <c r="CD157" s="16">
        <f>CC157+'Saldo mensal - Brasil'!CC157</f>
        <v>59474</v>
      </c>
      <c r="CE157" s="16">
        <f>CD157+'Saldo mensal - Brasil'!CD157</f>
        <v>59910</v>
      </c>
      <c r="CF157" s="16">
        <f>CE157+'Saldo mensal - Brasil'!CE157</f>
        <v>60245</v>
      </c>
      <c r="CG157" s="16">
        <f>CF157+'Saldo mensal - Brasil'!CF157</f>
        <v>60680</v>
      </c>
      <c r="CH157" s="16">
        <f>CG157+'Saldo mensal - Brasil'!CG157</f>
        <v>61324</v>
      </c>
      <c r="CI157" s="16">
        <f>CH157+'Saldo mensal - Brasil'!CH157</f>
        <v>61485</v>
      </c>
      <c r="CJ157" s="16">
        <f>CI157+'Saldo mensal - Brasil'!CI157</f>
        <v>61470</v>
      </c>
      <c r="CK157" s="16">
        <f>CJ157+'Saldo mensal - Brasil'!CJ157</f>
        <v>61874</v>
      </c>
      <c r="CL157" s="16">
        <f>CK157+'Saldo mensal - Brasil'!CK157</f>
        <v>61774</v>
      </c>
      <c r="CM157" s="16">
        <f>CL157+'Saldo mensal - Brasil'!CL157</f>
        <v>61910</v>
      </c>
      <c r="CN157" s="16">
        <f>CM157+'Saldo mensal - Brasil'!CM157</f>
        <v>62097</v>
      </c>
      <c r="CO157" s="16">
        <f>CN157+'Saldo mensal - Brasil'!CN157</f>
        <v>62276</v>
      </c>
      <c r="CP157" s="16">
        <f>CO157+'Saldo mensal - Brasil'!CO157</f>
        <v>62611</v>
      </c>
      <c r="CQ157" s="16">
        <f>CP157+'Saldo mensal - Brasil'!CP157</f>
        <v>63008</v>
      </c>
      <c r="CR157" s="16">
        <f>CQ157+'Saldo mensal - Brasil'!CQ157</f>
        <v>63496</v>
      </c>
      <c r="CS157" s="16">
        <f>CR157+'Saldo mensal - Brasil'!CR157</f>
        <v>63942</v>
      </c>
      <c r="CT157" s="16">
        <f>CS157+'Saldo mensal - Brasil'!CS157</f>
        <v>64586</v>
      </c>
      <c r="CU157" s="16">
        <f>CT157+'Saldo mensal - Brasil'!CT157</f>
        <v>64615</v>
      </c>
      <c r="CV157" s="16">
        <f>CU157+'Saldo mensal - Brasil'!CU157</f>
        <v>64757</v>
      </c>
      <c r="CW157" s="16">
        <f>CV157+'Saldo mensal - Brasil'!CV157</f>
        <v>64723</v>
      </c>
      <c r="CX157" s="16">
        <f>CW157+'Saldo mensal - Brasil'!CW157</f>
        <v>64883</v>
      </c>
      <c r="CY157" s="16">
        <f>CX157+'Saldo mensal - Brasil'!CX157</f>
        <v>64719</v>
      </c>
      <c r="CZ157" s="16">
        <f>CY157+'Saldo mensal - Brasil'!CY157</f>
        <v>64648</v>
      </c>
      <c r="DA157" s="16">
        <f>CZ157+'Saldo mensal - Brasil'!CZ157</f>
        <v>64376</v>
      </c>
      <c r="DB157" s="16">
        <f>DA157+'Saldo mensal - Brasil'!DA157</f>
        <v>64271</v>
      </c>
      <c r="DC157" s="16">
        <f>DB157+'Saldo mensal - Brasil'!DB157</f>
        <v>64456</v>
      </c>
      <c r="DD157" s="16">
        <f>DC157+'Saldo mensal - Brasil'!DC157</f>
        <v>64482</v>
      </c>
      <c r="DE157" s="16">
        <f>DD157+'Saldo mensal - Brasil'!DD157</f>
        <v>64426</v>
      </c>
      <c r="DF157" s="16">
        <f>DE157+'Saldo mensal - Brasil'!DE157</f>
        <v>64506</v>
      </c>
      <c r="DG157" s="16">
        <f>DF157+'Saldo mensal - Brasil'!DF157</f>
        <v>64228</v>
      </c>
      <c r="DH157" s="16">
        <f>DG157+'Saldo mensal - Brasil'!DG157</f>
        <v>64120</v>
      </c>
      <c r="DI157" s="16">
        <f>DH157+'Saldo mensal - Brasil'!DH157</f>
        <v>64066</v>
      </c>
    </row>
    <row r="158" spans="1:113" s="18" customFormat="1" x14ac:dyDescent="0.2">
      <c r="A158" s="3"/>
      <c r="B158" s="24" t="s">
        <v>146</v>
      </c>
      <c r="C158" s="16">
        <v>76289</v>
      </c>
      <c r="D158" s="16">
        <f>C158+'Saldo mensal - Brasil'!C158</f>
        <v>76396</v>
      </c>
      <c r="E158" s="16">
        <f>D158+'Saldo mensal - Brasil'!D158</f>
        <v>76602</v>
      </c>
      <c r="F158" s="16">
        <f>E158+'Saldo mensal - Brasil'!E158</f>
        <v>76819</v>
      </c>
      <c r="G158" s="16">
        <f>F158+'Saldo mensal - Brasil'!F158</f>
        <v>77210</v>
      </c>
      <c r="H158" s="16">
        <f>G158+'Saldo mensal - Brasil'!G158</f>
        <v>77323</v>
      </c>
      <c r="I158" s="16">
        <f>H158+'Saldo mensal - Brasil'!H158</f>
        <v>77591</v>
      </c>
      <c r="J158" s="16">
        <f>I158+'Saldo mensal - Brasil'!I158</f>
        <v>77773</v>
      </c>
      <c r="K158" s="16">
        <f>J158+'Saldo mensal - Brasil'!J158</f>
        <v>78056</v>
      </c>
      <c r="L158" s="16">
        <f>K158+'Saldo mensal - Brasil'!K158</f>
        <v>78516</v>
      </c>
      <c r="M158" s="16">
        <f>L158+'Saldo mensal - Brasil'!L158</f>
        <v>79097</v>
      </c>
      <c r="N158" s="16">
        <f>M158+'Saldo mensal - Brasil'!M158</f>
        <v>79435</v>
      </c>
      <c r="O158" s="16">
        <f>N158+'Saldo mensal - Brasil'!N158</f>
        <v>79963</v>
      </c>
      <c r="P158" s="16">
        <f>O158+'Saldo mensal - Brasil'!O158</f>
        <v>80190</v>
      </c>
      <c r="Q158" s="16">
        <f>P158+'Saldo mensal - Brasil'!P158</f>
        <v>80326</v>
      </c>
      <c r="R158" s="16">
        <f>Q158+'Saldo mensal - Brasil'!Q158</f>
        <v>80980</v>
      </c>
      <c r="S158" s="16">
        <f>R158+'Saldo mensal - Brasil'!R158</f>
        <v>81470</v>
      </c>
      <c r="T158" s="16">
        <f>S158+'Saldo mensal - Brasil'!S158</f>
        <v>82641</v>
      </c>
      <c r="U158" s="16">
        <f>T158+'Saldo mensal - Brasil'!T158</f>
        <v>83928</v>
      </c>
      <c r="V158" s="16">
        <f>U158+'Saldo mensal - Brasil'!U158</f>
        <v>84242</v>
      </c>
      <c r="W158" s="16">
        <f>V158+'Saldo mensal - Brasil'!V158</f>
        <v>85138</v>
      </c>
      <c r="X158" s="16">
        <f>W158+'Saldo mensal - Brasil'!W158</f>
        <v>86453</v>
      </c>
      <c r="Y158" s="16">
        <f>X158+'Saldo mensal - Brasil'!X158</f>
        <v>87835</v>
      </c>
      <c r="Z158" s="16">
        <f>Y158+'Saldo mensal - Brasil'!Y158</f>
        <v>89405</v>
      </c>
      <c r="AA158" s="16">
        <f>Z158+'Saldo mensal - Brasil'!Z158</f>
        <v>89159</v>
      </c>
      <c r="AB158" s="16">
        <f>AA158+'Saldo mensal - Brasil'!AA158</f>
        <v>89384</v>
      </c>
      <c r="AC158" s="16">
        <f>AB158+'Saldo mensal - Brasil'!AB158</f>
        <v>89704</v>
      </c>
      <c r="AD158" s="16">
        <f>AC158+'Saldo mensal - Brasil'!AC158</f>
        <v>90435</v>
      </c>
      <c r="AE158" s="16">
        <f>AD158+'Saldo mensal - Brasil'!AD158</f>
        <v>90923</v>
      </c>
      <c r="AF158" s="16">
        <f>AE158+'Saldo mensal - Brasil'!AE158</f>
        <v>91159</v>
      </c>
      <c r="AG158" s="16">
        <f>AF158+'Saldo mensal - Brasil'!AF158</f>
        <v>91470</v>
      </c>
      <c r="AH158" s="16">
        <f>AG158+'Saldo mensal - Brasil'!AG158</f>
        <v>91878</v>
      </c>
      <c r="AI158" s="16">
        <f>AH158+'Saldo mensal - Brasil'!AH158</f>
        <v>92931</v>
      </c>
      <c r="AJ158" s="16">
        <f>AI158+'Saldo mensal - Brasil'!AI158</f>
        <v>94198</v>
      </c>
      <c r="AK158" s="16">
        <f>AJ158+'Saldo mensal - Brasil'!AJ158</f>
        <v>95410</v>
      </c>
      <c r="AL158" s="16">
        <f>AK158+'Saldo mensal - Brasil'!AK158</f>
        <v>96980</v>
      </c>
      <c r="AM158" s="16">
        <f>AL158+'Saldo mensal - Brasil'!AL158</f>
        <v>96714</v>
      </c>
      <c r="AN158" s="16">
        <f>AM158+'Saldo mensal - Brasil'!AM158</f>
        <v>97289</v>
      </c>
      <c r="AO158" s="16">
        <f>AN158+'Saldo mensal - Brasil'!AN158</f>
        <v>97781</v>
      </c>
      <c r="AP158" s="16">
        <f>AO158+'Saldo mensal - Brasil'!AO158</f>
        <v>98639</v>
      </c>
      <c r="AQ158" s="16">
        <f>AP158+'Saldo mensal - Brasil'!AP158</f>
        <v>99691</v>
      </c>
      <c r="AR158" s="16">
        <f>AQ158+'Saldo mensal - Brasil'!AQ158</f>
        <v>100217</v>
      </c>
      <c r="AS158" s="16">
        <f>AR158+'Saldo mensal - Brasil'!AR158</f>
        <v>100940</v>
      </c>
      <c r="AT158" s="16">
        <f>AS158+'Saldo mensal - Brasil'!AS158</f>
        <v>102098</v>
      </c>
      <c r="AU158" s="16">
        <f>AT158+'Saldo mensal - Brasil'!AT158</f>
        <v>103039</v>
      </c>
      <c r="AV158" s="16">
        <f>AU158+'Saldo mensal - Brasil'!AU158</f>
        <v>104148</v>
      </c>
      <c r="AW158" s="16">
        <f>AV158+'Saldo mensal - Brasil'!AV158</f>
        <v>105806</v>
      </c>
      <c r="AX158" s="16">
        <f>AW158+'Saldo mensal - Brasil'!AW158</f>
        <v>108290</v>
      </c>
      <c r="AY158" s="16">
        <f>AX158+'Saldo mensal - Brasil'!AX158</f>
        <v>107159</v>
      </c>
      <c r="AZ158" s="16">
        <f>AY158+'Saldo mensal - Brasil'!AY158</f>
        <v>108398</v>
      </c>
      <c r="BA158" s="16">
        <f>AZ158+'Saldo mensal - Brasil'!AZ158</f>
        <v>109086</v>
      </c>
      <c r="BB158" s="16">
        <f>BA158+'Saldo mensal - Brasil'!BA158</f>
        <v>110117</v>
      </c>
      <c r="BC158" s="16">
        <f>BB158+'Saldo mensal - Brasil'!BB158</f>
        <v>111159</v>
      </c>
      <c r="BD158" s="16">
        <f>BC158+'Saldo mensal - Brasil'!BC158</f>
        <v>111793</v>
      </c>
      <c r="BE158" s="16">
        <f>BD158+'Saldo mensal - Brasil'!BD158</f>
        <v>112536</v>
      </c>
      <c r="BF158" s="16">
        <f>BE158+'Saldo mensal - Brasil'!BE158</f>
        <v>113336</v>
      </c>
      <c r="BG158" s="16">
        <f>BF158+'Saldo mensal - Brasil'!BF158</f>
        <v>114908</v>
      </c>
      <c r="BH158" s="16">
        <f>BG158+'Saldo mensal - Brasil'!BG158</f>
        <v>115778</v>
      </c>
      <c r="BI158" s="16">
        <f>BH158+'Saldo mensal - Brasil'!BH158</f>
        <v>117326</v>
      </c>
      <c r="BJ158" s="16">
        <f>BI158+'Saldo mensal - Brasil'!BI158</f>
        <v>118940</v>
      </c>
      <c r="BK158" s="16">
        <f>BJ158+'Saldo mensal - Brasil'!BJ158</f>
        <v>118826</v>
      </c>
      <c r="BL158" s="16">
        <f>BK158+'Saldo mensal - Brasil'!BK158</f>
        <v>118375</v>
      </c>
      <c r="BM158" s="16">
        <f>BL158+'Saldo mensal - Brasil'!BL158</f>
        <v>118882</v>
      </c>
      <c r="BN158" s="16">
        <f>BM158+'Saldo mensal - Brasil'!BM158</f>
        <v>119996</v>
      </c>
      <c r="BO158" s="16">
        <f>BN158+'Saldo mensal - Brasil'!BN158</f>
        <v>120553</v>
      </c>
      <c r="BP158" s="16">
        <f>BO158+'Saldo mensal - Brasil'!BO158</f>
        <v>121318</v>
      </c>
      <c r="BQ158" s="16">
        <f>BP158+'Saldo mensal - Brasil'!BP158</f>
        <v>122311</v>
      </c>
      <c r="BR158" s="16">
        <f>BQ158+'Saldo mensal - Brasil'!BQ158</f>
        <v>123165</v>
      </c>
      <c r="BS158" s="16">
        <f>BR158+'Saldo mensal - Brasil'!BR158</f>
        <v>123976</v>
      </c>
      <c r="BT158" s="16">
        <f>BS158+'Saldo mensal - Brasil'!BS158</f>
        <v>124624</v>
      </c>
      <c r="BU158" s="16">
        <f>BT158+'Saldo mensal - Brasil'!BT158</f>
        <v>126631</v>
      </c>
      <c r="BV158" s="16">
        <f>BU158+'Saldo mensal - Brasil'!BU158</f>
        <v>128287</v>
      </c>
      <c r="BW158" s="16">
        <f>BV158+'Saldo mensal - Brasil'!BV158</f>
        <v>128310</v>
      </c>
      <c r="BX158" s="16">
        <f>BW158+'Saldo mensal - Brasil'!BW158</f>
        <v>128145</v>
      </c>
      <c r="BY158" s="16">
        <f>BX158+'Saldo mensal - Brasil'!BX158</f>
        <v>128510</v>
      </c>
      <c r="BZ158" s="16">
        <f>BY158+'Saldo mensal - Brasil'!BY158</f>
        <v>129653</v>
      </c>
      <c r="CA158" s="16">
        <f>BZ158+'Saldo mensal - Brasil'!BZ158</f>
        <v>130510</v>
      </c>
      <c r="CB158" s="16">
        <f>CA158+'Saldo mensal - Brasil'!CA158</f>
        <v>130809</v>
      </c>
      <c r="CC158" s="16">
        <f>CB158+'Saldo mensal - Brasil'!CB158</f>
        <v>131566</v>
      </c>
      <c r="CD158" s="16">
        <f>CC158+'Saldo mensal - Brasil'!CC158</f>
        <v>132068</v>
      </c>
      <c r="CE158" s="16">
        <f>CD158+'Saldo mensal - Brasil'!CD158</f>
        <v>133172</v>
      </c>
      <c r="CF158" s="16">
        <f>CE158+'Saldo mensal - Brasil'!CE158</f>
        <v>134992</v>
      </c>
      <c r="CG158" s="16">
        <f>CF158+'Saldo mensal - Brasil'!CF158</f>
        <v>136082</v>
      </c>
      <c r="CH158" s="16">
        <f>CG158+'Saldo mensal - Brasil'!CG158</f>
        <v>137692</v>
      </c>
      <c r="CI158" s="16">
        <f>CH158+'Saldo mensal - Brasil'!CH158</f>
        <v>137499</v>
      </c>
      <c r="CJ158" s="16">
        <f>CI158+'Saldo mensal - Brasil'!CI158</f>
        <v>137539</v>
      </c>
      <c r="CK158" s="16">
        <f>CJ158+'Saldo mensal - Brasil'!CJ158</f>
        <v>138422</v>
      </c>
      <c r="CL158" s="16">
        <f>CK158+'Saldo mensal - Brasil'!CK158</f>
        <v>138782</v>
      </c>
      <c r="CM158" s="16">
        <f>CL158+'Saldo mensal - Brasil'!CL158</f>
        <v>140020</v>
      </c>
      <c r="CN158" s="16">
        <f>CM158+'Saldo mensal - Brasil'!CM158</f>
        <v>140424</v>
      </c>
      <c r="CO158" s="16">
        <f>CN158+'Saldo mensal - Brasil'!CN158</f>
        <v>140678</v>
      </c>
      <c r="CP158" s="16">
        <f>CO158+'Saldo mensal - Brasil'!CO158</f>
        <v>140603</v>
      </c>
      <c r="CQ158" s="16">
        <f>CP158+'Saldo mensal - Brasil'!CP158</f>
        <v>141553</v>
      </c>
      <c r="CR158" s="16">
        <f>CQ158+'Saldo mensal - Brasil'!CQ158</f>
        <v>142472</v>
      </c>
      <c r="CS158" s="16">
        <f>CR158+'Saldo mensal - Brasil'!CR158</f>
        <v>143042</v>
      </c>
      <c r="CT158" s="16">
        <f>CS158+'Saldo mensal - Brasil'!CS158</f>
        <v>144247</v>
      </c>
      <c r="CU158" s="16">
        <f>CT158+'Saldo mensal - Brasil'!CT158</f>
        <v>142699</v>
      </c>
      <c r="CV158" s="16">
        <f>CU158+'Saldo mensal - Brasil'!CU158</f>
        <v>142010</v>
      </c>
      <c r="CW158" s="16">
        <f>CV158+'Saldo mensal - Brasil'!CV158</f>
        <v>142571</v>
      </c>
      <c r="CX158" s="16">
        <f>CW158+'Saldo mensal - Brasil'!CW158</f>
        <v>142913</v>
      </c>
      <c r="CY158" s="16">
        <f>CX158+'Saldo mensal - Brasil'!CX158</f>
        <v>142416</v>
      </c>
      <c r="CZ158" s="16">
        <f>CY158+'Saldo mensal - Brasil'!CY158</f>
        <v>142677</v>
      </c>
      <c r="DA158" s="16">
        <f>CZ158+'Saldo mensal - Brasil'!CZ158</f>
        <v>142026</v>
      </c>
      <c r="DB158" s="16">
        <f>DA158+'Saldo mensal - Brasil'!DA158</f>
        <v>141580</v>
      </c>
      <c r="DC158" s="16">
        <f>DB158+'Saldo mensal - Brasil'!DB158</f>
        <v>141802</v>
      </c>
      <c r="DD158" s="16">
        <f>DC158+'Saldo mensal - Brasil'!DC158</f>
        <v>142077</v>
      </c>
      <c r="DE158" s="16">
        <f>DD158+'Saldo mensal - Brasil'!DD158</f>
        <v>142142</v>
      </c>
      <c r="DF158" s="16">
        <f>DE158+'Saldo mensal - Brasil'!DE158</f>
        <v>142761</v>
      </c>
      <c r="DG158" s="16">
        <f>DF158+'Saldo mensal - Brasil'!DF158</f>
        <v>141186</v>
      </c>
      <c r="DH158" s="16">
        <f>DG158+'Saldo mensal - Brasil'!DG158</f>
        <v>140930</v>
      </c>
      <c r="DI158" s="16">
        <f>DH158+'Saldo mensal - Brasil'!DH158</f>
        <v>140584</v>
      </c>
    </row>
    <row r="159" spans="1:113" s="18" customFormat="1" x14ac:dyDescent="0.2">
      <c r="A159" s="3"/>
      <c r="B159" s="24" t="s">
        <v>147</v>
      </c>
      <c r="C159" s="16">
        <v>13714</v>
      </c>
      <c r="D159" s="16">
        <f>C159+'Saldo mensal - Brasil'!C159</f>
        <v>13735</v>
      </c>
      <c r="E159" s="16">
        <f>D159+'Saldo mensal - Brasil'!D159</f>
        <v>13772</v>
      </c>
      <c r="F159" s="16">
        <f>E159+'Saldo mensal - Brasil'!E159</f>
        <v>13800</v>
      </c>
      <c r="G159" s="16">
        <f>F159+'Saldo mensal - Brasil'!F159</f>
        <v>13864</v>
      </c>
      <c r="H159" s="16">
        <f>G159+'Saldo mensal - Brasil'!G159</f>
        <v>13893</v>
      </c>
      <c r="I159" s="16">
        <f>H159+'Saldo mensal - Brasil'!H159</f>
        <v>13935</v>
      </c>
      <c r="J159" s="16">
        <f>I159+'Saldo mensal - Brasil'!I159</f>
        <v>13988</v>
      </c>
      <c r="K159" s="16">
        <f>J159+'Saldo mensal - Brasil'!J159</f>
        <v>14165</v>
      </c>
      <c r="L159" s="16">
        <f>K159+'Saldo mensal - Brasil'!K159</f>
        <v>14270</v>
      </c>
      <c r="M159" s="16">
        <f>L159+'Saldo mensal - Brasil'!L159</f>
        <v>14349</v>
      </c>
      <c r="N159" s="16">
        <f>M159+'Saldo mensal - Brasil'!M159</f>
        <v>14397</v>
      </c>
      <c r="O159" s="16">
        <f>N159+'Saldo mensal - Brasil'!N159</f>
        <v>14423</v>
      </c>
      <c r="P159" s="16">
        <f>O159+'Saldo mensal - Brasil'!O159</f>
        <v>14552</v>
      </c>
      <c r="Q159" s="16">
        <f>P159+'Saldo mensal - Brasil'!P159</f>
        <v>14721</v>
      </c>
      <c r="R159" s="16">
        <f>Q159+'Saldo mensal - Brasil'!Q159</f>
        <v>14525</v>
      </c>
      <c r="S159" s="16">
        <f>R159+'Saldo mensal - Brasil'!R159</f>
        <v>14452</v>
      </c>
      <c r="T159" s="16">
        <f>S159+'Saldo mensal - Brasil'!S159</f>
        <v>14436</v>
      </c>
      <c r="U159" s="16">
        <f>T159+'Saldo mensal - Brasil'!T159</f>
        <v>14653</v>
      </c>
      <c r="V159" s="16">
        <f>U159+'Saldo mensal - Brasil'!U159</f>
        <v>14548</v>
      </c>
      <c r="W159" s="16">
        <f>V159+'Saldo mensal - Brasil'!V159</f>
        <v>14727</v>
      </c>
      <c r="X159" s="16">
        <f>W159+'Saldo mensal - Brasil'!W159</f>
        <v>14895</v>
      </c>
      <c r="Y159" s="16">
        <f>X159+'Saldo mensal - Brasil'!X159</f>
        <v>14873</v>
      </c>
      <c r="Z159" s="16">
        <f>Y159+'Saldo mensal - Brasil'!Y159</f>
        <v>14731</v>
      </c>
      <c r="AA159" s="16">
        <f>Z159+'Saldo mensal - Brasil'!Z159</f>
        <v>14369</v>
      </c>
      <c r="AB159" s="16">
        <f>AA159+'Saldo mensal - Brasil'!AA159</f>
        <v>14309</v>
      </c>
      <c r="AC159" s="16">
        <f>AB159+'Saldo mensal - Brasil'!AB159</f>
        <v>14190</v>
      </c>
      <c r="AD159" s="16">
        <f>AC159+'Saldo mensal - Brasil'!AC159</f>
        <v>13903</v>
      </c>
      <c r="AE159" s="16">
        <f>AD159+'Saldo mensal - Brasil'!AD159</f>
        <v>13872</v>
      </c>
      <c r="AF159" s="16">
        <f>AE159+'Saldo mensal - Brasil'!AE159</f>
        <v>13735</v>
      </c>
      <c r="AG159" s="16">
        <f>AF159+'Saldo mensal - Brasil'!AF159</f>
        <v>13802</v>
      </c>
      <c r="AH159" s="16">
        <f>AG159+'Saldo mensal - Brasil'!AG159</f>
        <v>13976</v>
      </c>
      <c r="AI159" s="16">
        <f>AH159+'Saldo mensal - Brasil'!AH159</f>
        <v>14320</v>
      </c>
      <c r="AJ159" s="16">
        <f>AI159+'Saldo mensal - Brasil'!AI159</f>
        <v>14527</v>
      </c>
      <c r="AK159" s="16">
        <f>AJ159+'Saldo mensal - Brasil'!AJ159</f>
        <v>14788</v>
      </c>
      <c r="AL159" s="16">
        <f>AK159+'Saldo mensal - Brasil'!AK159</f>
        <v>14879</v>
      </c>
      <c r="AM159" s="16">
        <f>AL159+'Saldo mensal - Brasil'!AL159</f>
        <v>14719</v>
      </c>
      <c r="AN159" s="16">
        <f>AM159+'Saldo mensal - Brasil'!AM159</f>
        <v>14756</v>
      </c>
      <c r="AO159" s="16">
        <f>AN159+'Saldo mensal - Brasil'!AN159</f>
        <v>14857</v>
      </c>
      <c r="AP159" s="16">
        <f>AO159+'Saldo mensal - Brasil'!AO159</f>
        <v>14967</v>
      </c>
      <c r="AQ159" s="16">
        <f>AP159+'Saldo mensal - Brasil'!AP159</f>
        <v>15158</v>
      </c>
      <c r="AR159" s="16">
        <f>AQ159+'Saldo mensal - Brasil'!AQ159</f>
        <v>15381</v>
      </c>
      <c r="AS159" s="16">
        <f>AR159+'Saldo mensal - Brasil'!AR159</f>
        <v>15760</v>
      </c>
      <c r="AT159" s="16">
        <f>AS159+'Saldo mensal - Brasil'!AS159</f>
        <v>15840</v>
      </c>
      <c r="AU159" s="16">
        <f>AT159+'Saldo mensal - Brasil'!AT159</f>
        <v>15941</v>
      </c>
      <c r="AV159" s="16">
        <f>AU159+'Saldo mensal - Brasil'!AU159</f>
        <v>16087</v>
      </c>
      <c r="AW159" s="16">
        <f>AV159+'Saldo mensal - Brasil'!AV159</f>
        <v>16245</v>
      </c>
      <c r="AX159" s="16">
        <f>AW159+'Saldo mensal - Brasil'!AW159</f>
        <v>16390</v>
      </c>
      <c r="AY159" s="16">
        <f>AX159+'Saldo mensal - Brasil'!AX159</f>
        <v>16130</v>
      </c>
      <c r="AZ159" s="16">
        <f>AY159+'Saldo mensal - Brasil'!AY159</f>
        <v>16227</v>
      </c>
      <c r="BA159" s="16">
        <f>AZ159+'Saldo mensal - Brasil'!AZ159</f>
        <v>16477</v>
      </c>
      <c r="BB159" s="16">
        <f>BA159+'Saldo mensal - Brasil'!BA159</f>
        <v>16611</v>
      </c>
      <c r="BC159" s="16">
        <f>BB159+'Saldo mensal - Brasil'!BB159</f>
        <v>16737</v>
      </c>
      <c r="BD159" s="16">
        <f>BC159+'Saldo mensal - Brasil'!BC159</f>
        <v>16894</v>
      </c>
      <c r="BE159" s="16">
        <f>BD159+'Saldo mensal - Brasil'!BD159</f>
        <v>17051</v>
      </c>
      <c r="BF159" s="16">
        <f>BE159+'Saldo mensal - Brasil'!BE159</f>
        <v>17153</v>
      </c>
      <c r="BG159" s="16">
        <f>BF159+'Saldo mensal - Brasil'!BF159</f>
        <v>17364</v>
      </c>
      <c r="BH159" s="16">
        <f>BG159+'Saldo mensal - Brasil'!BG159</f>
        <v>17524</v>
      </c>
      <c r="BI159" s="16">
        <f>BH159+'Saldo mensal - Brasil'!BH159</f>
        <v>17638</v>
      </c>
      <c r="BJ159" s="16">
        <f>BI159+'Saldo mensal - Brasil'!BI159</f>
        <v>17734</v>
      </c>
      <c r="BK159" s="16">
        <f>BJ159+'Saldo mensal - Brasil'!BJ159</f>
        <v>17432</v>
      </c>
      <c r="BL159" s="16">
        <f>BK159+'Saldo mensal - Brasil'!BK159</f>
        <v>17506</v>
      </c>
      <c r="BM159" s="16">
        <f>BL159+'Saldo mensal - Brasil'!BL159</f>
        <v>17559</v>
      </c>
      <c r="BN159" s="16">
        <f>BM159+'Saldo mensal - Brasil'!BM159</f>
        <v>17469</v>
      </c>
      <c r="BO159" s="16">
        <f>BN159+'Saldo mensal - Brasil'!BN159</f>
        <v>17606</v>
      </c>
      <c r="BP159" s="16">
        <f>BO159+'Saldo mensal - Brasil'!BO159</f>
        <v>17560</v>
      </c>
      <c r="BQ159" s="16">
        <f>BP159+'Saldo mensal - Brasil'!BP159</f>
        <v>17579</v>
      </c>
      <c r="BR159" s="16">
        <f>BQ159+'Saldo mensal - Brasil'!BQ159</f>
        <v>17735</v>
      </c>
      <c r="BS159" s="16">
        <f>BR159+'Saldo mensal - Brasil'!BR159</f>
        <v>17902</v>
      </c>
      <c r="BT159" s="16">
        <f>BS159+'Saldo mensal - Brasil'!BS159</f>
        <v>18013</v>
      </c>
      <c r="BU159" s="16">
        <f>BT159+'Saldo mensal - Brasil'!BT159</f>
        <v>18155</v>
      </c>
      <c r="BV159" s="16">
        <f>BU159+'Saldo mensal - Brasil'!BU159</f>
        <v>18078</v>
      </c>
      <c r="BW159" s="16">
        <f>BV159+'Saldo mensal - Brasil'!BV159</f>
        <v>17906</v>
      </c>
      <c r="BX159" s="16">
        <f>BW159+'Saldo mensal - Brasil'!BW159</f>
        <v>17971</v>
      </c>
      <c r="BY159" s="16">
        <f>BX159+'Saldo mensal - Brasil'!BX159</f>
        <v>17864</v>
      </c>
      <c r="BZ159" s="16">
        <f>BY159+'Saldo mensal - Brasil'!BY159</f>
        <v>17821</v>
      </c>
      <c r="CA159" s="16">
        <f>BZ159+'Saldo mensal - Brasil'!BZ159</f>
        <v>17814</v>
      </c>
      <c r="CB159" s="16">
        <f>CA159+'Saldo mensal - Brasil'!CA159</f>
        <v>17822</v>
      </c>
      <c r="CC159" s="16">
        <f>CB159+'Saldo mensal - Brasil'!CB159</f>
        <v>17960</v>
      </c>
      <c r="CD159" s="16">
        <f>CC159+'Saldo mensal - Brasil'!CC159</f>
        <v>17862</v>
      </c>
      <c r="CE159" s="16">
        <f>CD159+'Saldo mensal - Brasil'!CD159</f>
        <v>18041</v>
      </c>
      <c r="CF159" s="16">
        <f>CE159+'Saldo mensal - Brasil'!CE159</f>
        <v>18151</v>
      </c>
      <c r="CG159" s="16">
        <f>CF159+'Saldo mensal - Brasil'!CF159</f>
        <v>18096</v>
      </c>
      <c r="CH159" s="16">
        <f>CG159+'Saldo mensal - Brasil'!CG159</f>
        <v>18049</v>
      </c>
      <c r="CI159" s="16">
        <f>CH159+'Saldo mensal - Brasil'!CH159</f>
        <v>17796</v>
      </c>
      <c r="CJ159" s="16">
        <f>CI159+'Saldo mensal - Brasil'!CI159</f>
        <v>17840</v>
      </c>
      <c r="CK159" s="16">
        <f>CJ159+'Saldo mensal - Brasil'!CJ159</f>
        <v>17893</v>
      </c>
      <c r="CL159" s="16">
        <f>CK159+'Saldo mensal - Brasil'!CK159</f>
        <v>17800</v>
      </c>
      <c r="CM159" s="16">
        <f>CL159+'Saldo mensal - Brasil'!CL159</f>
        <v>17666</v>
      </c>
      <c r="CN159" s="16">
        <f>CM159+'Saldo mensal - Brasil'!CM159</f>
        <v>17676</v>
      </c>
      <c r="CO159" s="16">
        <f>CN159+'Saldo mensal - Brasil'!CN159</f>
        <v>17615</v>
      </c>
      <c r="CP159" s="16">
        <f>CO159+'Saldo mensal - Brasil'!CO159</f>
        <v>17563</v>
      </c>
      <c r="CQ159" s="16">
        <f>CP159+'Saldo mensal - Brasil'!CP159</f>
        <v>17789</v>
      </c>
      <c r="CR159" s="16">
        <f>CQ159+'Saldo mensal - Brasil'!CQ159</f>
        <v>17967</v>
      </c>
      <c r="CS159" s="16">
        <f>CR159+'Saldo mensal - Brasil'!CR159</f>
        <v>17982</v>
      </c>
      <c r="CT159" s="16">
        <f>CS159+'Saldo mensal - Brasil'!CS159</f>
        <v>17904</v>
      </c>
      <c r="CU159" s="16">
        <f>CT159+'Saldo mensal - Brasil'!CT159</f>
        <v>17556</v>
      </c>
      <c r="CV159" s="16">
        <f>CU159+'Saldo mensal - Brasil'!CU159</f>
        <v>17690</v>
      </c>
      <c r="CW159" s="16">
        <f>CV159+'Saldo mensal - Brasil'!CV159</f>
        <v>17752</v>
      </c>
      <c r="CX159" s="16">
        <f>CW159+'Saldo mensal - Brasil'!CW159</f>
        <v>17735</v>
      </c>
      <c r="CY159" s="16">
        <f>CX159+'Saldo mensal - Brasil'!CX159</f>
        <v>17718</v>
      </c>
      <c r="CZ159" s="16">
        <f>CY159+'Saldo mensal - Brasil'!CY159</f>
        <v>17703</v>
      </c>
      <c r="DA159" s="16">
        <f>CZ159+'Saldo mensal - Brasil'!CZ159</f>
        <v>17708</v>
      </c>
      <c r="DB159" s="16">
        <f>DA159+'Saldo mensal - Brasil'!DA159</f>
        <v>17552</v>
      </c>
      <c r="DC159" s="16">
        <f>DB159+'Saldo mensal - Brasil'!DB159</f>
        <v>17560</v>
      </c>
      <c r="DD159" s="16">
        <f>DC159+'Saldo mensal - Brasil'!DC159</f>
        <v>17619</v>
      </c>
      <c r="DE159" s="16">
        <f>DD159+'Saldo mensal - Brasil'!DD159</f>
        <v>17551</v>
      </c>
      <c r="DF159" s="16">
        <f>DE159+'Saldo mensal - Brasil'!DE159</f>
        <v>17415</v>
      </c>
      <c r="DG159" s="16">
        <f>DF159+'Saldo mensal - Brasil'!DF159</f>
        <v>17065</v>
      </c>
      <c r="DH159" s="16">
        <f>DG159+'Saldo mensal - Brasil'!DG159</f>
        <v>17136</v>
      </c>
      <c r="DI159" s="16">
        <f>DH159+'Saldo mensal - Brasil'!DH159</f>
        <v>17094</v>
      </c>
    </row>
    <row r="160" spans="1:113" s="18" customFormat="1" x14ac:dyDescent="0.2">
      <c r="A160" s="3"/>
      <c r="B160" s="25" t="s">
        <v>148</v>
      </c>
      <c r="C160" s="21">
        <v>14595</v>
      </c>
      <c r="D160" s="21">
        <f>C160+'Saldo mensal - Brasil'!C160</f>
        <v>14703</v>
      </c>
      <c r="E160" s="21">
        <f>D160+'Saldo mensal - Brasil'!D160</f>
        <v>14978</v>
      </c>
      <c r="F160" s="21">
        <f>E160+'Saldo mensal - Brasil'!E160</f>
        <v>15907</v>
      </c>
      <c r="G160" s="21">
        <f>F160+'Saldo mensal - Brasil'!F160</f>
        <v>16284</v>
      </c>
      <c r="H160" s="21">
        <f>G160+'Saldo mensal - Brasil'!G160</f>
        <v>16080</v>
      </c>
      <c r="I160" s="21">
        <f>H160+'Saldo mensal - Brasil'!H160</f>
        <v>16341</v>
      </c>
      <c r="J160" s="21">
        <f>I160+'Saldo mensal - Brasil'!I160</f>
        <v>16836</v>
      </c>
      <c r="K160" s="21">
        <f>J160+'Saldo mensal - Brasil'!J160</f>
        <v>17532</v>
      </c>
      <c r="L160" s="21">
        <f>K160+'Saldo mensal - Brasil'!K160</f>
        <v>18468</v>
      </c>
      <c r="M160" s="21">
        <f>L160+'Saldo mensal - Brasil'!L160</f>
        <v>19761</v>
      </c>
      <c r="N160" s="21">
        <f>M160+'Saldo mensal - Brasil'!M160</f>
        <v>20595</v>
      </c>
      <c r="O160" s="21">
        <f>N160+'Saldo mensal - Brasil'!N160</f>
        <v>20507</v>
      </c>
      <c r="P160" s="21">
        <f>O160+'Saldo mensal - Brasil'!O160</f>
        <v>20577</v>
      </c>
      <c r="Q160" s="21">
        <f>P160+'Saldo mensal - Brasil'!P160</f>
        <v>20781</v>
      </c>
      <c r="R160" s="21">
        <f>Q160+'Saldo mensal - Brasil'!Q160</f>
        <v>20908</v>
      </c>
      <c r="S160" s="21">
        <f>R160+'Saldo mensal - Brasil'!R160</f>
        <v>20972</v>
      </c>
      <c r="T160" s="21">
        <f>S160+'Saldo mensal - Brasil'!S160</f>
        <v>21213</v>
      </c>
      <c r="U160" s="21">
        <f>T160+'Saldo mensal - Brasil'!T160</f>
        <v>21348</v>
      </c>
      <c r="V160" s="21">
        <f>U160+'Saldo mensal - Brasil'!U160</f>
        <v>21460</v>
      </c>
      <c r="W160" s="21">
        <f>V160+'Saldo mensal - Brasil'!V160</f>
        <v>21586</v>
      </c>
      <c r="X160" s="21">
        <f>W160+'Saldo mensal - Brasil'!W160</f>
        <v>21736</v>
      </c>
      <c r="Y160" s="21">
        <f>X160+'Saldo mensal - Brasil'!X160</f>
        <v>22140</v>
      </c>
      <c r="Z160" s="21">
        <f>Y160+'Saldo mensal - Brasil'!Y160</f>
        <v>22362</v>
      </c>
      <c r="AA160" s="21">
        <f>Z160+'Saldo mensal - Brasil'!Z160</f>
        <v>22452</v>
      </c>
      <c r="AB160" s="21">
        <f>AA160+'Saldo mensal - Brasil'!AA160</f>
        <v>22536</v>
      </c>
      <c r="AC160" s="21">
        <f>AB160+'Saldo mensal - Brasil'!AB160</f>
        <v>22608</v>
      </c>
      <c r="AD160" s="21">
        <f>AC160+'Saldo mensal - Brasil'!AC160</f>
        <v>22759</v>
      </c>
      <c r="AE160" s="21">
        <f>AD160+'Saldo mensal - Brasil'!AD160</f>
        <v>22743</v>
      </c>
      <c r="AF160" s="21">
        <f>AE160+'Saldo mensal - Brasil'!AE160</f>
        <v>22907</v>
      </c>
      <c r="AG160" s="21">
        <f>AF160+'Saldo mensal - Brasil'!AF160</f>
        <v>22987</v>
      </c>
      <c r="AH160" s="21">
        <f>AG160+'Saldo mensal - Brasil'!AG160</f>
        <v>23119</v>
      </c>
      <c r="AI160" s="21">
        <f>AH160+'Saldo mensal - Brasil'!AH160</f>
        <v>23360</v>
      </c>
      <c r="AJ160" s="21">
        <f>AI160+'Saldo mensal - Brasil'!AI160</f>
        <v>23592</v>
      </c>
      <c r="AK160" s="21">
        <f>AJ160+'Saldo mensal - Brasil'!AJ160</f>
        <v>23972</v>
      </c>
      <c r="AL160" s="21">
        <f>AK160+'Saldo mensal - Brasil'!AK160</f>
        <v>24310</v>
      </c>
      <c r="AM160" s="21">
        <f>AL160+'Saldo mensal - Brasil'!AL160</f>
        <v>24326</v>
      </c>
      <c r="AN160" s="21">
        <f>AM160+'Saldo mensal - Brasil'!AM160</f>
        <v>24321</v>
      </c>
      <c r="AO160" s="21">
        <f>AN160+'Saldo mensal - Brasil'!AN160</f>
        <v>24533</v>
      </c>
      <c r="AP160" s="21">
        <f>AO160+'Saldo mensal - Brasil'!AO160</f>
        <v>24702</v>
      </c>
      <c r="AQ160" s="21">
        <f>AP160+'Saldo mensal - Brasil'!AP160</f>
        <v>24893</v>
      </c>
      <c r="AR160" s="21">
        <f>AQ160+'Saldo mensal - Brasil'!AQ160</f>
        <v>25073</v>
      </c>
      <c r="AS160" s="21">
        <f>AR160+'Saldo mensal - Brasil'!AR160</f>
        <v>25133</v>
      </c>
      <c r="AT160" s="21">
        <f>AS160+'Saldo mensal - Brasil'!AS160</f>
        <v>25174</v>
      </c>
      <c r="AU160" s="21">
        <f>AT160+'Saldo mensal - Brasil'!AT160</f>
        <v>25481</v>
      </c>
      <c r="AV160" s="21">
        <f>AU160+'Saldo mensal - Brasil'!AU160</f>
        <v>25763</v>
      </c>
      <c r="AW160" s="21">
        <f>AV160+'Saldo mensal - Brasil'!AV160</f>
        <v>26059</v>
      </c>
      <c r="AX160" s="21">
        <f>AW160+'Saldo mensal - Brasil'!AW160</f>
        <v>26591</v>
      </c>
      <c r="AY160" s="21">
        <f>AX160+'Saldo mensal - Brasil'!AX160</f>
        <v>26721</v>
      </c>
      <c r="AZ160" s="21">
        <f>AY160+'Saldo mensal - Brasil'!AY160</f>
        <v>26889</v>
      </c>
      <c r="BA160" s="21">
        <f>AZ160+'Saldo mensal - Brasil'!AZ160</f>
        <v>27196</v>
      </c>
      <c r="BB160" s="21">
        <f>BA160+'Saldo mensal - Brasil'!BA160</f>
        <v>27314</v>
      </c>
      <c r="BC160" s="21">
        <f>BB160+'Saldo mensal - Brasil'!BB160</f>
        <v>27407</v>
      </c>
      <c r="BD160" s="21">
        <f>BC160+'Saldo mensal - Brasil'!BC160</f>
        <v>27615</v>
      </c>
      <c r="BE160" s="21">
        <f>BD160+'Saldo mensal - Brasil'!BD160</f>
        <v>27854</v>
      </c>
      <c r="BF160" s="21">
        <f>BE160+'Saldo mensal - Brasil'!BE160</f>
        <v>27891</v>
      </c>
      <c r="BG160" s="21">
        <f>BF160+'Saldo mensal - Brasil'!BF160</f>
        <v>28079</v>
      </c>
      <c r="BH160" s="21">
        <f>BG160+'Saldo mensal - Brasil'!BG160</f>
        <v>28397</v>
      </c>
      <c r="BI160" s="21">
        <f>BH160+'Saldo mensal - Brasil'!BH160</f>
        <v>29036</v>
      </c>
      <c r="BJ160" s="21">
        <f>BI160+'Saldo mensal - Brasil'!BI160</f>
        <v>29559</v>
      </c>
      <c r="BK160" s="21">
        <f>BJ160+'Saldo mensal - Brasil'!BJ160</f>
        <v>29697</v>
      </c>
      <c r="BL160" s="21">
        <f>BK160+'Saldo mensal - Brasil'!BK160</f>
        <v>29528</v>
      </c>
      <c r="BM160" s="21">
        <f>BL160+'Saldo mensal - Brasil'!BL160</f>
        <v>29580</v>
      </c>
      <c r="BN160" s="21">
        <f>BM160+'Saldo mensal - Brasil'!BM160</f>
        <v>29885</v>
      </c>
      <c r="BO160" s="21">
        <f>BN160+'Saldo mensal - Brasil'!BN160</f>
        <v>30016</v>
      </c>
      <c r="BP160" s="21">
        <f>BO160+'Saldo mensal - Brasil'!BO160</f>
        <v>30273</v>
      </c>
      <c r="BQ160" s="21">
        <f>BP160+'Saldo mensal - Brasil'!BP160</f>
        <v>30357</v>
      </c>
      <c r="BR160" s="21">
        <f>BQ160+'Saldo mensal - Brasil'!BQ160</f>
        <v>30596</v>
      </c>
      <c r="BS160" s="21">
        <f>BR160+'Saldo mensal - Brasil'!BR160</f>
        <v>30713</v>
      </c>
      <c r="BT160" s="21">
        <f>BS160+'Saldo mensal - Brasil'!BS160</f>
        <v>30923</v>
      </c>
      <c r="BU160" s="21">
        <f>BT160+'Saldo mensal - Brasil'!BT160</f>
        <v>31323</v>
      </c>
      <c r="BV160" s="21">
        <f>BU160+'Saldo mensal - Brasil'!BU160</f>
        <v>31761</v>
      </c>
      <c r="BW160" s="21">
        <f>BV160+'Saldo mensal - Brasil'!BV160</f>
        <v>32020</v>
      </c>
      <c r="BX160" s="21">
        <f>BW160+'Saldo mensal - Brasil'!BW160</f>
        <v>31969</v>
      </c>
      <c r="BY160" s="21">
        <f>BX160+'Saldo mensal - Brasil'!BX160</f>
        <v>32107</v>
      </c>
      <c r="BZ160" s="21">
        <f>BY160+'Saldo mensal - Brasil'!BY160</f>
        <v>32461</v>
      </c>
      <c r="CA160" s="21">
        <f>BZ160+'Saldo mensal - Brasil'!BZ160</f>
        <v>32785</v>
      </c>
      <c r="CB160" s="21">
        <f>CA160+'Saldo mensal - Brasil'!CA160</f>
        <v>33067</v>
      </c>
      <c r="CC160" s="21">
        <f>CB160+'Saldo mensal - Brasil'!CB160</f>
        <v>33248</v>
      </c>
      <c r="CD160" s="21">
        <f>CC160+'Saldo mensal - Brasil'!CC160</f>
        <v>33278</v>
      </c>
      <c r="CE160" s="21">
        <f>CD160+'Saldo mensal - Brasil'!CD160</f>
        <v>33550</v>
      </c>
      <c r="CF160" s="21">
        <f>CE160+'Saldo mensal - Brasil'!CE160</f>
        <v>34108</v>
      </c>
      <c r="CG160" s="21">
        <f>CF160+'Saldo mensal - Brasil'!CF160</f>
        <v>34745</v>
      </c>
      <c r="CH160" s="21">
        <f>CG160+'Saldo mensal - Brasil'!CG160</f>
        <v>35251</v>
      </c>
      <c r="CI160" s="21">
        <f>CH160+'Saldo mensal - Brasil'!CH160</f>
        <v>35431</v>
      </c>
      <c r="CJ160" s="21">
        <f>CI160+'Saldo mensal - Brasil'!CI160</f>
        <v>35433</v>
      </c>
      <c r="CK160" s="21">
        <f>CJ160+'Saldo mensal - Brasil'!CJ160</f>
        <v>35421</v>
      </c>
      <c r="CL160" s="21">
        <f>CK160+'Saldo mensal - Brasil'!CK160</f>
        <v>35310</v>
      </c>
      <c r="CM160" s="21">
        <f>CL160+'Saldo mensal - Brasil'!CL160</f>
        <v>35594</v>
      </c>
      <c r="CN160" s="21">
        <f>CM160+'Saldo mensal - Brasil'!CM160</f>
        <v>35650</v>
      </c>
      <c r="CO160" s="21">
        <f>CN160+'Saldo mensal - Brasil'!CN160</f>
        <v>35824</v>
      </c>
      <c r="CP160" s="21">
        <f>CO160+'Saldo mensal - Brasil'!CO160</f>
        <v>35940</v>
      </c>
      <c r="CQ160" s="21">
        <f>CP160+'Saldo mensal - Brasil'!CP160</f>
        <v>36037</v>
      </c>
      <c r="CR160" s="21">
        <f>CQ160+'Saldo mensal - Brasil'!CQ160</f>
        <v>36219</v>
      </c>
      <c r="CS160" s="21">
        <f>CR160+'Saldo mensal - Brasil'!CR160</f>
        <v>36417</v>
      </c>
      <c r="CT160" s="21">
        <f>CS160+'Saldo mensal - Brasil'!CS160</f>
        <v>36894</v>
      </c>
      <c r="CU160" s="21">
        <f>CT160+'Saldo mensal - Brasil'!CT160</f>
        <v>37053</v>
      </c>
      <c r="CV160" s="21">
        <f>CU160+'Saldo mensal - Brasil'!CU160</f>
        <v>36540</v>
      </c>
      <c r="CW160" s="21">
        <f>CV160+'Saldo mensal - Brasil'!CV160</f>
        <v>36604</v>
      </c>
      <c r="CX160" s="21">
        <f>CW160+'Saldo mensal - Brasil'!CW160</f>
        <v>36702</v>
      </c>
      <c r="CY160" s="21">
        <f>CX160+'Saldo mensal - Brasil'!CX160</f>
        <v>36823</v>
      </c>
      <c r="CZ160" s="21">
        <f>CY160+'Saldo mensal - Brasil'!CY160</f>
        <v>36809</v>
      </c>
      <c r="DA160" s="21">
        <f>CZ160+'Saldo mensal - Brasil'!CZ160</f>
        <v>36995</v>
      </c>
      <c r="DB160" s="21">
        <f>DA160+'Saldo mensal - Brasil'!DA160</f>
        <v>37016</v>
      </c>
      <c r="DC160" s="21">
        <f>DB160+'Saldo mensal - Brasil'!DB160</f>
        <v>36900</v>
      </c>
      <c r="DD160" s="21">
        <f>DC160+'Saldo mensal - Brasil'!DC160</f>
        <v>37064</v>
      </c>
      <c r="DE160" s="21">
        <f>DD160+'Saldo mensal - Brasil'!DD160</f>
        <v>37135</v>
      </c>
      <c r="DF160" s="21">
        <f>DE160+'Saldo mensal - Brasil'!DE160</f>
        <v>37569</v>
      </c>
      <c r="DG160" s="21">
        <f>DF160+'Saldo mensal - Brasil'!DF160</f>
        <v>37497</v>
      </c>
      <c r="DH160" s="21">
        <f>DG160+'Saldo mensal - Brasil'!DG160</f>
        <v>36910</v>
      </c>
      <c r="DI160" s="21">
        <f>DH160+'Saldo mensal - Brasil'!DH160</f>
        <v>36415</v>
      </c>
    </row>
    <row r="161" spans="1:113" ht="15.75" x14ac:dyDescent="0.2">
      <c r="B161" s="26" t="s">
        <v>149</v>
      </c>
      <c r="C161" s="57">
        <v>3467204</v>
      </c>
      <c r="D161" s="57">
        <f>C161+'Saldo mensal - Brasil'!C161</f>
        <v>3502510</v>
      </c>
      <c r="E161" s="57">
        <f>D161+'Saldo mensal - Brasil'!D161</f>
        <v>3535917</v>
      </c>
      <c r="F161" s="57">
        <f>E161+'Saldo mensal - Brasil'!E161</f>
        <v>3565210</v>
      </c>
      <c r="G161" s="57">
        <f>F161+'Saldo mensal - Brasil'!F161</f>
        <v>3680562</v>
      </c>
      <c r="H161" s="57">
        <f>G161+'Saldo mensal - Brasil'!G161</f>
        <v>3803718</v>
      </c>
      <c r="I161" s="57">
        <f>H161+'Saldo mensal - Brasil'!H161</f>
        <v>3884712</v>
      </c>
      <c r="J161" s="57">
        <f>I161+'Saldo mensal - Brasil'!I161</f>
        <v>3901346</v>
      </c>
      <c r="K161" s="57">
        <f>J161+'Saldo mensal - Brasil'!J161</f>
        <v>3887138</v>
      </c>
      <c r="L161" s="57">
        <f>K161+'Saldo mensal - Brasil'!K161</f>
        <v>3942084</v>
      </c>
      <c r="M161" s="57">
        <f>L161+'Saldo mensal - Brasil'!L161</f>
        <v>3942226</v>
      </c>
      <c r="N161" s="57">
        <f>M161+'Saldo mensal - Brasil'!M161</f>
        <v>3870078</v>
      </c>
      <c r="O161" s="57">
        <f>N161+'Saldo mensal - Brasil'!N161</f>
        <v>3649204</v>
      </c>
      <c r="P161" s="57">
        <f>O161+'Saldo mensal - Brasil'!O161</f>
        <v>3678561</v>
      </c>
      <c r="Q161" s="57">
        <f>P161+'Saldo mensal - Brasil'!P161</f>
        <v>3723406</v>
      </c>
      <c r="R161" s="57">
        <f>Q161+'Saldo mensal - Brasil'!Q161</f>
        <v>3740152</v>
      </c>
      <c r="S161" s="57">
        <f>R161+'Saldo mensal - Brasil'!R161</f>
        <v>3827347</v>
      </c>
      <c r="T161" s="57">
        <f>S161+'Saldo mensal - Brasil'!S161</f>
        <v>3885933</v>
      </c>
      <c r="U161" s="57">
        <f>T161+'Saldo mensal - Brasil'!T161</f>
        <v>3999736</v>
      </c>
      <c r="V161" s="57">
        <f>U161+'Saldo mensal - Brasil'!U161</f>
        <v>4051242</v>
      </c>
      <c r="W161" s="57">
        <f>V161+'Saldo mensal - Brasil'!V161</f>
        <v>4065278</v>
      </c>
      <c r="X161" s="57">
        <f>W161+'Saldo mensal - Brasil'!W161</f>
        <v>4109112</v>
      </c>
      <c r="Y161" s="57">
        <f>X161+'Saldo mensal - Brasil'!X161</f>
        <v>4073592</v>
      </c>
      <c r="Z161" s="57">
        <f>Y161+'Saldo mensal - Brasil'!Y161</f>
        <v>3998244</v>
      </c>
      <c r="AA161" s="57">
        <f>Z161+'Saldo mensal - Brasil'!Z161</f>
        <v>3722826</v>
      </c>
      <c r="AB161" s="57">
        <f>AA161+'Saldo mensal - Brasil'!AA161</f>
        <v>3706642</v>
      </c>
      <c r="AC161" s="57">
        <f>AB161+'Saldo mensal - Brasil'!AB161</f>
        <v>3707186</v>
      </c>
      <c r="AD161" s="57">
        <f>AC161+'Saldo mensal - Brasil'!AC161</f>
        <v>3721186</v>
      </c>
      <c r="AE161" s="57">
        <f>AD161+'Saldo mensal - Brasil'!AD161</f>
        <v>3766878</v>
      </c>
      <c r="AF161" s="57">
        <f>AE161+'Saldo mensal - Brasil'!AE161</f>
        <v>3837489</v>
      </c>
      <c r="AG161" s="57">
        <f>AF161+'Saldo mensal - Brasil'!AF161</f>
        <v>3906220</v>
      </c>
      <c r="AH161" s="57">
        <f>AG161+'Saldo mensal - Brasil'!AG161</f>
        <v>3945064</v>
      </c>
      <c r="AI161" s="57">
        <f>AH161+'Saldo mensal - Brasil'!AH161</f>
        <v>3958314</v>
      </c>
      <c r="AJ161" s="57">
        <f>AI161+'Saldo mensal - Brasil'!AI161</f>
        <v>4012607</v>
      </c>
      <c r="AK161" s="57">
        <f>AJ161+'Saldo mensal - Brasil'!AJ161</f>
        <v>4027804</v>
      </c>
      <c r="AL161" s="57">
        <f>AK161+'Saldo mensal - Brasil'!AK161</f>
        <v>4017184</v>
      </c>
      <c r="AM161" s="57">
        <f>AL161+'Saldo mensal - Brasil'!AL161</f>
        <v>3789031</v>
      </c>
      <c r="AN161" s="57">
        <f>AM161+'Saldo mensal - Brasil'!AM161</f>
        <v>3801245</v>
      </c>
      <c r="AO161" s="57">
        <f>AN161+'Saldo mensal - Brasil'!AN161</f>
        <v>3821957</v>
      </c>
      <c r="AP161" s="57">
        <f>AO161+'Saldo mensal - Brasil'!AO161</f>
        <v>3851480</v>
      </c>
      <c r="AQ161" s="57">
        <f>AP161+'Saldo mensal - Brasil'!AP161</f>
        <v>3919860</v>
      </c>
      <c r="AR161" s="57">
        <f>AQ161+'Saldo mensal - Brasil'!AQ161</f>
        <v>4008438</v>
      </c>
      <c r="AS161" s="57">
        <f>AR161+'Saldo mensal - Brasil'!AR161</f>
        <v>4085865</v>
      </c>
      <c r="AT161" s="57">
        <f>AS161+'Saldo mensal - Brasil'!AS161</f>
        <v>4105331</v>
      </c>
      <c r="AU161" s="57">
        <f>AT161+'Saldo mensal - Brasil'!AT161</f>
        <v>4115568</v>
      </c>
      <c r="AV161" s="57">
        <f>AU161+'Saldo mensal - Brasil'!AU161</f>
        <v>4149064</v>
      </c>
      <c r="AW161" s="57">
        <f>AV161+'Saldo mensal - Brasil'!AV161</f>
        <v>4128752</v>
      </c>
      <c r="AX161" s="57">
        <f>AW161+'Saldo mensal - Brasil'!AW161</f>
        <v>4051744</v>
      </c>
      <c r="AY161" s="57">
        <f>AX161+'Saldo mensal - Brasil'!AX161</f>
        <v>3884164</v>
      </c>
      <c r="AZ161" s="57">
        <f>AY161+'Saldo mensal - Brasil'!AY161</f>
        <v>3905087</v>
      </c>
      <c r="BA161" s="57">
        <f>AZ161+'Saldo mensal - Brasil'!AZ161</f>
        <v>3958399</v>
      </c>
      <c r="BB161" s="57">
        <f>BA161+'Saldo mensal - Brasil'!BA161</f>
        <v>3975713</v>
      </c>
      <c r="BC161" s="57">
        <f>BB161+'Saldo mensal - Brasil'!BB161</f>
        <v>4029875</v>
      </c>
      <c r="BD161" s="57">
        <f>BC161+'Saldo mensal - Brasil'!BC161</f>
        <v>4138824</v>
      </c>
      <c r="BE161" s="57">
        <f>BD161+'Saldo mensal - Brasil'!BD161</f>
        <v>4237071</v>
      </c>
      <c r="BF161" s="57">
        <f>BE161+'Saldo mensal - Brasil'!BE161</f>
        <v>4262513</v>
      </c>
      <c r="BG161" s="57">
        <f>BF161+'Saldo mensal - Brasil'!BF161</f>
        <v>4264550</v>
      </c>
      <c r="BH161" s="57">
        <f>BG161+'Saldo mensal - Brasil'!BG161</f>
        <v>4292171</v>
      </c>
      <c r="BI161" s="57">
        <f>BH161+'Saldo mensal - Brasil'!BH161</f>
        <v>4259443</v>
      </c>
      <c r="BJ161" s="57">
        <f>BI161+'Saldo mensal - Brasil'!BI161</f>
        <v>4183583</v>
      </c>
      <c r="BK161" s="57">
        <f>BJ161+'Saldo mensal - Brasil'!BJ161</f>
        <v>4065340</v>
      </c>
      <c r="BL161" s="57">
        <f>BK161+'Saldo mensal - Brasil'!BK161</f>
        <v>4094424</v>
      </c>
      <c r="BM161" s="57">
        <f>BL161+'Saldo mensal - Brasil'!BL161</f>
        <v>4108799</v>
      </c>
      <c r="BN161" s="57">
        <f>BM161+'Saldo mensal - Brasil'!BM161</f>
        <v>4078785</v>
      </c>
      <c r="BO161" s="57">
        <f>BN161+'Saldo mensal - Brasil'!BN161</f>
        <v>4119957</v>
      </c>
      <c r="BP161" s="57">
        <f>BO161+'Saldo mensal - Brasil'!BO161</f>
        <v>4200554</v>
      </c>
      <c r="BQ161" s="57">
        <f>BP161+'Saldo mensal - Brasil'!BP161</f>
        <v>4281024</v>
      </c>
      <c r="BR161" s="57">
        <f>BQ161+'Saldo mensal - Brasil'!BQ161</f>
        <v>4318949</v>
      </c>
      <c r="BS161" s="57">
        <f>BR161+'Saldo mensal - Brasil'!BR161</f>
        <v>4314677</v>
      </c>
      <c r="BT161" s="57">
        <f>BS161+'Saldo mensal - Brasil'!BS161</f>
        <v>4342154</v>
      </c>
      <c r="BU161" s="57">
        <f>BT161+'Saldo mensal - Brasil'!BT161</f>
        <v>4332540</v>
      </c>
      <c r="BV161" s="57">
        <f>BU161+'Saldo mensal - Brasil'!BU161</f>
        <v>4287059</v>
      </c>
      <c r="BW161" s="57">
        <f>BV161+'Saldo mensal - Brasil'!BV161</f>
        <v>4127823</v>
      </c>
      <c r="BX161" s="57">
        <f>BW161+'Saldo mensal - Brasil'!BW161</f>
        <v>4131673</v>
      </c>
      <c r="BY161" s="57">
        <f>BX161+'Saldo mensal - Brasil'!BX161</f>
        <v>4134723</v>
      </c>
      <c r="BZ161" s="57">
        <f>BY161+'Saldo mensal - Brasil'!BY161</f>
        <v>4141285</v>
      </c>
      <c r="CA161" s="57">
        <f>BZ161+'Saldo mensal - Brasil'!BZ161</f>
        <v>4193313</v>
      </c>
      <c r="CB161" s="57">
        <f>CA161+'Saldo mensal - Brasil'!CA161</f>
        <v>4244456</v>
      </c>
      <c r="CC161" s="57">
        <f>CB161+'Saldo mensal - Brasil'!CB161</f>
        <v>4315474</v>
      </c>
      <c r="CD161" s="57">
        <f>CC161+'Saldo mensal - Brasil'!CC161</f>
        <v>4345798</v>
      </c>
      <c r="CE161" s="57">
        <f>CD161+'Saldo mensal - Brasil'!CD161</f>
        <v>4344305</v>
      </c>
      <c r="CF161" s="57">
        <f>CE161+'Saldo mensal - Brasil'!CE161</f>
        <v>4383603</v>
      </c>
      <c r="CG161" s="57">
        <f>CF161+'Saldo mensal - Brasil'!CF161</f>
        <v>4385291</v>
      </c>
      <c r="CH161" s="57">
        <f>CG161+'Saldo mensal - Brasil'!CG161</f>
        <v>4341780</v>
      </c>
      <c r="CI161" s="57">
        <f>CH161+'Saldo mensal - Brasil'!CH161</f>
        <v>4194698</v>
      </c>
      <c r="CJ161" s="57">
        <f>CI161+'Saldo mensal - Brasil'!CI161</f>
        <v>4204833</v>
      </c>
      <c r="CK161" s="57">
        <f>CJ161+'Saldo mensal - Brasil'!CJ161</f>
        <v>4238749</v>
      </c>
      <c r="CL161" s="57">
        <f>CK161+'Saldo mensal - Brasil'!CK161</f>
        <v>4236952</v>
      </c>
      <c r="CM161" s="57">
        <f>CL161+'Saldo mensal - Brasil'!CL161</f>
        <v>4254326</v>
      </c>
      <c r="CN161" s="57">
        <f>CM161+'Saldo mensal - Brasil'!CM161</f>
        <v>4301052</v>
      </c>
      <c r="CO161" s="57">
        <f>CN161+'Saldo mensal - Brasil'!CN161</f>
        <v>4347417</v>
      </c>
      <c r="CP161" s="57">
        <f>CO161+'Saldo mensal - Brasil'!CO161</f>
        <v>4368302</v>
      </c>
      <c r="CQ161" s="57">
        <f>CP161+'Saldo mensal - Brasil'!CP161</f>
        <v>4376916</v>
      </c>
      <c r="CR161" s="57">
        <f>CQ161+'Saldo mensal - Brasil'!CQ161</f>
        <v>4400146</v>
      </c>
      <c r="CS161" s="57">
        <f>CR161+'Saldo mensal - Brasil'!CR161</f>
        <v>4380186</v>
      </c>
      <c r="CT161" s="57">
        <f>CS161+'Saldo mensal - Brasil'!CS161</f>
        <v>4330855</v>
      </c>
      <c r="CU161" s="57">
        <f>CT161+'Saldo mensal - Brasil'!CT161</f>
        <v>4211669</v>
      </c>
      <c r="CV161" s="57">
        <f>CU161+'Saldo mensal - Brasil'!CU161</f>
        <v>4225905</v>
      </c>
      <c r="CW161" s="57">
        <f>CV161+'Saldo mensal - Brasil'!CV161</f>
        <v>4225756</v>
      </c>
      <c r="CX161" s="57">
        <f>CW161+'Saldo mensal - Brasil'!CW161</f>
        <v>4228933</v>
      </c>
      <c r="CY161" s="57">
        <f>CX161+'Saldo mensal - Brasil'!CX161</f>
        <v>4233161</v>
      </c>
      <c r="CZ161" s="57">
        <f>CY161+'Saldo mensal - Brasil'!CY161</f>
        <v>4255035</v>
      </c>
      <c r="DA161" s="57">
        <f>CZ161+'Saldo mensal - Brasil'!CZ161</f>
        <v>4299207</v>
      </c>
      <c r="DB161" s="57">
        <f>DA161+'Saldo mensal - Brasil'!DA161</f>
        <v>4317821</v>
      </c>
      <c r="DC161" s="57">
        <f>DB161+'Saldo mensal - Brasil'!DB161</f>
        <v>4319406</v>
      </c>
      <c r="DD161" s="57">
        <f>DC161+'Saldo mensal - Brasil'!DC161</f>
        <v>4344132</v>
      </c>
      <c r="DE161" s="57">
        <f>DD161+'Saldo mensal - Brasil'!DD161</f>
        <v>4324933</v>
      </c>
      <c r="DF161" s="57">
        <f>DE161+'Saldo mensal - Brasil'!DE161</f>
        <v>4286416</v>
      </c>
      <c r="DG161" s="57">
        <f>DF161+'Saldo mensal - Brasil'!DF161</f>
        <v>4162721</v>
      </c>
      <c r="DH161" s="57">
        <f>DG161+'Saldo mensal - Brasil'!DG161</f>
        <v>4163193</v>
      </c>
      <c r="DI161" s="57">
        <f>DH161+'Saldo mensal - Brasil'!DH161</f>
        <v>4152935</v>
      </c>
    </row>
    <row r="162" spans="1:113" x14ac:dyDescent="0.2">
      <c r="A162" s="8"/>
      <c r="B162" s="2" t="s">
        <v>284</v>
      </c>
      <c r="DG162" s="31"/>
    </row>
    <row r="163" spans="1:113" x14ac:dyDescent="0.2">
      <c r="A163" s="8"/>
      <c r="B163" s="2" t="s">
        <v>296</v>
      </c>
    </row>
    <row r="164" spans="1:113" x14ac:dyDescent="0.2">
      <c r="A164" s="8"/>
      <c r="B164" s="2" t="s">
        <v>297</v>
      </c>
    </row>
    <row r="165" spans="1:113" x14ac:dyDescent="0.2">
      <c r="A165" s="8"/>
      <c r="B165" s="2" t="s">
        <v>298</v>
      </c>
    </row>
    <row r="166" spans="1:113" ht="14.25" x14ac:dyDescent="0.2">
      <c r="A166" s="8"/>
      <c r="B166" s="27"/>
    </row>
    <row r="167" spans="1:113" ht="14.25" x14ac:dyDescent="0.2">
      <c r="A167" s="8"/>
      <c r="B167" s="27"/>
    </row>
    <row r="168" spans="1:113" ht="14.25" x14ac:dyDescent="0.2">
      <c r="A168" s="8"/>
      <c r="B168" s="27"/>
    </row>
    <row r="169" spans="1:113" ht="14.25" x14ac:dyDescent="0.2">
      <c r="A169" s="8"/>
      <c r="B169" s="27"/>
    </row>
    <row r="170" spans="1:113" ht="14.25" x14ac:dyDescent="0.2">
      <c r="A170" s="8"/>
      <c r="B170" s="27"/>
    </row>
    <row r="171" spans="1:113" ht="14.25" x14ac:dyDescent="0.2">
      <c r="A171" s="8"/>
      <c r="B171" s="27"/>
    </row>
    <row r="172" spans="1:113" ht="14.25" x14ac:dyDescent="0.2">
      <c r="A172" s="8"/>
      <c r="B172" s="27"/>
    </row>
    <row r="173" spans="1:113" ht="14.25" x14ac:dyDescent="0.2">
      <c r="A173" s="8"/>
      <c r="B173" s="27"/>
    </row>
    <row r="174" spans="1:113" ht="14.25" x14ac:dyDescent="0.2">
      <c r="A174" s="8"/>
      <c r="B174" s="27"/>
    </row>
    <row r="175" spans="1:113" ht="14.25" x14ac:dyDescent="0.2">
      <c r="A175" s="8"/>
      <c r="B175" s="27"/>
    </row>
    <row r="176" spans="1:113" ht="14.25" x14ac:dyDescent="0.2">
      <c r="A176" s="8"/>
      <c r="B176" s="27"/>
    </row>
    <row r="177" spans="1:2" ht="14.25" x14ac:dyDescent="0.2">
      <c r="A177" s="8"/>
      <c r="B177" s="27"/>
    </row>
    <row r="178" spans="1:2" ht="14.25" x14ac:dyDescent="0.2">
      <c r="A178" s="8"/>
      <c r="B178" s="27"/>
    </row>
    <row r="179" spans="1:2" ht="14.25" x14ac:dyDescent="0.2">
      <c r="A179" s="8"/>
      <c r="B179" s="27"/>
    </row>
    <row r="180" spans="1:2" ht="14.25" x14ac:dyDescent="0.2">
      <c r="A180" s="8"/>
      <c r="B180" s="27"/>
    </row>
    <row r="181" spans="1:2" ht="14.25" x14ac:dyDescent="0.2">
      <c r="A181" s="8"/>
      <c r="B181" s="27"/>
    </row>
    <row r="182" spans="1:2" ht="14.25" x14ac:dyDescent="0.2">
      <c r="A182" s="8"/>
      <c r="B182" s="27"/>
    </row>
    <row r="183" spans="1:2" ht="14.25" x14ac:dyDescent="0.2">
      <c r="A183" s="8"/>
      <c r="B183" s="27"/>
    </row>
    <row r="184" spans="1:2" ht="14.25" x14ac:dyDescent="0.2">
      <c r="A184" s="8"/>
      <c r="B184" s="27"/>
    </row>
    <row r="185" spans="1:2" ht="14.25" x14ac:dyDescent="0.2">
      <c r="A185" s="8"/>
      <c r="B185" s="27"/>
    </row>
    <row r="186" spans="1:2" ht="14.25" x14ac:dyDescent="0.2">
      <c r="A186" s="8"/>
      <c r="B186" s="27"/>
    </row>
    <row r="187" spans="1:2" ht="14.25" x14ac:dyDescent="0.2">
      <c r="A187" s="8"/>
      <c r="B187" s="27"/>
    </row>
    <row r="188" spans="1:2" ht="14.25" x14ac:dyDescent="0.2">
      <c r="A188" s="8"/>
      <c r="B188" s="27"/>
    </row>
    <row r="189" spans="1:2" ht="14.25" x14ac:dyDescent="0.2">
      <c r="A189" s="8"/>
      <c r="B189" s="27"/>
    </row>
    <row r="190" spans="1:2" ht="14.25" x14ac:dyDescent="0.2">
      <c r="A190" s="8"/>
      <c r="B190" s="27"/>
    </row>
    <row r="191" spans="1:2" ht="14.25" x14ac:dyDescent="0.2">
      <c r="A191" s="8"/>
      <c r="B191" s="27"/>
    </row>
    <row r="192" spans="1:2" ht="14.25" x14ac:dyDescent="0.2">
      <c r="A192" s="8"/>
      <c r="B192" s="27"/>
    </row>
    <row r="193" spans="1:2" ht="14.25" x14ac:dyDescent="0.2">
      <c r="A193" s="8"/>
      <c r="B193" s="27"/>
    </row>
    <row r="194" spans="1:2" ht="14.25" x14ac:dyDescent="0.2">
      <c r="A194" s="8"/>
      <c r="B194" s="27"/>
    </row>
    <row r="195" spans="1:2" ht="14.25" x14ac:dyDescent="0.2">
      <c r="A195" s="8"/>
      <c r="B195" s="27"/>
    </row>
    <row r="196" spans="1:2" ht="14.25" x14ac:dyDescent="0.2">
      <c r="A196" s="8"/>
      <c r="B196" s="27"/>
    </row>
    <row r="197" spans="1:2" ht="14.25" x14ac:dyDescent="0.2">
      <c r="A197" s="8"/>
      <c r="B197" s="27"/>
    </row>
    <row r="198" spans="1:2" ht="14.25" x14ac:dyDescent="0.2">
      <c r="A198" s="8"/>
      <c r="B198" s="27"/>
    </row>
    <row r="199" spans="1:2" ht="14.25" x14ac:dyDescent="0.2">
      <c r="A199" s="8"/>
      <c r="B199" s="27"/>
    </row>
    <row r="200" spans="1:2" ht="14.25" x14ac:dyDescent="0.2">
      <c r="A200" s="8"/>
      <c r="B200" s="27"/>
    </row>
    <row r="201" spans="1:2" ht="14.25" x14ac:dyDescent="0.2">
      <c r="A201" s="8"/>
      <c r="B201" s="27"/>
    </row>
    <row r="202" spans="1:2" ht="14.25" x14ac:dyDescent="0.2">
      <c r="A202" s="8"/>
      <c r="B202" s="27"/>
    </row>
    <row r="203" spans="1:2" ht="14.25" x14ac:dyDescent="0.2">
      <c r="A203" s="8"/>
      <c r="B203" s="27"/>
    </row>
    <row r="204" spans="1:2" ht="14.25" x14ac:dyDescent="0.2">
      <c r="A204" s="8"/>
      <c r="B204" s="27"/>
    </row>
    <row r="205" spans="1:2" ht="14.25" x14ac:dyDescent="0.2">
      <c r="A205" s="8"/>
      <c r="B205" s="27"/>
    </row>
    <row r="206" spans="1:2" ht="14.25" x14ac:dyDescent="0.2">
      <c r="A206" s="8"/>
      <c r="B206" s="27"/>
    </row>
    <row r="207" spans="1:2" ht="14.25" x14ac:dyDescent="0.2">
      <c r="A207" s="8"/>
      <c r="B207" s="27"/>
    </row>
    <row r="208" spans="1:2" ht="14.25" x14ac:dyDescent="0.2">
      <c r="A208" s="8"/>
      <c r="B208" s="27"/>
    </row>
    <row r="209" spans="1:2" ht="14.25" x14ac:dyDescent="0.2">
      <c r="A209" s="8"/>
      <c r="B209" s="27"/>
    </row>
    <row r="210" spans="1:2" ht="14.25" x14ac:dyDescent="0.2">
      <c r="A210" s="8"/>
      <c r="B210" s="27"/>
    </row>
    <row r="211" spans="1:2" ht="14.25" x14ac:dyDescent="0.2">
      <c r="A211" s="8"/>
      <c r="B211" s="27"/>
    </row>
    <row r="212" spans="1:2" ht="14.25" x14ac:dyDescent="0.2">
      <c r="A212" s="8"/>
      <c r="B212" s="27"/>
    </row>
    <row r="213" spans="1:2" ht="14.25" x14ac:dyDescent="0.2">
      <c r="A213" s="8"/>
      <c r="B213" s="27"/>
    </row>
    <row r="214" spans="1:2" ht="14.25" x14ac:dyDescent="0.2">
      <c r="A214" s="8"/>
      <c r="B214" s="27"/>
    </row>
    <row r="215" spans="1:2" ht="14.25" x14ac:dyDescent="0.2">
      <c r="A215" s="8"/>
      <c r="B215" s="27"/>
    </row>
    <row r="216" spans="1:2" ht="14.25" x14ac:dyDescent="0.2">
      <c r="A216" s="8"/>
      <c r="B216" s="27"/>
    </row>
    <row r="217" spans="1:2" ht="14.25" x14ac:dyDescent="0.2">
      <c r="A217" s="8"/>
      <c r="B217" s="27"/>
    </row>
    <row r="218" spans="1:2" ht="14.25" x14ac:dyDescent="0.2">
      <c r="A218" s="8"/>
      <c r="B218" s="27"/>
    </row>
    <row r="219" spans="1:2" ht="14.25" x14ac:dyDescent="0.2">
      <c r="A219" s="8"/>
      <c r="B219" s="27"/>
    </row>
    <row r="220" spans="1:2" ht="14.25" x14ac:dyDescent="0.2">
      <c r="A220" s="8"/>
      <c r="B220" s="27"/>
    </row>
    <row r="221" spans="1:2" ht="14.25" x14ac:dyDescent="0.2">
      <c r="A221" s="8"/>
      <c r="B221" s="27"/>
    </row>
    <row r="222" spans="1:2" ht="14.25" x14ac:dyDescent="0.2">
      <c r="A222" s="8"/>
      <c r="B222" s="27"/>
    </row>
    <row r="223" spans="1:2" ht="14.25" x14ac:dyDescent="0.2">
      <c r="A223" s="8"/>
      <c r="B223" s="27"/>
    </row>
    <row r="224" spans="1:2" ht="14.25" x14ac:dyDescent="0.2">
      <c r="A224" s="8"/>
      <c r="B224" s="27"/>
    </row>
    <row r="225" spans="1:2" ht="14.25" x14ac:dyDescent="0.2">
      <c r="A225" s="8"/>
      <c r="B225" s="27"/>
    </row>
    <row r="226" spans="1:2" ht="14.25" x14ac:dyDescent="0.2">
      <c r="A226" s="8"/>
      <c r="B226" s="27"/>
    </row>
    <row r="227" spans="1:2" ht="14.25" x14ac:dyDescent="0.2">
      <c r="A227" s="8"/>
      <c r="B227" s="27"/>
    </row>
    <row r="228" spans="1:2" ht="14.25" x14ac:dyDescent="0.2">
      <c r="A228" s="8"/>
      <c r="B228" s="27"/>
    </row>
    <row r="229" spans="1:2" ht="14.25" x14ac:dyDescent="0.2">
      <c r="A229" s="8"/>
      <c r="B229" s="27"/>
    </row>
    <row r="230" spans="1:2" ht="14.25" x14ac:dyDescent="0.2">
      <c r="A230" s="8"/>
      <c r="B230" s="27"/>
    </row>
    <row r="231" spans="1:2" ht="14.25" x14ac:dyDescent="0.2">
      <c r="A231" s="8"/>
      <c r="B231" s="27"/>
    </row>
    <row r="232" spans="1:2" ht="14.25" x14ac:dyDescent="0.2">
      <c r="A232" s="8"/>
      <c r="B232" s="27"/>
    </row>
    <row r="233" spans="1:2" ht="14.25" x14ac:dyDescent="0.2">
      <c r="A233" s="8"/>
      <c r="B233" s="27"/>
    </row>
    <row r="234" spans="1:2" ht="14.25" x14ac:dyDescent="0.2">
      <c r="A234" s="8"/>
      <c r="B234" s="27"/>
    </row>
    <row r="235" spans="1:2" ht="14.25" x14ac:dyDescent="0.2">
      <c r="A235" s="8"/>
      <c r="B235" s="27"/>
    </row>
    <row r="236" spans="1:2" ht="14.25" x14ac:dyDescent="0.2">
      <c r="A236" s="8"/>
      <c r="B236" s="27"/>
    </row>
    <row r="237" spans="1:2" ht="14.25" x14ac:dyDescent="0.2">
      <c r="A237" s="8"/>
      <c r="B237" s="27"/>
    </row>
    <row r="238" spans="1:2" ht="14.25" x14ac:dyDescent="0.2">
      <c r="A238" s="8"/>
      <c r="B238" s="27"/>
    </row>
    <row r="239" spans="1:2" ht="14.25" x14ac:dyDescent="0.2">
      <c r="A239" s="8"/>
      <c r="B239" s="27"/>
    </row>
    <row r="240" spans="1:2" ht="14.25" x14ac:dyDescent="0.2">
      <c r="A240" s="8"/>
      <c r="B240" s="27"/>
    </row>
    <row r="241" spans="1:2" ht="14.25" x14ac:dyDescent="0.2">
      <c r="A241" s="8"/>
      <c r="B241" s="27"/>
    </row>
    <row r="242" spans="1:2" ht="14.25" x14ac:dyDescent="0.2">
      <c r="A242" s="8"/>
      <c r="B242" s="27"/>
    </row>
    <row r="243" spans="1:2" ht="14.25" x14ac:dyDescent="0.2">
      <c r="A243" s="8"/>
      <c r="B243" s="27"/>
    </row>
    <row r="244" spans="1:2" ht="14.25" x14ac:dyDescent="0.2">
      <c r="A244" s="8"/>
      <c r="B244" s="27"/>
    </row>
    <row r="245" spans="1:2" ht="14.25" x14ac:dyDescent="0.2">
      <c r="A245" s="8"/>
      <c r="B245" s="27"/>
    </row>
    <row r="246" spans="1:2" ht="14.25" x14ac:dyDescent="0.2">
      <c r="A246" s="8"/>
      <c r="B246" s="27"/>
    </row>
    <row r="247" spans="1:2" ht="14.25" x14ac:dyDescent="0.2">
      <c r="A247" s="8"/>
      <c r="B247" s="27"/>
    </row>
    <row r="248" spans="1:2" ht="14.25" x14ac:dyDescent="0.2">
      <c r="A248" s="8"/>
      <c r="B248" s="27"/>
    </row>
    <row r="249" spans="1:2" ht="14.25" x14ac:dyDescent="0.2">
      <c r="A249" s="8"/>
      <c r="B249" s="27"/>
    </row>
    <row r="250" spans="1:2" ht="14.25" x14ac:dyDescent="0.2">
      <c r="A250" s="8"/>
      <c r="B250" s="27"/>
    </row>
    <row r="251" spans="1:2" ht="14.25" x14ac:dyDescent="0.2">
      <c r="A251" s="8"/>
      <c r="B251" s="27"/>
    </row>
    <row r="252" spans="1:2" ht="14.25" x14ac:dyDescent="0.2">
      <c r="A252" s="8"/>
      <c r="B252" s="27"/>
    </row>
    <row r="253" spans="1:2" ht="14.25" x14ac:dyDescent="0.2">
      <c r="A253" s="8"/>
      <c r="B253" s="27"/>
    </row>
    <row r="254" spans="1:2" ht="14.25" x14ac:dyDescent="0.2">
      <c r="A254" s="8"/>
      <c r="B254" s="27"/>
    </row>
    <row r="255" spans="1:2" ht="14.25" x14ac:dyDescent="0.2">
      <c r="A255" s="8"/>
      <c r="B255" s="27"/>
    </row>
    <row r="256" spans="1:2" ht="14.25" x14ac:dyDescent="0.2">
      <c r="A256" s="8"/>
      <c r="B256" s="27"/>
    </row>
    <row r="257" spans="1:2" ht="14.25" x14ac:dyDescent="0.2">
      <c r="A257" s="8"/>
      <c r="B257" s="27"/>
    </row>
    <row r="258" spans="1:2" ht="14.25" x14ac:dyDescent="0.2">
      <c r="A258" s="8"/>
      <c r="B258" s="27"/>
    </row>
    <row r="259" spans="1:2" ht="14.25" x14ac:dyDescent="0.2">
      <c r="A259" s="8"/>
      <c r="B259" s="27"/>
    </row>
    <row r="260" spans="1:2" ht="14.25" x14ac:dyDescent="0.2">
      <c r="A260" s="8"/>
      <c r="B260" s="27"/>
    </row>
    <row r="261" spans="1:2" ht="14.25" x14ac:dyDescent="0.2">
      <c r="A261" s="8"/>
      <c r="B261" s="27"/>
    </row>
    <row r="262" spans="1:2" ht="14.25" x14ac:dyDescent="0.2">
      <c r="A262" s="8"/>
      <c r="B262" s="27"/>
    </row>
    <row r="263" spans="1:2" ht="14.25" x14ac:dyDescent="0.2">
      <c r="A263" s="8"/>
      <c r="B263" s="27"/>
    </row>
    <row r="264" spans="1:2" ht="14.25" x14ac:dyDescent="0.2">
      <c r="A264" s="8"/>
      <c r="B264" s="27"/>
    </row>
    <row r="265" spans="1:2" ht="14.25" x14ac:dyDescent="0.2">
      <c r="A265" s="8"/>
      <c r="B265" s="27"/>
    </row>
    <row r="266" spans="1:2" ht="14.25" x14ac:dyDescent="0.2">
      <c r="A266" s="8"/>
      <c r="B266" s="27"/>
    </row>
    <row r="267" spans="1:2" ht="14.25" x14ac:dyDescent="0.2">
      <c r="A267" s="8"/>
      <c r="B267" s="27"/>
    </row>
    <row r="268" spans="1:2" ht="14.25" x14ac:dyDescent="0.2">
      <c r="A268" s="8"/>
      <c r="B268" s="27"/>
    </row>
    <row r="269" spans="1:2" ht="14.25" x14ac:dyDescent="0.2">
      <c r="A269" s="8"/>
      <c r="B269" s="27"/>
    </row>
    <row r="270" spans="1:2" ht="14.25" x14ac:dyDescent="0.2">
      <c r="A270" s="8"/>
      <c r="B270" s="27"/>
    </row>
    <row r="271" spans="1:2" ht="14.25" x14ac:dyDescent="0.2">
      <c r="A271" s="8"/>
      <c r="B271" s="27"/>
    </row>
    <row r="272" spans="1:2" ht="14.25" x14ac:dyDescent="0.2">
      <c r="A272" s="8"/>
      <c r="B272" s="27"/>
    </row>
    <row r="273" spans="1:2" ht="14.25" x14ac:dyDescent="0.2">
      <c r="A273" s="8"/>
      <c r="B273" s="27"/>
    </row>
    <row r="274" spans="1:2" ht="14.25" x14ac:dyDescent="0.2">
      <c r="A274" s="8"/>
      <c r="B274" s="27"/>
    </row>
    <row r="275" spans="1:2" ht="14.25" x14ac:dyDescent="0.2">
      <c r="A275" s="8"/>
      <c r="B275" s="27"/>
    </row>
    <row r="276" spans="1:2" ht="14.25" x14ac:dyDescent="0.2">
      <c r="A276" s="8"/>
      <c r="B276" s="27"/>
    </row>
    <row r="277" spans="1:2" ht="14.25" x14ac:dyDescent="0.2">
      <c r="A277" s="8"/>
      <c r="B277" s="27"/>
    </row>
    <row r="278" spans="1:2" ht="14.25" x14ac:dyDescent="0.2">
      <c r="A278" s="8"/>
      <c r="B278" s="27"/>
    </row>
    <row r="279" spans="1:2" ht="14.25" x14ac:dyDescent="0.2">
      <c r="A279" s="8"/>
      <c r="B279" s="27"/>
    </row>
    <row r="280" spans="1:2" ht="14.25" x14ac:dyDescent="0.2">
      <c r="A280" s="8"/>
      <c r="B280" s="27"/>
    </row>
    <row r="281" spans="1:2" ht="14.25" x14ac:dyDescent="0.2">
      <c r="A281" s="8"/>
      <c r="B281" s="27"/>
    </row>
    <row r="282" spans="1:2" ht="14.25" x14ac:dyDescent="0.2">
      <c r="A282" s="8"/>
      <c r="B282" s="27"/>
    </row>
    <row r="283" spans="1:2" ht="14.25" x14ac:dyDescent="0.2">
      <c r="A283" s="8"/>
      <c r="B283" s="27"/>
    </row>
    <row r="284" spans="1:2" ht="14.25" x14ac:dyDescent="0.2">
      <c r="A284" s="8"/>
      <c r="B284" s="27"/>
    </row>
    <row r="285" spans="1:2" ht="14.25" x14ac:dyDescent="0.2">
      <c r="A285" s="8"/>
      <c r="B285" s="27"/>
    </row>
    <row r="286" spans="1:2" ht="14.25" x14ac:dyDescent="0.2">
      <c r="A286" s="8"/>
      <c r="B286" s="27"/>
    </row>
    <row r="287" spans="1:2" ht="14.25" x14ac:dyDescent="0.2">
      <c r="A287" s="8"/>
      <c r="B287" s="27"/>
    </row>
    <row r="288" spans="1:2" ht="14.25" x14ac:dyDescent="0.2">
      <c r="A288" s="8"/>
      <c r="B288" s="27"/>
    </row>
    <row r="289" spans="1:2" ht="14.25" x14ac:dyDescent="0.2">
      <c r="A289" s="8"/>
      <c r="B289" s="27"/>
    </row>
    <row r="290" spans="1:2" ht="14.25" x14ac:dyDescent="0.2">
      <c r="A290" s="8"/>
      <c r="B290" s="27"/>
    </row>
    <row r="291" spans="1:2" ht="14.25" x14ac:dyDescent="0.2">
      <c r="A291" s="8"/>
      <c r="B291" s="27"/>
    </row>
    <row r="292" spans="1:2" ht="14.25" x14ac:dyDescent="0.2">
      <c r="A292" s="8"/>
      <c r="B292" s="27"/>
    </row>
    <row r="293" spans="1:2" ht="14.25" x14ac:dyDescent="0.2">
      <c r="A293" s="8"/>
      <c r="B293" s="27"/>
    </row>
    <row r="294" spans="1:2" ht="14.25" x14ac:dyDescent="0.2">
      <c r="A294" s="8"/>
      <c r="B294" s="27"/>
    </row>
    <row r="295" spans="1:2" ht="14.25" x14ac:dyDescent="0.2">
      <c r="A295" s="8"/>
      <c r="B295" s="27"/>
    </row>
    <row r="296" spans="1:2" ht="14.25" x14ac:dyDescent="0.2">
      <c r="A296" s="8"/>
      <c r="B296" s="27"/>
    </row>
    <row r="297" spans="1:2" ht="14.25" x14ac:dyDescent="0.2">
      <c r="A297" s="8"/>
      <c r="B297" s="27"/>
    </row>
    <row r="298" spans="1:2" ht="14.25" x14ac:dyDescent="0.2">
      <c r="A298" s="8"/>
      <c r="B298" s="27"/>
    </row>
    <row r="299" spans="1:2" ht="14.25" x14ac:dyDescent="0.2">
      <c r="A299" s="8"/>
      <c r="B299" s="27"/>
    </row>
    <row r="300" spans="1:2" ht="14.25" x14ac:dyDescent="0.2">
      <c r="A300" s="8"/>
      <c r="B300" s="27"/>
    </row>
    <row r="301" spans="1:2" ht="14.25" x14ac:dyDescent="0.2">
      <c r="A301" s="8"/>
      <c r="B301" s="27"/>
    </row>
    <row r="302" spans="1:2" ht="14.25" x14ac:dyDescent="0.2">
      <c r="A302" s="8"/>
      <c r="B302" s="27"/>
    </row>
    <row r="303" spans="1:2" ht="14.25" x14ac:dyDescent="0.2">
      <c r="A303" s="8"/>
      <c r="B303" s="27"/>
    </row>
    <row r="304" spans="1:2" ht="14.25" x14ac:dyDescent="0.2">
      <c r="A304" s="8"/>
      <c r="B304" s="27"/>
    </row>
    <row r="305" spans="1:2" ht="14.25" x14ac:dyDescent="0.2">
      <c r="A305" s="8"/>
      <c r="B305" s="27"/>
    </row>
    <row r="306" spans="1:2" ht="14.25" x14ac:dyDescent="0.2">
      <c r="A306" s="8"/>
      <c r="B306" s="27"/>
    </row>
    <row r="307" spans="1:2" ht="14.25" x14ac:dyDescent="0.2">
      <c r="A307" s="8"/>
      <c r="B307" s="27"/>
    </row>
    <row r="308" spans="1:2" ht="14.25" x14ac:dyDescent="0.2">
      <c r="A308" s="8"/>
      <c r="B308" s="27"/>
    </row>
    <row r="309" spans="1:2" ht="14.25" x14ac:dyDescent="0.2">
      <c r="A309" s="8"/>
      <c r="B309" s="27"/>
    </row>
    <row r="310" spans="1:2" ht="14.25" x14ac:dyDescent="0.2">
      <c r="A310" s="8"/>
      <c r="B310" s="27"/>
    </row>
    <row r="311" spans="1:2" ht="14.25" x14ac:dyDescent="0.2">
      <c r="A311" s="8"/>
      <c r="B311" s="27"/>
    </row>
    <row r="312" spans="1:2" ht="14.25" x14ac:dyDescent="0.2">
      <c r="A312" s="8"/>
      <c r="B312" s="27"/>
    </row>
    <row r="313" spans="1:2" ht="14.25" x14ac:dyDescent="0.2">
      <c r="A313" s="8"/>
      <c r="B313" s="27"/>
    </row>
    <row r="314" spans="1:2" ht="14.25" x14ac:dyDescent="0.2">
      <c r="A314" s="8"/>
      <c r="B314" s="27"/>
    </row>
    <row r="315" spans="1:2" ht="14.25" x14ac:dyDescent="0.2">
      <c r="A315" s="8"/>
      <c r="B315" s="27"/>
    </row>
    <row r="316" spans="1:2" ht="14.25" x14ac:dyDescent="0.2">
      <c r="A316" s="8"/>
      <c r="B316" s="27"/>
    </row>
    <row r="317" spans="1:2" ht="14.25" x14ac:dyDescent="0.2">
      <c r="A317" s="8"/>
      <c r="B317" s="27"/>
    </row>
    <row r="318" spans="1:2" ht="14.25" x14ac:dyDescent="0.2">
      <c r="A318" s="8"/>
      <c r="B318" s="27"/>
    </row>
    <row r="319" spans="1:2" ht="14.25" x14ac:dyDescent="0.2">
      <c r="A319" s="8"/>
      <c r="B319" s="27"/>
    </row>
    <row r="320" spans="1:2" ht="14.25" x14ac:dyDescent="0.2">
      <c r="A320" s="8"/>
      <c r="B320" s="27"/>
    </row>
    <row r="321" spans="1:2" ht="14.25" x14ac:dyDescent="0.2">
      <c r="A321" s="8"/>
      <c r="B321" s="27"/>
    </row>
    <row r="322" spans="1:2" ht="14.25" x14ac:dyDescent="0.2">
      <c r="A322" s="8"/>
      <c r="B322" s="27"/>
    </row>
    <row r="323" spans="1:2" ht="14.25" x14ac:dyDescent="0.2">
      <c r="A323" s="8"/>
      <c r="B323" s="27"/>
    </row>
    <row r="324" spans="1:2" ht="14.25" x14ac:dyDescent="0.2">
      <c r="A324" s="8"/>
      <c r="B324" s="27"/>
    </row>
    <row r="325" spans="1:2" ht="14.25" x14ac:dyDescent="0.2">
      <c r="A325" s="8"/>
      <c r="B325" s="27"/>
    </row>
    <row r="326" spans="1:2" ht="14.25" x14ac:dyDescent="0.2">
      <c r="A326" s="8"/>
      <c r="B326" s="27"/>
    </row>
    <row r="327" spans="1:2" ht="14.25" x14ac:dyDescent="0.2">
      <c r="A327" s="8"/>
      <c r="B327" s="27"/>
    </row>
    <row r="328" spans="1:2" ht="14.25" x14ac:dyDescent="0.2">
      <c r="A328" s="8"/>
      <c r="B328" s="27"/>
    </row>
    <row r="329" spans="1:2" ht="14.25" x14ac:dyDescent="0.2">
      <c r="A329" s="8"/>
      <c r="B329" s="27"/>
    </row>
    <row r="330" spans="1:2" ht="14.25" x14ac:dyDescent="0.2">
      <c r="A330" s="8"/>
      <c r="B330" s="27"/>
    </row>
    <row r="331" spans="1:2" ht="14.25" x14ac:dyDescent="0.2">
      <c r="A331" s="8"/>
      <c r="B331" s="27"/>
    </row>
    <row r="332" spans="1:2" ht="14.25" x14ac:dyDescent="0.2">
      <c r="A332" s="8"/>
      <c r="B332" s="27"/>
    </row>
    <row r="333" spans="1:2" ht="14.25" x14ac:dyDescent="0.2">
      <c r="A333" s="8"/>
      <c r="B333" s="27"/>
    </row>
    <row r="334" spans="1:2" ht="14.25" x14ac:dyDescent="0.2">
      <c r="A334" s="8"/>
      <c r="B334" s="27"/>
    </row>
    <row r="335" spans="1:2" ht="14.25" x14ac:dyDescent="0.2">
      <c r="A335" s="8"/>
      <c r="B335" s="27"/>
    </row>
    <row r="336" spans="1:2" ht="14.25" x14ac:dyDescent="0.2">
      <c r="A336" s="8"/>
      <c r="B336" s="27"/>
    </row>
    <row r="337" spans="1:2" ht="14.25" x14ac:dyDescent="0.2">
      <c r="A337" s="8"/>
      <c r="B337" s="27"/>
    </row>
    <row r="338" spans="1:2" ht="14.25" x14ac:dyDescent="0.2">
      <c r="A338" s="8"/>
      <c r="B338" s="27"/>
    </row>
    <row r="339" spans="1:2" ht="14.25" x14ac:dyDescent="0.2">
      <c r="A339" s="8"/>
      <c r="B339" s="27"/>
    </row>
    <row r="340" spans="1:2" ht="14.25" x14ac:dyDescent="0.2">
      <c r="A340" s="8"/>
      <c r="B340" s="27"/>
    </row>
    <row r="341" spans="1:2" ht="14.25" x14ac:dyDescent="0.2">
      <c r="A341" s="8"/>
      <c r="B341" s="27"/>
    </row>
    <row r="342" spans="1:2" ht="14.25" x14ac:dyDescent="0.2">
      <c r="A342" s="8"/>
      <c r="B342" s="27"/>
    </row>
    <row r="343" spans="1:2" ht="14.25" x14ac:dyDescent="0.2">
      <c r="A343" s="8"/>
      <c r="B343" s="27"/>
    </row>
    <row r="344" spans="1:2" ht="14.25" x14ac:dyDescent="0.2">
      <c r="A344" s="8"/>
      <c r="B344" s="27"/>
    </row>
    <row r="345" spans="1:2" ht="14.25" x14ac:dyDescent="0.2">
      <c r="A345" s="8"/>
      <c r="B345" s="27"/>
    </row>
    <row r="346" spans="1:2" ht="14.25" x14ac:dyDescent="0.2">
      <c r="A346" s="8"/>
      <c r="B346" s="27"/>
    </row>
    <row r="347" spans="1:2" ht="14.25" x14ac:dyDescent="0.2">
      <c r="A347" s="8"/>
      <c r="B347" s="27"/>
    </row>
    <row r="348" spans="1:2" ht="14.25" x14ac:dyDescent="0.2">
      <c r="A348" s="8"/>
      <c r="B348" s="27"/>
    </row>
    <row r="349" spans="1:2" ht="14.25" x14ac:dyDescent="0.2">
      <c r="A349" s="8"/>
      <c r="B349" s="27"/>
    </row>
    <row r="350" spans="1:2" ht="14.25" x14ac:dyDescent="0.2">
      <c r="A350" s="8"/>
      <c r="B350" s="27"/>
    </row>
    <row r="351" spans="1:2" ht="14.25" x14ac:dyDescent="0.2">
      <c r="A351" s="8"/>
      <c r="B351" s="27"/>
    </row>
    <row r="352" spans="1:2" ht="14.25" x14ac:dyDescent="0.2">
      <c r="A352" s="8"/>
      <c r="B352" s="27"/>
    </row>
    <row r="353" spans="1:2" ht="14.25" x14ac:dyDescent="0.2">
      <c r="A353" s="8"/>
      <c r="B353" s="27"/>
    </row>
    <row r="354" spans="1:2" ht="14.25" x14ac:dyDescent="0.2">
      <c r="A354" s="8"/>
      <c r="B354" s="27"/>
    </row>
    <row r="355" spans="1:2" ht="14.25" x14ac:dyDescent="0.2">
      <c r="A355" s="8"/>
      <c r="B355" s="27"/>
    </row>
    <row r="356" spans="1:2" ht="14.25" x14ac:dyDescent="0.2">
      <c r="A356" s="8"/>
      <c r="B356" s="27"/>
    </row>
    <row r="357" spans="1:2" ht="14.25" x14ac:dyDescent="0.2">
      <c r="A357" s="8"/>
      <c r="B357" s="27"/>
    </row>
    <row r="358" spans="1:2" ht="14.25" x14ac:dyDescent="0.2">
      <c r="A358" s="8"/>
      <c r="B358" s="27"/>
    </row>
    <row r="359" spans="1:2" ht="14.25" x14ac:dyDescent="0.2">
      <c r="A359" s="8"/>
      <c r="B359" s="27"/>
    </row>
    <row r="360" spans="1:2" ht="14.25" x14ac:dyDescent="0.2">
      <c r="A360" s="8"/>
      <c r="B360" s="27"/>
    </row>
    <row r="361" spans="1:2" ht="14.25" x14ac:dyDescent="0.2">
      <c r="A361" s="8"/>
      <c r="B361" s="27"/>
    </row>
    <row r="362" spans="1:2" ht="14.25" x14ac:dyDescent="0.2">
      <c r="A362" s="8"/>
      <c r="B362" s="27"/>
    </row>
    <row r="363" spans="1:2" ht="14.25" x14ac:dyDescent="0.2">
      <c r="A363" s="8"/>
      <c r="B363" s="27"/>
    </row>
    <row r="364" spans="1:2" ht="14.25" x14ac:dyDescent="0.2">
      <c r="A364" s="8"/>
      <c r="B364" s="27"/>
    </row>
    <row r="365" spans="1:2" ht="14.25" x14ac:dyDescent="0.2">
      <c r="A365" s="8"/>
      <c r="B365" s="27"/>
    </row>
    <row r="366" spans="1:2" ht="14.25" x14ac:dyDescent="0.2">
      <c r="A366" s="8"/>
      <c r="B366" s="27"/>
    </row>
    <row r="367" spans="1:2" ht="14.25" x14ac:dyDescent="0.2">
      <c r="A367" s="8"/>
      <c r="B367" s="27"/>
    </row>
    <row r="368" spans="1:2" ht="14.25" x14ac:dyDescent="0.2">
      <c r="A368" s="8"/>
      <c r="B368" s="27"/>
    </row>
    <row r="369" spans="1:2" ht="14.25" x14ac:dyDescent="0.2">
      <c r="A369" s="8"/>
      <c r="B369" s="27"/>
    </row>
    <row r="370" spans="1:2" ht="14.25" x14ac:dyDescent="0.2">
      <c r="A370" s="8"/>
      <c r="B370" s="27"/>
    </row>
    <row r="371" spans="1:2" ht="14.25" x14ac:dyDescent="0.2">
      <c r="A371" s="8"/>
      <c r="B371" s="27"/>
    </row>
    <row r="372" spans="1:2" ht="14.25" x14ac:dyDescent="0.2">
      <c r="A372" s="8"/>
      <c r="B372" s="27"/>
    </row>
    <row r="373" spans="1:2" ht="14.25" x14ac:dyDescent="0.2">
      <c r="A373" s="8"/>
      <c r="B373" s="27"/>
    </row>
    <row r="374" spans="1:2" ht="14.25" x14ac:dyDescent="0.2">
      <c r="A374" s="8"/>
      <c r="B374" s="27"/>
    </row>
    <row r="375" spans="1:2" ht="14.25" x14ac:dyDescent="0.2">
      <c r="A375" s="8"/>
      <c r="B375" s="27"/>
    </row>
    <row r="376" spans="1:2" ht="14.25" x14ac:dyDescent="0.2">
      <c r="A376" s="8"/>
      <c r="B376" s="27"/>
    </row>
    <row r="377" spans="1:2" ht="14.25" x14ac:dyDescent="0.2">
      <c r="A377" s="8"/>
      <c r="B377" s="27"/>
    </row>
    <row r="378" spans="1:2" ht="14.25" x14ac:dyDescent="0.2">
      <c r="A378" s="8"/>
      <c r="B378" s="27"/>
    </row>
    <row r="379" spans="1:2" ht="14.25" x14ac:dyDescent="0.2">
      <c r="A379" s="8"/>
      <c r="B379" s="27"/>
    </row>
    <row r="380" spans="1:2" ht="14.25" x14ac:dyDescent="0.2">
      <c r="A380" s="8"/>
      <c r="B380" s="27"/>
    </row>
    <row r="381" spans="1:2" ht="14.25" x14ac:dyDescent="0.2">
      <c r="A381" s="8"/>
      <c r="B381" s="27"/>
    </row>
    <row r="382" spans="1:2" ht="14.25" x14ac:dyDescent="0.2">
      <c r="A382" s="8"/>
      <c r="B382" s="27"/>
    </row>
    <row r="383" spans="1:2" ht="14.25" x14ac:dyDescent="0.2">
      <c r="A383" s="8"/>
      <c r="B383" s="27"/>
    </row>
    <row r="384" spans="1:2" ht="14.25" x14ac:dyDescent="0.2">
      <c r="A384" s="8"/>
      <c r="B384" s="27"/>
    </row>
    <row r="385" spans="1:2" ht="14.25" x14ac:dyDescent="0.2">
      <c r="A385" s="8"/>
      <c r="B385" s="27"/>
    </row>
    <row r="386" spans="1:2" ht="14.25" x14ac:dyDescent="0.2">
      <c r="A386" s="8"/>
      <c r="B386" s="27"/>
    </row>
    <row r="387" spans="1:2" ht="14.25" x14ac:dyDescent="0.2">
      <c r="A387" s="8"/>
      <c r="B387" s="27"/>
    </row>
    <row r="388" spans="1:2" ht="14.25" x14ac:dyDescent="0.2">
      <c r="A388" s="8"/>
      <c r="B388" s="27"/>
    </row>
    <row r="389" spans="1:2" ht="14.25" x14ac:dyDescent="0.2">
      <c r="A389" s="8"/>
      <c r="B389" s="27"/>
    </row>
    <row r="390" spans="1:2" ht="14.25" x14ac:dyDescent="0.2">
      <c r="A390" s="8"/>
      <c r="B390" s="27"/>
    </row>
    <row r="391" spans="1:2" ht="14.25" x14ac:dyDescent="0.2">
      <c r="A391" s="8"/>
      <c r="B391" s="27"/>
    </row>
    <row r="392" spans="1:2" ht="14.25" x14ac:dyDescent="0.2">
      <c r="A392" s="8"/>
      <c r="B392" s="27"/>
    </row>
    <row r="393" spans="1:2" ht="14.25" x14ac:dyDescent="0.2">
      <c r="A393" s="8"/>
      <c r="B393" s="27"/>
    </row>
    <row r="394" spans="1:2" ht="14.25" x14ac:dyDescent="0.2">
      <c r="A394" s="8"/>
      <c r="B394" s="27"/>
    </row>
    <row r="395" spans="1:2" ht="14.25" x14ac:dyDescent="0.2">
      <c r="A395" s="8"/>
      <c r="B395" s="27"/>
    </row>
    <row r="396" spans="1:2" ht="14.25" x14ac:dyDescent="0.2">
      <c r="A396" s="8"/>
      <c r="B396" s="27"/>
    </row>
    <row r="397" spans="1:2" ht="14.25" x14ac:dyDescent="0.2">
      <c r="A397" s="8"/>
      <c r="B397" s="27"/>
    </row>
    <row r="398" spans="1:2" ht="14.25" x14ac:dyDescent="0.2">
      <c r="A398" s="8"/>
      <c r="B398" s="27"/>
    </row>
    <row r="399" spans="1:2" ht="14.25" x14ac:dyDescent="0.2">
      <c r="A399" s="8"/>
      <c r="B399" s="27"/>
    </row>
    <row r="400" spans="1:2" ht="14.25" x14ac:dyDescent="0.2">
      <c r="A400" s="8"/>
      <c r="B400" s="27"/>
    </row>
    <row r="401" spans="1:2" ht="14.25" x14ac:dyDescent="0.2">
      <c r="A401" s="8"/>
      <c r="B401" s="27"/>
    </row>
    <row r="402" spans="1:2" ht="14.25" x14ac:dyDescent="0.2">
      <c r="A402" s="8"/>
      <c r="B402" s="27"/>
    </row>
    <row r="403" spans="1:2" ht="14.25" x14ac:dyDescent="0.2">
      <c r="A403" s="8"/>
      <c r="B403" s="27"/>
    </row>
    <row r="404" spans="1:2" ht="14.25" x14ac:dyDescent="0.2">
      <c r="A404" s="8"/>
      <c r="B404" s="27"/>
    </row>
    <row r="405" spans="1:2" ht="14.25" x14ac:dyDescent="0.2">
      <c r="A405" s="8"/>
      <c r="B405" s="27"/>
    </row>
    <row r="406" spans="1:2" ht="14.25" x14ac:dyDescent="0.2">
      <c r="A406" s="8"/>
      <c r="B406" s="27"/>
    </row>
    <row r="407" spans="1:2" ht="14.25" x14ac:dyDescent="0.2">
      <c r="A407" s="8"/>
      <c r="B407" s="27"/>
    </row>
    <row r="408" spans="1:2" ht="14.25" x14ac:dyDescent="0.2">
      <c r="A408" s="8"/>
      <c r="B408" s="27"/>
    </row>
    <row r="409" spans="1:2" ht="14.25" x14ac:dyDescent="0.2">
      <c r="A409" s="8"/>
      <c r="B409" s="27"/>
    </row>
    <row r="410" spans="1:2" ht="14.25" x14ac:dyDescent="0.2">
      <c r="A410" s="8"/>
      <c r="B410" s="27"/>
    </row>
    <row r="411" spans="1:2" ht="14.25" x14ac:dyDescent="0.2">
      <c r="A411" s="8"/>
      <c r="B411" s="27"/>
    </row>
    <row r="412" spans="1:2" ht="14.25" x14ac:dyDescent="0.2">
      <c r="A412" s="8"/>
      <c r="B412" s="27"/>
    </row>
    <row r="413" spans="1:2" ht="14.25" x14ac:dyDescent="0.2">
      <c r="A413" s="8"/>
      <c r="B413" s="27"/>
    </row>
    <row r="414" spans="1:2" ht="14.25" x14ac:dyDescent="0.2">
      <c r="A414" s="8"/>
      <c r="B414" s="27"/>
    </row>
    <row r="415" spans="1:2" ht="14.25" x14ac:dyDescent="0.2">
      <c r="A415" s="8"/>
      <c r="B415" s="27"/>
    </row>
    <row r="416" spans="1:2" ht="14.25" x14ac:dyDescent="0.2">
      <c r="A416" s="8"/>
      <c r="B416" s="27"/>
    </row>
    <row r="417" spans="1:2" ht="14.25" x14ac:dyDescent="0.2">
      <c r="A417" s="8"/>
      <c r="B417" s="27"/>
    </row>
    <row r="418" spans="1:2" ht="14.25" x14ac:dyDescent="0.2">
      <c r="A418" s="8"/>
      <c r="B418" s="27"/>
    </row>
    <row r="419" spans="1:2" ht="14.25" x14ac:dyDescent="0.2">
      <c r="A419" s="8"/>
      <c r="B419" s="27"/>
    </row>
    <row r="420" spans="1:2" ht="14.25" x14ac:dyDescent="0.2">
      <c r="A420" s="8"/>
      <c r="B420" s="27"/>
    </row>
    <row r="421" spans="1:2" ht="14.25" x14ac:dyDescent="0.2">
      <c r="A421" s="8"/>
      <c r="B421" s="27"/>
    </row>
    <row r="422" spans="1:2" ht="14.25" x14ac:dyDescent="0.2">
      <c r="A422" s="8"/>
      <c r="B422" s="27"/>
    </row>
    <row r="423" spans="1:2" ht="14.25" x14ac:dyDescent="0.2">
      <c r="A423" s="8"/>
      <c r="B423" s="27"/>
    </row>
    <row r="424" spans="1:2" ht="14.25" x14ac:dyDescent="0.2">
      <c r="A424" s="8"/>
      <c r="B424" s="27"/>
    </row>
    <row r="425" spans="1:2" ht="14.25" x14ac:dyDescent="0.2">
      <c r="A425" s="8"/>
      <c r="B425" s="27"/>
    </row>
    <row r="426" spans="1:2" ht="14.25" x14ac:dyDescent="0.2">
      <c r="A426" s="8"/>
      <c r="B426" s="27"/>
    </row>
    <row r="427" spans="1:2" ht="14.25" x14ac:dyDescent="0.2">
      <c r="A427" s="8"/>
      <c r="B427" s="27"/>
    </row>
    <row r="428" spans="1:2" ht="14.25" x14ac:dyDescent="0.2">
      <c r="A428" s="8"/>
      <c r="B428" s="27"/>
    </row>
    <row r="429" spans="1:2" ht="14.25" x14ac:dyDescent="0.2">
      <c r="A429" s="8"/>
      <c r="B429" s="27"/>
    </row>
    <row r="430" spans="1:2" ht="14.25" x14ac:dyDescent="0.2">
      <c r="A430" s="8"/>
      <c r="B430" s="27"/>
    </row>
    <row r="431" spans="1:2" ht="14.25" x14ac:dyDescent="0.2">
      <c r="A431" s="8"/>
      <c r="B431" s="27"/>
    </row>
    <row r="432" spans="1:2" ht="14.25" x14ac:dyDescent="0.2">
      <c r="A432" s="8"/>
      <c r="B432" s="27"/>
    </row>
    <row r="433" spans="1:2" ht="14.25" x14ac:dyDescent="0.2">
      <c r="A433" s="8"/>
      <c r="B433" s="27"/>
    </row>
    <row r="434" spans="1:2" ht="14.25" x14ac:dyDescent="0.2">
      <c r="A434" s="8"/>
      <c r="B434" s="27"/>
    </row>
    <row r="435" spans="1:2" ht="14.25" x14ac:dyDescent="0.2">
      <c r="A435" s="8"/>
      <c r="B435" s="27"/>
    </row>
    <row r="436" spans="1:2" ht="14.25" x14ac:dyDescent="0.2">
      <c r="A436" s="8"/>
      <c r="B436" s="27"/>
    </row>
    <row r="437" spans="1:2" ht="14.25" x14ac:dyDescent="0.2">
      <c r="A437" s="8"/>
      <c r="B437" s="27"/>
    </row>
    <row r="438" spans="1:2" ht="14.25" x14ac:dyDescent="0.2">
      <c r="A438" s="8"/>
      <c r="B438" s="27"/>
    </row>
    <row r="439" spans="1:2" ht="14.25" x14ac:dyDescent="0.2">
      <c r="A439" s="8"/>
      <c r="B439" s="27"/>
    </row>
    <row r="440" spans="1:2" ht="14.25" x14ac:dyDescent="0.2">
      <c r="A440" s="8"/>
      <c r="B440" s="27"/>
    </row>
    <row r="441" spans="1:2" ht="14.25" x14ac:dyDescent="0.2">
      <c r="A441" s="8"/>
      <c r="B441" s="27"/>
    </row>
    <row r="442" spans="1:2" ht="14.25" x14ac:dyDescent="0.2">
      <c r="A442" s="8"/>
      <c r="B442" s="27"/>
    </row>
    <row r="443" spans="1:2" ht="14.25" x14ac:dyDescent="0.2">
      <c r="A443" s="8"/>
      <c r="B443" s="27"/>
    </row>
    <row r="444" spans="1:2" ht="14.25" x14ac:dyDescent="0.2">
      <c r="A444" s="8"/>
      <c r="B444" s="27"/>
    </row>
    <row r="445" spans="1:2" ht="14.25" x14ac:dyDescent="0.2">
      <c r="A445" s="8"/>
      <c r="B445" s="27"/>
    </row>
    <row r="446" spans="1:2" ht="14.25" x14ac:dyDescent="0.2">
      <c r="A446" s="8"/>
      <c r="B446" s="27"/>
    </row>
    <row r="447" spans="1:2" ht="14.25" x14ac:dyDescent="0.2">
      <c r="A447" s="8"/>
      <c r="B447" s="27"/>
    </row>
    <row r="448" spans="1:2" ht="14.25" x14ac:dyDescent="0.2">
      <c r="A448" s="8"/>
      <c r="B448" s="27"/>
    </row>
    <row r="449" spans="1:2" ht="14.25" x14ac:dyDescent="0.2">
      <c r="A449" s="8"/>
      <c r="B449" s="27"/>
    </row>
    <row r="450" spans="1:2" ht="14.25" x14ac:dyDescent="0.2">
      <c r="A450" s="8"/>
      <c r="B450" s="27"/>
    </row>
    <row r="451" spans="1:2" ht="14.25" x14ac:dyDescent="0.2">
      <c r="A451" s="8"/>
      <c r="B451" s="27"/>
    </row>
    <row r="452" spans="1:2" ht="14.25" x14ac:dyDescent="0.2">
      <c r="A452" s="8"/>
      <c r="B452" s="27"/>
    </row>
    <row r="453" spans="1:2" ht="14.25" x14ac:dyDescent="0.2">
      <c r="A453" s="8"/>
      <c r="B453" s="27"/>
    </row>
    <row r="454" spans="1:2" ht="14.25" x14ac:dyDescent="0.2">
      <c r="A454" s="8"/>
      <c r="B454" s="27"/>
    </row>
    <row r="455" spans="1:2" ht="14.25" x14ac:dyDescent="0.2">
      <c r="A455" s="8"/>
      <c r="B455" s="27"/>
    </row>
    <row r="456" spans="1:2" ht="14.25" x14ac:dyDescent="0.2">
      <c r="A456" s="8"/>
      <c r="B456" s="27"/>
    </row>
    <row r="457" spans="1:2" ht="14.25" x14ac:dyDescent="0.2">
      <c r="A457" s="8"/>
      <c r="B457" s="27"/>
    </row>
    <row r="458" spans="1:2" ht="14.25" x14ac:dyDescent="0.2">
      <c r="A458" s="8"/>
      <c r="B458" s="27"/>
    </row>
    <row r="459" spans="1:2" ht="14.25" x14ac:dyDescent="0.2">
      <c r="A459" s="8"/>
      <c r="B459" s="27"/>
    </row>
    <row r="460" spans="1:2" ht="14.25" x14ac:dyDescent="0.2">
      <c r="A460" s="8"/>
      <c r="B460" s="27"/>
    </row>
    <row r="461" spans="1:2" ht="14.25" x14ac:dyDescent="0.2">
      <c r="A461" s="8"/>
      <c r="B461" s="27"/>
    </row>
    <row r="462" spans="1:2" ht="14.25" x14ac:dyDescent="0.2">
      <c r="A462" s="8"/>
      <c r="B462" s="27"/>
    </row>
    <row r="463" spans="1:2" ht="14.25" x14ac:dyDescent="0.2">
      <c r="A463" s="8"/>
      <c r="B463" s="27"/>
    </row>
    <row r="464" spans="1:2" ht="14.25" x14ac:dyDescent="0.2">
      <c r="A464" s="8"/>
      <c r="B464" s="27"/>
    </row>
    <row r="465" spans="1:2" ht="14.25" x14ac:dyDescent="0.2">
      <c r="A465" s="8"/>
      <c r="B465" s="27"/>
    </row>
    <row r="466" spans="1:2" ht="14.25" x14ac:dyDescent="0.2">
      <c r="A466" s="8"/>
      <c r="B466" s="27"/>
    </row>
    <row r="467" spans="1:2" ht="14.25" x14ac:dyDescent="0.2">
      <c r="A467" s="8"/>
      <c r="B467" s="27"/>
    </row>
    <row r="468" spans="1:2" ht="14.25" x14ac:dyDescent="0.2">
      <c r="A468" s="8"/>
      <c r="B468" s="27"/>
    </row>
    <row r="469" spans="1:2" ht="14.25" x14ac:dyDescent="0.2">
      <c r="A469" s="8"/>
      <c r="B469" s="27"/>
    </row>
    <row r="470" spans="1:2" ht="14.25" x14ac:dyDescent="0.2">
      <c r="A470" s="8"/>
      <c r="B470" s="27"/>
    </row>
    <row r="471" spans="1:2" ht="14.25" x14ac:dyDescent="0.2">
      <c r="A471" s="8"/>
      <c r="B471" s="27"/>
    </row>
    <row r="472" spans="1:2" ht="14.25" x14ac:dyDescent="0.2">
      <c r="A472" s="8"/>
      <c r="B472" s="27"/>
    </row>
    <row r="473" spans="1:2" ht="14.25" x14ac:dyDescent="0.2">
      <c r="A473" s="8"/>
      <c r="B473" s="27"/>
    </row>
    <row r="474" spans="1:2" ht="14.25" x14ac:dyDescent="0.2">
      <c r="A474" s="8"/>
      <c r="B474" s="27"/>
    </row>
    <row r="475" spans="1:2" ht="14.25" x14ac:dyDescent="0.2">
      <c r="A475" s="8"/>
      <c r="B475" s="27"/>
    </row>
    <row r="476" spans="1:2" ht="14.25" x14ac:dyDescent="0.2">
      <c r="A476" s="8"/>
      <c r="B476" s="27"/>
    </row>
    <row r="477" spans="1:2" ht="14.25" x14ac:dyDescent="0.2">
      <c r="A477" s="8"/>
      <c r="B477" s="27"/>
    </row>
    <row r="478" spans="1:2" ht="14.25" x14ac:dyDescent="0.2">
      <c r="A478" s="8"/>
      <c r="B478" s="27"/>
    </row>
    <row r="479" spans="1:2" ht="14.25" x14ac:dyDescent="0.2">
      <c r="A479" s="8"/>
      <c r="B479" s="27"/>
    </row>
    <row r="480" spans="1:2" ht="14.25" x14ac:dyDescent="0.2">
      <c r="A480" s="8"/>
      <c r="B480" s="27"/>
    </row>
    <row r="481" spans="1:2" ht="14.25" x14ac:dyDescent="0.2">
      <c r="A481" s="8"/>
      <c r="B481" s="27"/>
    </row>
    <row r="482" spans="1:2" ht="14.25" x14ac:dyDescent="0.2">
      <c r="A482" s="8"/>
      <c r="B482" s="27"/>
    </row>
    <row r="483" spans="1:2" ht="14.25" x14ac:dyDescent="0.2">
      <c r="A483" s="8"/>
      <c r="B483" s="27"/>
    </row>
    <row r="484" spans="1:2" ht="14.25" x14ac:dyDescent="0.2">
      <c r="A484" s="8"/>
      <c r="B484" s="27"/>
    </row>
    <row r="485" spans="1:2" ht="14.25" x14ac:dyDescent="0.2">
      <c r="A485" s="8"/>
      <c r="B485" s="27"/>
    </row>
    <row r="486" spans="1:2" ht="14.25" x14ac:dyDescent="0.2">
      <c r="A486" s="8"/>
      <c r="B486" s="27"/>
    </row>
    <row r="487" spans="1:2" ht="14.25" x14ac:dyDescent="0.2">
      <c r="A487" s="8"/>
      <c r="B487" s="27"/>
    </row>
    <row r="488" spans="1:2" ht="14.25" x14ac:dyDescent="0.2">
      <c r="A488" s="8"/>
      <c r="B488" s="27"/>
    </row>
    <row r="489" spans="1:2" ht="14.25" x14ac:dyDescent="0.2">
      <c r="A489" s="8"/>
      <c r="B489" s="27"/>
    </row>
    <row r="490" spans="1:2" ht="14.25" x14ac:dyDescent="0.2">
      <c r="A490" s="8"/>
      <c r="B490" s="27"/>
    </row>
    <row r="491" spans="1:2" ht="14.25" x14ac:dyDescent="0.2">
      <c r="A491" s="8"/>
      <c r="B491" s="27"/>
    </row>
    <row r="492" spans="1:2" ht="14.25" x14ac:dyDescent="0.2">
      <c r="A492" s="8"/>
      <c r="B492" s="27"/>
    </row>
    <row r="493" spans="1:2" ht="14.25" x14ac:dyDescent="0.2">
      <c r="A493" s="8"/>
      <c r="B493" s="27"/>
    </row>
    <row r="494" spans="1:2" ht="14.25" x14ac:dyDescent="0.2">
      <c r="A494" s="8"/>
      <c r="B494" s="27"/>
    </row>
    <row r="495" spans="1:2" ht="14.25" x14ac:dyDescent="0.2">
      <c r="A495" s="8"/>
      <c r="B495" s="27"/>
    </row>
    <row r="496" spans="1:2" ht="14.25" x14ac:dyDescent="0.2">
      <c r="A496" s="8"/>
      <c r="B496" s="27"/>
    </row>
    <row r="497" spans="1:2" ht="14.25" x14ac:dyDescent="0.2">
      <c r="A497" s="8"/>
      <c r="B497" s="27"/>
    </row>
    <row r="498" spans="1:2" ht="14.25" x14ac:dyDescent="0.2">
      <c r="A498" s="8"/>
      <c r="B498" s="27"/>
    </row>
    <row r="499" spans="1:2" ht="14.25" x14ac:dyDescent="0.2">
      <c r="A499" s="8"/>
      <c r="B499" s="27"/>
    </row>
    <row r="500" spans="1:2" ht="14.25" x14ac:dyDescent="0.2">
      <c r="A500" s="8"/>
      <c r="B500" s="27"/>
    </row>
    <row r="501" spans="1:2" ht="14.25" x14ac:dyDescent="0.2">
      <c r="A501" s="8"/>
      <c r="B501" s="27"/>
    </row>
    <row r="502" spans="1:2" ht="14.25" x14ac:dyDescent="0.2">
      <c r="A502" s="8"/>
      <c r="B502" s="27"/>
    </row>
    <row r="503" spans="1:2" ht="14.25" x14ac:dyDescent="0.2">
      <c r="A503" s="8"/>
      <c r="B503" s="27"/>
    </row>
    <row r="504" spans="1:2" ht="14.25" x14ac:dyDescent="0.2">
      <c r="A504" s="8"/>
      <c r="B504" s="27"/>
    </row>
    <row r="505" spans="1:2" ht="14.25" x14ac:dyDescent="0.2">
      <c r="A505" s="8"/>
      <c r="B505" s="27"/>
    </row>
    <row r="506" spans="1:2" ht="14.25" x14ac:dyDescent="0.2">
      <c r="A506" s="8"/>
      <c r="B506" s="27"/>
    </row>
    <row r="507" spans="1:2" ht="14.25" x14ac:dyDescent="0.2">
      <c r="A507" s="8"/>
      <c r="B507" s="27"/>
    </row>
    <row r="508" spans="1:2" ht="14.25" x14ac:dyDescent="0.2">
      <c r="A508" s="8"/>
      <c r="B508" s="27"/>
    </row>
    <row r="509" spans="1:2" ht="14.25" x14ac:dyDescent="0.2">
      <c r="A509" s="8"/>
      <c r="B509" s="27"/>
    </row>
    <row r="510" spans="1:2" ht="14.25" x14ac:dyDescent="0.2">
      <c r="A510" s="8"/>
      <c r="B510" s="27"/>
    </row>
    <row r="511" spans="1:2" ht="14.25" x14ac:dyDescent="0.2">
      <c r="A511" s="8"/>
      <c r="B511" s="27"/>
    </row>
    <row r="512" spans="1:2" ht="14.25" x14ac:dyDescent="0.2">
      <c r="A512" s="8"/>
      <c r="B512" s="27"/>
    </row>
    <row r="513" spans="1:2" ht="14.25" x14ac:dyDescent="0.2">
      <c r="A513" s="8"/>
      <c r="B513" s="27"/>
    </row>
    <row r="514" spans="1:2" ht="14.25" x14ac:dyDescent="0.2">
      <c r="A514" s="8"/>
      <c r="B514" s="27"/>
    </row>
    <row r="515" spans="1:2" ht="14.25" x14ac:dyDescent="0.2">
      <c r="A515" s="8"/>
      <c r="B515" s="27"/>
    </row>
    <row r="516" spans="1:2" ht="14.25" x14ac:dyDescent="0.2">
      <c r="A516" s="8"/>
      <c r="B516" s="27"/>
    </row>
    <row r="517" spans="1:2" ht="14.25" x14ac:dyDescent="0.2">
      <c r="A517" s="8"/>
      <c r="B517" s="27"/>
    </row>
    <row r="518" spans="1:2" ht="14.25" x14ac:dyDescent="0.2">
      <c r="A518" s="8"/>
      <c r="B518" s="27"/>
    </row>
    <row r="519" spans="1:2" ht="14.25" x14ac:dyDescent="0.2">
      <c r="A519" s="8"/>
      <c r="B519" s="27"/>
    </row>
    <row r="520" spans="1:2" ht="14.25" x14ac:dyDescent="0.2">
      <c r="A520" s="8"/>
      <c r="B520" s="27"/>
    </row>
    <row r="521" spans="1:2" ht="14.25" x14ac:dyDescent="0.2">
      <c r="A521" s="8"/>
      <c r="B521" s="27"/>
    </row>
    <row r="522" spans="1:2" ht="14.25" x14ac:dyDescent="0.2">
      <c r="A522" s="8"/>
      <c r="B522" s="27"/>
    </row>
    <row r="523" spans="1:2" ht="14.25" x14ac:dyDescent="0.2">
      <c r="A523" s="8"/>
      <c r="B523" s="27"/>
    </row>
    <row r="524" spans="1:2" ht="14.25" x14ac:dyDescent="0.2">
      <c r="A524" s="8"/>
      <c r="B524" s="27"/>
    </row>
    <row r="525" spans="1:2" ht="14.25" x14ac:dyDescent="0.2">
      <c r="A525" s="8"/>
      <c r="B525" s="27"/>
    </row>
    <row r="526" spans="1:2" ht="14.25" x14ac:dyDescent="0.2">
      <c r="A526" s="8"/>
      <c r="B526" s="27"/>
    </row>
    <row r="527" spans="1:2" ht="14.25" x14ac:dyDescent="0.2">
      <c r="A527" s="8"/>
      <c r="B527" s="27"/>
    </row>
    <row r="528" spans="1:2" ht="14.25" x14ac:dyDescent="0.2">
      <c r="A528" s="8"/>
      <c r="B528" s="27"/>
    </row>
    <row r="529" spans="1:2" ht="14.25" x14ac:dyDescent="0.2">
      <c r="A529" s="8"/>
      <c r="B529" s="27"/>
    </row>
    <row r="530" spans="1:2" ht="14.25" x14ac:dyDescent="0.2">
      <c r="A530" s="8"/>
      <c r="B530" s="27"/>
    </row>
    <row r="531" spans="1:2" ht="14.25" x14ac:dyDescent="0.2">
      <c r="A531" s="8"/>
      <c r="B531" s="27"/>
    </row>
    <row r="532" spans="1:2" ht="14.25" x14ac:dyDescent="0.2">
      <c r="A532" s="8"/>
      <c r="B532" s="27"/>
    </row>
    <row r="533" spans="1:2" ht="14.25" x14ac:dyDescent="0.2">
      <c r="A533" s="8"/>
      <c r="B533" s="27"/>
    </row>
    <row r="534" spans="1:2" ht="14.25" x14ac:dyDescent="0.2">
      <c r="A534" s="8"/>
      <c r="B534" s="27"/>
    </row>
    <row r="535" spans="1:2" ht="14.25" x14ac:dyDescent="0.2">
      <c r="A535" s="8"/>
      <c r="B535" s="27"/>
    </row>
    <row r="536" spans="1:2" ht="14.25" x14ac:dyDescent="0.2">
      <c r="A536" s="8"/>
      <c r="B536" s="27"/>
    </row>
    <row r="537" spans="1:2" ht="14.25" x14ac:dyDescent="0.2">
      <c r="A537" s="8"/>
      <c r="B537" s="27"/>
    </row>
    <row r="538" spans="1:2" ht="14.25" x14ac:dyDescent="0.2">
      <c r="A538" s="8"/>
      <c r="B538" s="27"/>
    </row>
    <row r="539" spans="1:2" ht="14.25" x14ac:dyDescent="0.2">
      <c r="A539" s="8"/>
      <c r="B539" s="27"/>
    </row>
    <row r="540" spans="1:2" ht="14.25" x14ac:dyDescent="0.2">
      <c r="A540" s="8"/>
      <c r="B540" s="27"/>
    </row>
    <row r="541" spans="1:2" ht="14.25" x14ac:dyDescent="0.2">
      <c r="A541" s="8"/>
      <c r="B541" s="27"/>
    </row>
    <row r="542" spans="1:2" ht="14.25" x14ac:dyDescent="0.2">
      <c r="A542" s="8"/>
      <c r="B542" s="27"/>
    </row>
    <row r="543" spans="1:2" ht="14.25" x14ac:dyDescent="0.2">
      <c r="A543" s="8"/>
      <c r="B543" s="27"/>
    </row>
    <row r="544" spans="1:2" ht="14.25" x14ac:dyDescent="0.2">
      <c r="A544" s="8"/>
      <c r="B544" s="27"/>
    </row>
    <row r="545" spans="1:2" ht="14.25" x14ac:dyDescent="0.2">
      <c r="A545" s="8"/>
      <c r="B545" s="27"/>
    </row>
    <row r="546" spans="1:2" ht="14.25" x14ac:dyDescent="0.2">
      <c r="A546" s="8"/>
      <c r="B546" s="27"/>
    </row>
    <row r="547" spans="1:2" ht="14.25" x14ac:dyDescent="0.2">
      <c r="A547" s="8"/>
      <c r="B547" s="27"/>
    </row>
    <row r="548" spans="1:2" ht="14.25" x14ac:dyDescent="0.2">
      <c r="A548" s="8"/>
      <c r="B548" s="27"/>
    </row>
    <row r="549" spans="1:2" ht="14.25" x14ac:dyDescent="0.2">
      <c r="A549" s="8"/>
      <c r="B549" s="27"/>
    </row>
    <row r="550" spans="1:2" ht="14.25" x14ac:dyDescent="0.2">
      <c r="A550" s="8"/>
      <c r="B550" s="27"/>
    </row>
    <row r="551" spans="1:2" ht="14.25" x14ac:dyDescent="0.2">
      <c r="A551" s="8"/>
      <c r="B551" s="27"/>
    </row>
    <row r="552" spans="1:2" ht="14.25" x14ac:dyDescent="0.2">
      <c r="A552" s="8"/>
      <c r="B552" s="27"/>
    </row>
    <row r="553" spans="1:2" ht="14.25" x14ac:dyDescent="0.2">
      <c r="A553" s="8"/>
      <c r="B553" s="27"/>
    </row>
    <row r="554" spans="1:2" ht="14.25" x14ac:dyDescent="0.2">
      <c r="A554" s="8"/>
      <c r="B554" s="27"/>
    </row>
    <row r="555" spans="1:2" ht="14.25" x14ac:dyDescent="0.2">
      <c r="A555" s="8"/>
      <c r="B555" s="27"/>
    </row>
    <row r="556" spans="1:2" ht="14.25" x14ac:dyDescent="0.2">
      <c r="A556" s="8"/>
      <c r="B556" s="27"/>
    </row>
    <row r="557" spans="1:2" ht="14.25" x14ac:dyDescent="0.2">
      <c r="A557" s="8"/>
      <c r="B557" s="27"/>
    </row>
    <row r="558" spans="1:2" ht="14.25" x14ac:dyDescent="0.2">
      <c r="A558" s="8"/>
      <c r="B558" s="27"/>
    </row>
    <row r="559" spans="1:2" ht="14.25" x14ac:dyDescent="0.2">
      <c r="A559" s="8"/>
      <c r="B559" s="27"/>
    </row>
    <row r="560" spans="1:2" ht="14.25" x14ac:dyDescent="0.2">
      <c r="A560" s="8"/>
      <c r="B560" s="27"/>
    </row>
    <row r="561" spans="1:2" ht="14.25" x14ac:dyDescent="0.2">
      <c r="A561" s="8"/>
      <c r="B561" s="27"/>
    </row>
    <row r="562" spans="1:2" ht="14.25" x14ac:dyDescent="0.2">
      <c r="A562" s="8"/>
      <c r="B562" s="27"/>
    </row>
    <row r="563" spans="1:2" ht="14.25" x14ac:dyDescent="0.2">
      <c r="A563" s="8"/>
      <c r="B563" s="27"/>
    </row>
    <row r="564" spans="1:2" ht="14.25" x14ac:dyDescent="0.2">
      <c r="A564" s="8"/>
      <c r="B564" s="27"/>
    </row>
    <row r="565" spans="1:2" ht="14.25" x14ac:dyDescent="0.2">
      <c r="A565" s="8"/>
      <c r="B565" s="27"/>
    </row>
    <row r="566" spans="1:2" ht="14.25" x14ac:dyDescent="0.2">
      <c r="A566" s="8"/>
      <c r="B566" s="27"/>
    </row>
    <row r="567" spans="1:2" ht="14.25" x14ac:dyDescent="0.2">
      <c r="A567" s="8"/>
      <c r="B567" s="27"/>
    </row>
    <row r="568" spans="1:2" ht="14.25" x14ac:dyDescent="0.2">
      <c r="A568" s="8"/>
      <c r="B568" s="27"/>
    </row>
    <row r="569" spans="1:2" ht="14.25" x14ac:dyDescent="0.2">
      <c r="A569" s="8"/>
      <c r="B569" s="27"/>
    </row>
    <row r="570" spans="1:2" ht="14.25" x14ac:dyDescent="0.2">
      <c r="A570" s="8"/>
      <c r="B570" s="27"/>
    </row>
    <row r="571" spans="1:2" ht="14.25" x14ac:dyDescent="0.2">
      <c r="A571" s="8"/>
      <c r="B571" s="27"/>
    </row>
    <row r="572" spans="1:2" ht="14.25" x14ac:dyDescent="0.2">
      <c r="A572" s="8"/>
      <c r="B572" s="27"/>
    </row>
    <row r="573" spans="1:2" ht="14.25" x14ac:dyDescent="0.2">
      <c r="A573" s="8"/>
      <c r="B573" s="27"/>
    </row>
    <row r="574" spans="1:2" ht="14.25" x14ac:dyDescent="0.2">
      <c r="A574" s="8"/>
      <c r="B574" s="27"/>
    </row>
    <row r="575" spans="1:2" ht="14.25" x14ac:dyDescent="0.2">
      <c r="A575" s="8"/>
      <c r="B575" s="27"/>
    </row>
    <row r="576" spans="1:2" ht="14.25" x14ac:dyDescent="0.2">
      <c r="A576" s="8"/>
      <c r="B576" s="27"/>
    </row>
    <row r="577" spans="1:2" ht="14.25" x14ac:dyDescent="0.2">
      <c r="A577" s="8"/>
      <c r="B577" s="27"/>
    </row>
    <row r="578" spans="1:2" ht="14.25" x14ac:dyDescent="0.2">
      <c r="A578" s="8"/>
      <c r="B578" s="27"/>
    </row>
    <row r="579" spans="1:2" ht="14.25" x14ac:dyDescent="0.2">
      <c r="A579" s="8"/>
      <c r="B579" s="27"/>
    </row>
    <row r="580" spans="1:2" ht="14.25" x14ac:dyDescent="0.2">
      <c r="A580" s="8"/>
      <c r="B580" s="27"/>
    </row>
    <row r="581" spans="1:2" ht="14.25" x14ac:dyDescent="0.2">
      <c r="A581" s="8"/>
      <c r="B581" s="27"/>
    </row>
    <row r="582" spans="1:2" ht="14.25" x14ac:dyDescent="0.2">
      <c r="A582" s="8"/>
      <c r="B582" s="27"/>
    </row>
    <row r="583" spans="1:2" ht="14.25" x14ac:dyDescent="0.2">
      <c r="A583" s="8"/>
      <c r="B583" s="27"/>
    </row>
    <row r="584" spans="1:2" ht="14.25" x14ac:dyDescent="0.2">
      <c r="A584" s="8"/>
      <c r="B584" s="27"/>
    </row>
    <row r="585" spans="1:2" ht="14.25" x14ac:dyDescent="0.2">
      <c r="A585" s="8"/>
      <c r="B585" s="27"/>
    </row>
    <row r="586" spans="1:2" ht="14.25" x14ac:dyDescent="0.2">
      <c r="A586" s="8"/>
      <c r="B586" s="27"/>
    </row>
    <row r="587" spans="1:2" ht="14.25" x14ac:dyDescent="0.2">
      <c r="A587" s="8"/>
      <c r="B587" s="27"/>
    </row>
    <row r="588" spans="1:2" ht="14.25" x14ac:dyDescent="0.2">
      <c r="A588" s="8"/>
      <c r="B588" s="27"/>
    </row>
    <row r="589" spans="1:2" ht="14.25" x14ac:dyDescent="0.2">
      <c r="A589" s="8"/>
      <c r="B589" s="27"/>
    </row>
    <row r="590" spans="1:2" ht="14.25" x14ac:dyDescent="0.2">
      <c r="A590" s="8"/>
      <c r="B590" s="27"/>
    </row>
    <row r="591" spans="1:2" ht="14.25" x14ac:dyDescent="0.2">
      <c r="A591" s="8"/>
      <c r="B591" s="27"/>
    </row>
    <row r="592" spans="1:2" ht="14.25" x14ac:dyDescent="0.2">
      <c r="A592" s="8"/>
      <c r="B592" s="27"/>
    </row>
    <row r="593" spans="1:2" ht="14.25" x14ac:dyDescent="0.2">
      <c r="A593" s="8"/>
      <c r="B593" s="27"/>
    </row>
    <row r="594" spans="1:2" ht="14.25" x14ac:dyDescent="0.2">
      <c r="A594" s="8"/>
      <c r="B594" s="27"/>
    </row>
    <row r="595" spans="1:2" ht="14.25" x14ac:dyDescent="0.2">
      <c r="A595" s="8"/>
      <c r="B595" s="27"/>
    </row>
    <row r="596" spans="1:2" ht="14.25" x14ac:dyDescent="0.2">
      <c r="A596" s="8"/>
      <c r="B596" s="27"/>
    </row>
    <row r="597" spans="1:2" ht="14.25" x14ac:dyDescent="0.2">
      <c r="A597" s="8"/>
      <c r="B597" s="27"/>
    </row>
    <row r="598" spans="1:2" ht="14.25" x14ac:dyDescent="0.2">
      <c r="A598" s="8"/>
      <c r="B598" s="27"/>
    </row>
    <row r="599" spans="1:2" ht="14.25" x14ac:dyDescent="0.2">
      <c r="A599" s="8"/>
      <c r="B599" s="27"/>
    </row>
    <row r="600" spans="1:2" ht="14.25" x14ac:dyDescent="0.2">
      <c r="A600" s="8"/>
      <c r="B600" s="27"/>
    </row>
    <row r="601" spans="1:2" ht="14.25" x14ac:dyDescent="0.2">
      <c r="A601" s="8"/>
      <c r="B601" s="27"/>
    </row>
    <row r="602" spans="1:2" ht="14.25" x14ac:dyDescent="0.2">
      <c r="A602" s="8"/>
      <c r="B602" s="27"/>
    </row>
    <row r="603" spans="1:2" ht="14.25" x14ac:dyDescent="0.2">
      <c r="A603" s="8"/>
      <c r="B603" s="27"/>
    </row>
    <row r="604" spans="1:2" ht="14.25" x14ac:dyDescent="0.2">
      <c r="A604" s="8"/>
      <c r="B604" s="27"/>
    </row>
    <row r="605" spans="1:2" ht="14.25" x14ac:dyDescent="0.2">
      <c r="A605" s="8"/>
      <c r="B605" s="27"/>
    </row>
    <row r="606" spans="1:2" ht="14.25" x14ac:dyDescent="0.2">
      <c r="A606" s="8"/>
      <c r="B606" s="27"/>
    </row>
    <row r="607" spans="1:2" ht="14.25" x14ac:dyDescent="0.2">
      <c r="A607" s="8"/>
      <c r="B607" s="27"/>
    </row>
    <row r="608" spans="1:2" ht="14.25" x14ac:dyDescent="0.2">
      <c r="A608" s="8"/>
      <c r="B608" s="27"/>
    </row>
    <row r="609" spans="1:2" ht="14.25" x14ac:dyDescent="0.2">
      <c r="A609" s="8"/>
      <c r="B609" s="27"/>
    </row>
    <row r="610" spans="1:2" ht="14.25" x14ac:dyDescent="0.2">
      <c r="A610" s="8"/>
      <c r="B610" s="27"/>
    </row>
    <row r="611" spans="1:2" ht="14.25" x14ac:dyDescent="0.2">
      <c r="A611" s="8"/>
      <c r="B611" s="27"/>
    </row>
    <row r="612" spans="1:2" ht="14.25" x14ac:dyDescent="0.2">
      <c r="A612" s="8"/>
      <c r="B612" s="27"/>
    </row>
    <row r="613" spans="1:2" ht="14.25" x14ac:dyDescent="0.2">
      <c r="A613" s="8"/>
      <c r="B613" s="27"/>
    </row>
    <row r="614" spans="1:2" ht="14.25" x14ac:dyDescent="0.2">
      <c r="A614" s="8"/>
      <c r="B614" s="27"/>
    </row>
    <row r="615" spans="1:2" ht="14.25" x14ac:dyDescent="0.2">
      <c r="A615" s="8"/>
      <c r="B615" s="27"/>
    </row>
    <row r="616" spans="1:2" ht="14.25" x14ac:dyDescent="0.2">
      <c r="A616" s="8"/>
      <c r="B616" s="27"/>
    </row>
    <row r="617" spans="1:2" ht="14.25" x14ac:dyDescent="0.2">
      <c r="A617" s="8"/>
      <c r="B617" s="27"/>
    </row>
    <row r="618" spans="1:2" ht="14.25" x14ac:dyDescent="0.2">
      <c r="A618" s="8"/>
      <c r="B618" s="27"/>
    </row>
    <row r="619" spans="1:2" ht="14.25" x14ac:dyDescent="0.2">
      <c r="A619" s="8"/>
      <c r="B619" s="27"/>
    </row>
    <row r="620" spans="1:2" ht="14.25" x14ac:dyDescent="0.2">
      <c r="A620" s="8"/>
      <c r="B620" s="27"/>
    </row>
    <row r="621" spans="1:2" ht="14.25" x14ac:dyDescent="0.2">
      <c r="A621" s="8"/>
      <c r="B621" s="27"/>
    </row>
    <row r="622" spans="1:2" ht="14.25" x14ac:dyDescent="0.2">
      <c r="A622" s="8"/>
      <c r="B622" s="27"/>
    </row>
    <row r="623" spans="1:2" ht="14.25" x14ac:dyDescent="0.2">
      <c r="A623" s="8"/>
      <c r="B623" s="27"/>
    </row>
    <row r="624" spans="1:2" ht="14.25" x14ac:dyDescent="0.2">
      <c r="A624" s="8"/>
      <c r="B624" s="27"/>
    </row>
    <row r="625" spans="1:2" ht="14.25" x14ac:dyDescent="0.2">
      <c r="A625" s="8"/>
      <c r="B625" s="27"/>
    </row>
    <row r="626" spans="1:2" ht="14.25" x14ac:dyDescent="0.2">
      <c r="A626" s="8"/>
      <c r="B626" s="27"/>
    </row>
    <row r="627" spans="1:2" ht="14.25" x14ac:dyDescent="0.2">
      <c r="A627" s="8"/>
      <c r="B627" s="27"/>
    </row>
    <row r="628" spans="1:2" ht="14.25" x14ac:dyDescent="0.2">
      <c r="A628" s="8"/>
      <c r="B628" s="27"/>
    </row>
    <row r="629" spans="1:2" ht="14.25" x14ac:dyDescent="0.2">
      <c r="A629" s="8"/>
      <c r="B629" s="27"/>
    </row>
    <row r="630" spans="1:2" ht="14.25" x14ac:dyDescent="0.2">
      <c r="A630" s="8"/>
      <c r="B630" s="27"/>
    </row>
    <row r="631" spans="1:2" ht="14.25" x14ac:dyDescent="0.2">
      <c r="A631" s="8"/>
      <c r="B631" s="27"/>
    </row>
    <row r="632" spans="1:2" ht="14.25" x14ac:dyDescent="0.2">
      <c r="A632" s="8"/>
      <c r="B632" s="27"/>
    </row>
    <row r="633" spans="1:2" ht="14.25" x14ac:dyDescent="0.2">
      <c r="A633" s="8"/>
      <c r="B633" s="27"/>
    </row>
    <row r="634" spans="1:2" ht="14.25" x14ac:dyDescent="0.2">
      <c r="A634" s="8"/>
      <c r="B634" s="27"/>
    </row>
    <row r="635" spans="1:2" ht="14.25" x14ac:dyDescent="0.2">
      <c r="A635" s="8"/>
      <c r="B635" s="27"/>
    </row>
    <row r="636" spans="1:2" ht="14.25" x14ac:dyDescent="0.2">
      <c r="A636" s="8"/>
      <c r="B636" s="27"/>
    </row>
    <row r="637" spans="1:2" ht="14.25" x14ac:dyDescent="0.2">
      <c r="A637" s="8"/>
      <c r="B637" s="27"/>
    </row>
    <row r="638" spans="1:2" ht="14.25" x14ac:dyDescent="0.2">
      <c r="A638" s="8"/>
      <c r="B638" s="27"/>
    </row>
    <row r="639" spans="1:2" ht="14.25" x14ac:dyDescent="0.2">
      <c r="A639" s="8"/>
      <c r="B639" s="27"/>
    </row>
    <row r="640" spans="1:2" ht="14.25" x14ac:dyDescent="0.2">
      <c r="A640" s="8"/>
      <c r="B640" s="27"/>
    </row>
    <row r="641" spans="1:2" ht="14.25" x14ac:dyDescent="0.2">
      <c r="A641" s="8"/>
      <c r="B641" s="27"/>
    </row>
    <row r="642" spans="1:2" ht="14.25" x14ac:dyDescent="0.2">
      <c r="A642" s="8"/>
      <c r="B642" s="27"/>
    </row>
    <row r="643" spans="1:2" ht="14.25" x14ac:dyDescent="0.2">
      <c r="A643" s="8"/>
      <c r="B643" s="27"/>
    </row>
    <row r="644" spans="1:2" ht="14.25" x14ac:dyDescent="0.2">
      <c r="A644" s="8"/>
      <c r="B644" s="27"/>
    </row>
    <row r="645" spans="1:2" ht="14.25" x14ac:dyDescent="0.2">
      <c r="A645" s="8"/>
      <c r="B645" s="27"/>
    </row>
    <row r="646" spans="1:2" ht="14.25" x14ac:dyDescent="0.2">
      <c r="A646" s="8"/>
      <c r="B646" s="27"/>
    </row>
    <row r="647" spans="1:2" ht="14.25" x14ac:dyDescent="0.2">
      <c r="A647" s="8"/>
      <c r="B647" s="27"/>
    </row>
    <row r="648" spans="1:2" ht="14.25" x14ac:dyDescent="0.2">
      <c r="A648" s="8"/>
      <c r="B648" s="27"/>
    </row>
    <row r="649" spans="1:2" ht="14.25" x14ac:dyDescent="0.2">
      <c r="A649" s="8"/>
      <c r="B649" s="27"/>
    </row>
    <row r="650" spans="1:2" ht="14.25" x14ac:dyDescent="0.2">
      <c r="A650" s="8"/>
      <c r="B650" s="27"/>
    </row>
    <row r="651" spans="1:2" ht="14.25" x14ac:dyDescent="0.2">
      <c r="A651" s="8"/>
      <c r="B651" s="27"/>
    </row>
    <row r="652" spans="1:2" ht="14.25" x14ac:dyDescent="0.2">
      <c r="A652" s="8"/>
      <c r="B652" s="27"/>
    </row>
    <row r="653" spans="1:2" ht="14.25" x14ac:dyDescent="0.2">
      <c r="A653" s="8"/>
      <c r="B653" s="27"/>
    </row>
    <row r="654" spans="1:2" ht="14.25" x14ac:dyDescent="0.2">
      <c r="A654" s="8"/>
      <c r="B654" s="27"/>
    </row>
    <row r="655" spans="1:2" ht="14.25" x14ac:dyDescent="0.2">
      <c r="A655" s="8"/>
      <c r="B655" s="27"/>
    </row>
    <row r="656" spans="1:2" ht="14.25" x14ac:dyDescent="0.2">
      <c r="A656" s="8"/>
      <c r="B656" s="27"/>
    </row>
    <row r="657" spans="1:2" ht="14.25" x14ac:dyDescent="0.2">
      <c r="A657" s="8"/>
      <c r="B657" s="27"/>
    </row>
    <row r="658" spans="1:2" ht="14.25" x14ac:dyDescent="0.2">
      <c r="A658" s="8"/>
      <c r="B658" s="27"/>
    </row>
    <row r="659" spans="1:2" ht="14.25" x14ac:dyDescent="0.2">
      <c r="A659" s="8"/>
      <c r="B659" s="27"/>
    </row>
    <row r="660" spans="1:2" ht="14.25" x14ac:dyDescent="0.2">
      <c r="A660" s="8"/>
      <c r="B660" s="27"/>
    </row>
    <row r="661" spans="1:2" ht="14.25" x14ac:dyDescent="0.2">
      <c r="A661" s="8"/>
      <c r="B661" s="27"/>
    </row>
    <row r="662" spans="1:2" ht="14.25" x14ac:dyDescent="0.2">
      <c r="A662" s="8"/>
      <c r="B662" s="27"/>
    </row>
    <row r="663" spans="1:2" ht="14.25" x14ac:dyDescent="0.2">
      <c r="A663" s="8"/>
      <c r="B663" s="27"/>
    </row>
    <row r="664" spans="1:2" ht="14.25" x14ac:dyDescent="0.2">
      <c r="A664" s="8"/>
      <c r="B664" s="27"/>
    </row>
    <row r="665" spans="1:2" ht="14.25" x14ac:dyDescent="0.2">
      <c r="A665" s="8"/>
      <c r="B665" s="27"/>
    </row>
    <row r="666" spans="1:2" ht="14.25" x14ac:dyDescent="0.2">
      <c r="A666" s="8"/>
      <c r="B666" s="27"/>
    </row>
    <row r="667" spans="1:2" ht="14.25" x14ac:dyDescent="0.2">
      <c r="A667" s="8"/>
      <c r="B667" s="27"/>
    </row>
    <row r="668" spans="1:2" ht="14.25" x14ac:dyDescent="0.2">
      <c r="A668" s="8"/>
      <c r="B668" s="27"/>
    </row>
    <row r="669" spans="1:2" ht="14.25" x14ac:dyDescent="0.2">
      <c r="A669" s="8"/>
      <c r="B669" s="27"/>
    </row>
    <row r="670" spans="1:2" ht="14.25" x14ac:dyDescent="0.2">
      <c r="A670" s="8"/>
      <c r="B670" s="27"/>
    </row>
    <row r="671" spans="1:2" ht="14.25" x14ac:dyDescent="0.2">
      <c r="A671" s="8"/>
      <c r="B671" s="27"/>
    </row>
    <row r="672" spans="1:2" ht="14.25" x14ac:dyDescent="0.2">
      <c r="A672" s="8"/>
      <c r="B672" s="27"/>
    </row>
    <row r="673" spans="1:2" ht="14.25" x14ac:dyDescent="0.2">
      <c r="A673" s="8"/>
      <c r="B673" s="27"/>
    </row>
    <row r="674" spans="1:2" ht="14.25" x14ac:dyDescent="0.2">
      <c r="A674" s="8"/>
      <c r="B674" s="27"/>
    </row>
    <row r="675" spans="1:2" ht="14.25" x14ac:dyDescent="0.2">
      <c r="A675" s="8"/>
      <c r="B675" s="27"/>
    </row>
    <row r="676" spans="1:2" ht="14.25" x14ac:dyDescent="0.2">
      <c r="A676" s="8"/>
      <c r="B676" s="27"/>
    </row>
    <row r="677" spans="1:2" ht="14.25" x14ac:dyDescent="0.2">
      <c r="A677" s="8"/>
      <c r="B677" s="27"/>
    </row>
    <row r="678" spans="1:2" ht="14.25" x14ac:dyDescent="0.2">
      <c r="A678" s="8"/>
      <c r="B678" s="27"/>
    </row>
    <row r="679" spans="1:2" ht="14.25" x14ac:dyDescent="0.2">
      <c r="A679" s="8"/>
      <c r="B679" s="27"/>
    </row>
    <row r="680" spans="1:2" ht="14.25" x14ac:dyDescent="0.2">
      <c r="A680" s="8"/>
      <c r="B680" s="27"/>
    </row>
    <row r="681" spans="1:2" ht="14.25" x14ac:dyDescent="0.2">
      <c r="A681" s="8"/>
      <c r="B681" s="27"/>
    </row>
    <row r="682" spans="1:2" ht="14.25" x14ac:dyDescent="0.2">
      <c r="A682" s="8"/>
      <c r="B682" s="27"/>
    </row>
    <row r="683" spans="1:2" ht="14.25" x14ac:dyDescent="0.2">
      <c r="A683" s="8"/>
      <c r="B683" s="27"/>
    </row>
    <row r="684" spans="1:2" ht="14.25" x14ac:dyDescent="0.2">
      <c r="A684" s="8"/>
      <c r="B684" s="27"/>
    </row>
    <row r="685" spans="1:2" ht="14.25" x14ac:dyDescent="0.2">
      <c r="A685" s="8"/>
      <c r="B685" s="27"/>
    </row>
    <row r="686" spans="1:2" ht="14.25" x14ac:dyDescent="0.2">
      <c r="A686" s="8"/>
      <c r="B686" s="27"/>
    </row>
    <row r="687" spans="1:2" ht="14.25" x14ac:dyDescent="0.2">
      <c r="A687" s="8"/>
      <c r="B687" s="27"/>
    </row>
    <row r="688" spans="1:2" ht="14.25" x14ac:dyDescent="0.2">
      <c r="A688" s="8"/>
      <c r="B688" s="27"/>
    </row>
    <row r="689" spans="1:2" ht="14.25" x14ac:dyDescent="0.2">
      <c r="A689" s="8"/>
      <c r="B689" s="27"/>
    </row>
    <row r="690" spans="1:2" ht="14.25" x14ac:dyDescent="0.2">
      <c r="A690" s="8"/>
      <c r="B690" s="27"/>
    </row>
    <row r="691" spans="1:2" ht="14.25" x14ac:dyDescent="0.2">
      <c r="A691" s="8"/>
      <c r="B691" s="27"/>
    </row>
    <row r="692" spans="1:2" ht="14.25" x14ac:dyDescent="0.2">
      <c r="A692" s="8"/>
      <c r="B692" s="27"/>
    </row>
    <row r="693" spans="1:2" ht="14.25" x14ac:dyDescent="0.2">
      <c r="A693" s="8"/>
      <c r="B693" s="27"/>
    </row>
    <row r="694" spans="1:2" ht="14.25" x14ac:dyDescent="0.2">
      <c r="A694" s="8"/>
      <c r="B694" s="27"/>
    </row>
    <row r="695" spans="1:2" ht="14.25" x14ac:dyDescent="0.2">
      <c r="A695" s="8"/>
      <c r="B695" s="27"/>
    </row>
    <row r="696" spans="1:2" ht="14.25" x14ac:dyDescent="0.2">
      <c r="A696" s="8"/>
      <c r="B696" s="27"/>
    </row>
    <row r="697" spans="1:2" ht="14.25" x14ac:dyDescent="0.2">
      <c r="A697" s="8"/>
      <c r="B697" s="27"/>
    </row>
    <row r="698" spans="1:2" ht="14.25" x14ac:dyDescent="0.2">
      <c r="A698" s="8"/>
      <c r="B698" s="27"/>
    </row>
    <row r="699" spans="1:2" ht="14.25" x14ac:dyDescent="0.2">
      <c r="A699" s="8"/>
      <c r="B699" s="27"/>
    </row>
    <row r="700" spans="1:2" ht="14.25" x14ac:dyDescent="0.2">
      <c r="A700" s="8"/>
      <c r="B700" s="27"/>
    </row>
    <row r="701" spans="1:2" ht="14.25" x14ac:dyDescent="0.2">
      <c r="A701" s="8"/>
      <c r="B701" s="27"/>
    </row>
    <row r="702" spans="1:2" ht="14.25" x14ac:dyDescent="0.2">
      <c r="A702" s="8"/>
      <c r="B702" s="27"/>
    </row>
    <row r="703" spans="1:2" ht="14.25" x14ac:dyDescent="0.2">
      <c r="A703" s="8"/>
      <c r="B703" s="27"/>
    </row>
    <row r="704" spans="1:2" ht="14.25" x14ac:dyDescent="0.2">
      <c r="A704" s="8"/>
      <c r="B704" s="27"/>
    </row>
    <row r="705" spans="1:2" ht="14.25" x14ac:dyDescent="0.2">
      <c r="A705" s="8"/>
      <c r="B705" s="27"/>
    </row>
    <row r="706" spans="1:2" ht="14.25" x14ac:dyDescent="0.2">
      <c r="A706" s="8"/>
      <c r="B706" s="27"/>
    </row>
    <row r="707" spans="1:2" ht="14.25" x14ac:dyDescent="0.2">
      <c r="A707" s="8"/>
      <c r="B707" s="27"/>
    </row>
    <row r="708" spans="1:2" ht="14.25" x14ac:dyDescent="0.2">
      <c r="A708" s="8"/>
      <c r="B708" s="27"/>
    </row>
    <row r="709" spans="1:2" ht="14.25" x14ac:dyDescent="0.2">
      <c r="A709" s="8"/>
      <c r="B709" s="27"/>
    </row>
    <row r="710" spans="1:2" ht="14.25" x14ac:dyDescent="0.2">
      <c r="A710" s="8"/>
      <c r="B710" s="27"/>
    </row>
    <row r="711" spans="1:2" ht="14.25" x14ac:dyDescent="0.2">
      <c r="A711" s="8"/>
      <c r="B711" s="27"/>
    </row>
    <row r="712" spans="1:2" ht="14.25" x14ac:dyDescent="0.2">
      <c r="A712" s="8"/>
      <c r="B712" s="27"/>
    </row>
    <row r="713" spans="1:2" ht="14.25" x14ac:dyDescent="0.2">
      <c r="A713" s="8"/>
      <c r="B713" s="27"/>
    </row>
    <row r="714" spans="1:2" ht="14.25" x14ac:dyDescent="0.2">
      <c r="A714" s="8"/>
      <c r="B714" s="27"/>
    </row>
    <row r="715" spans="1:2" ht="14.25" x14ac:dyDescent="0.2">
      <c r="A715" s="8"/>
      <c r="B715" s="27"/>
    </row>
    <row r="716" spans="1:2" ht="14.25" x14ac:dyDescent="0.2">
      <c r="A716" s="8"/>
      <c r="B716" s="27"/>
    </row>
    <row r="717" spans="1:2" ht="14.25" x14ac:dyDescent="0.2">
      <c r="A717" s="8"/>
      <c r="B717" s="27"/>
    </row>
    <row r="718" spans="1:2" ht="14.25" x14ac:dyDescent="0.2">
      <c r="A718" s="8"/>
      <c r="B718" s="27"/>
    </row>
    <row r="719" spans="1:2" ht="14.25" x14ac:dyDescent="0.2">
      <c r="A719" s="8"/>
      <c r="B719" s="27"/>
    </row>
    <row r="720" spans="1:2" ht="14.25" x14ac:dyDescent="0.2">
      <c r="A720" s="8"/>
      <c r="B720" s="27"/>
    </row>
    <row r="721" spans="1:2" ht="14.25" x14ac:dyDescent="0.2">
      <c r="A721" s="8"/>
      <c r="B721" s="27"/>
    </row>
    <row r="722" spans="1:2" ht="14.25" x14ac:dyDescent="0.2">
      <c r="A722" s="8"/>
      <c r="B722" s="27"/>
    </row>
    <row r="723" spans="1:2" ht="14.25" x14ac:dyDescent="0.2">
      <c r="A723" s="8"/>
      <c r="B723" s="27"/>
    </row>
    <row r="724" spans="1:2" ht="14.25" x14ac:dyDescent="0.2">
      <c r="A724" s="8"/>
      <c r="B724" s="27"/>
    </row>
    <row r="725" spans="1:2" ht="14.25" x14ac:dyDescent="0.2">
      <c r="A725" s="8"/>
      <c r="B725" s="27"/>
    </row>
    <row r="726" spans="1:2" ht="14.25" x14ac:dyDescent="0.2">
      <c r="A726" s="8"/>
      <c r="B726" s="27"/>
    </row>
    <row r="727" spans="1:2" ht="14.25" x14ac:dyDescent="0.2">
      <c r="A727" s="8"/>
      <c r="B727" s="27"/>
    </row>
    <row r="728" spans="1:2" ht="14.25" x14ac:dyDescent="0.2">
      <c r="A728" s="8"/>
      <c r="B728" s="27"/>
    </row>
    <row r="729" spans="1:2" ht="14.25" x14ac:dyDescent="0.2">
      <c r="A729" s="8"/>
      <c r="B729" s="27"/>
    </row>
    <row r="730" spans="1:2" ht="14.25" x14ac:dyDescent="0.2">
      <c r="A730" s="8"/>
      <c r="B730" s="27"/>
    </row>
    <row r="731" spans="1:2" ht="14.25" x14ac:dyDescent="0.2">
      <c r="A731" s="8"/>
      <c r="B731" s="27"/>
    </row>
    <row r="732" spans="1:2" ht="14.25" x14ac:dyDescent="0.2">
      <c r="A732" s="8"/>
      <c r="B732" s="27"/>
    </row>
    <row r="733" spans="1:2" ht="14.25" x14ac:dyDescent="0.2">
      <c r="A733" s="8"/>
      <c r="B733" s="27"/>
    </row>
    <row r="734" spans="1:2" ht="14.25" x14ac:dyDescent="0.2">
      <c r="A734" s="8"/>
      <c r="B734" s="27"/>
    </row>
    <row r="735" spans="1:2" ht="14.25" x14ac:dyDescent="0.2">
      <c r="A735" s="8"/>
      <c r="B735" s="27"/>
    </row>
    <row r="736" spans="1:2" ht="14.25" x14ac:dyDescent="0.2">
      <c r="A736" s="8"/>
      <c r="B736" s="27"/>
    </row>
    <row r="737" spans="1:2" ht="14.25" x14ac:dyDescent="0.2">
      <c r="A737" s="8"/>
      <c r="B737" s="27"/>
    </row>
    <row r="738" spans="1:2" ht="14.25" x14ac:dyDescent="0.2">
      <c r="A738" s="8"/>
      <c r="B738" s="27"/>
    </row>
    <row r="739" spans="1:2" ht="14.25" x14ac:dyDescent="0.2">
      <c r="A739" s="8"/>
      <c r="B739" s="27"/>
    </row>
    <row r="740" spans="1:2" ht="14.25" x14ac:dyDescent="0.2">
      <c r="A740" s="8"/>
      <c r="B740" s="27"/>
    </row>
    <row r="741" spans="1:2" ht="14.25" x14ac:dyDescent="0.2">
      <c r="A741" s="8"/>
      <c r="B741" s="27"/>
    </row>
    <row r="742" spans="1:2" ht="14.25" x14ac:dyDescent="0.2">
      <c r="A742" s="8"/>
      <c r="B742" s="27"/>
    </row>
    <row r="743" spans="1:2" ht="14.25" x14ac:dyDescent="0.2">
      <c r="A743" s="8"/>
      <c r="B743" s="27"/>
    </row>
    <row r="744" spans="1:2" ht="14.25" x14ac:dyDescent="0.2">
      <c r="A744" s="8"/>
      <c r="B744" s="27"/>
    </row>
    <row r="745" spans="1:2" ht="14.25" x14ac:dyDescent="0.2">
      <c r="A745" s="8"/>
      <c r="B745" s="27"/>
    </row>
    <row r="746" spans="1:2" ht="14.25" x14ac:dyDescent="0.2">
      <c r="A746" s="8"/>
      <c r="B746" s="27"/>
    </row>
    <row r="747" spans="1:2" ht="14.25" x14ac:dyDescent="0.2">
      <c r="A747" s="8"/>
      <c r="B747" s="27"/>
    </row>
    <row r="748" spans="1:2" ht="14.25" x14ac:dyDescent="0.2">
      <c r="A748" s="8"/>
      <c r="B748" s="27"/>
    </row>
    <row r="749" spans="1:2" ht="14.25" x14ac:dyDescent="0.2">
      <c r="A749" s="8"/>
      <c r="B749" s="27"/>
    </row>
    <row r="750" spans="1:2" ht="14.25" x14ac:dyDescent="0.2">
      <c r="A750" s="8"/>
      <c r="B750" s="27"/>
    </row>
    <row r="751" spans="1:2" ht="14.25" x14ac:dyDescent="0.2">
      <c r="A751" s="8"/>
      <c r="B751" s="27"/>
    </row>
    <row r="752" spans="1:2" ht="14.25" x14ac:dyDescent="0.2">
      <c r="A752" s="8"/>
      <c r="B752" s="27"/>
    </row>
    <row r="753" spans="1:2" ht="14.25" x14ac:dyDescent="0.2">
      <c r="A753" s="8"/>
      <c r="B753" s="27"/>
    </row>
    <row r="754" spans="1:2" ht="14.25" x14ac:dyDescent="0.2">
      <c r="A754" s="8"/>
      <c r="B754" s="27"/>
    </row>
    <row r="755" spans="1:2" ht="14.25" x14ac:dyDescent="0.2">
      <c r="A755" s="8"/>
      <c r="B755" s="27"/>
    </row>
    <row r="756" spans="1:2" ht="14.25" x14ac:dyDescent="0.2">
      <c r="A756" s="8"/>
      <c r="B756" s="27"/>
    </row>
    <row r="757" spans="1:2" ht="14.25" x14ac:dyDescent="0.2">
      <c r="A757" s="8"/>
      <c r="B757" s="27"/>
    </row>
    <row r="758" spans="1:2" ht="14.25" x14ac:dyDescent="0.2">
      <c r="A758" s="8"/>
      <c r="B758" s="27"/>
    </row>
    <row r="759" spans="1:2" ht="14.25" x14ac:dyDescent="0.2">
      <c r="A759" s="8"/>
      <c r="B759" s="27"/>
    </row>
    <row r="760" spans="1:2" ht="14.25" x14ac:dyDescent="0.2">
      <c r="A760" s="8"/>
      <c r="B760" s="27"/>
    </row>
    <row r="761" spans="1:2" ht="14.25" x14ac:dyDescent="0.2">
      <c r="A761" s="8"/>
      <c r="B761" s="27"/>
    </row>
    <row r="762" spans="1:2" ht="14.25" x14ac:dyDescent="0.2">
      <c r="A762" s="8"/>
      <c r="B762" s="27"/>
    </row>
    <row r="763" spans="1:2" ht="14.25" x14ac:dyDescent="0.2">
      <c r="A763" s="8"/>
      <c r="B763" s="27"/>
    </row>
    <row r="764" spans="1:2" ht="14.25" x14ac:dyDescent="0.2">
      <c r="A764" s="8"/>
      <c r="B764" s="27"/>
    </row>
    <row r="765" spans="1:2" ht="14.25" x14ac:dyDescent="0.2">
      <c r="A765" s="8"/>
      <c r="B765" s="27"/>
    </row>
    <row r="766" spans="1:2" ht="14.25" x14ac:dyDescent="0.2">
      <c r="A766" s="8"/>
      <c r="B766" s="27"/>
    </row>
    <row r="767" spans="1:2" ht="14.25" x14ac:dyDescent="0.2">
      <c r="A767" s="8"/>
      <c r="B767" s="27"/>
    </row>
    <row r="768" spans="1:2" ht="14.25" x14ac:dyDescent="0.2">
      <c r="A768" s="8"/>
      <c r="B768" s="27"/>
    </row>
    <row r="769" spans="1:2" ht="14.25" x14ac:dyDescent="0.2">
      <c r="A769" s="8"/>
      <c r="B769" s="27"/>
    </row>
    <row r="770" spans="1:2" ht="14.25" x14ac:dyDescent="0.2">
      <c r="A770" s="8"/>
      <c r="B770" s="27"/>
    </row>
    <row r="771" spans="1:2" ht="14.25" x14ac:dyDescent="0.2">
      <c r="A771" s="8"/>
      <c r="B771" s="27"/>
    </row>
    <row r="772" spans="1:2" ht="14.25" x14ac:dyDescent="0.2">
      <c r="A772" s="8"/>
      <c r="B772" s="27"/>
    </row>
    <row r="773" spans="1:2" ht="14.25" x14ac:dyDescent="0.2">
      <c r="A773" s="8"/>
      <c r="B773" s="27"/>
    </row>
    <row r="774" spans="1:2" ht="14.25" x14ac:dyDescent="0.2">
      <c r="A774" s="8"/>
      <c r="B774" s="27"/>
    </row>
    <row r="775" spans="1:2" ht="14.25" x14ac:dyDescent="0.2">
      <c r="A775" s="8"/>
      <c r="B775" s="27"/>
    </row>
    <row r="776" spans="1:2" ht="14.25" x14ac:dyDescent="0.2">
      <c r="A776" s="8"/>
      <c r="B776" s="27"/>
    </row>
    <row r="777" spans="1:2" ht="14.25" x14ac:dyDescent="0.2">
      <c r="A777" s="8"/>
      <c r="B777" s="27"/>
    </row>
    <row r="778" spans="1:2" ht="14.25" x14ac:dyDescent="0.2">
      <c r="A778" s="8"/>
      <c r="B778" s="27"/>
    </row>
    <row r="779" spans="1:2" ht="14.25" x14ac:dyDescent="0.2">
      <c r="A779" s="8"/>
      <c r="B779" s="27"/>
    </row>
    <row r="780" spans="1:2" ht="14.25" x14ac:dyDescent="0.2">
      <c r="A780" s="8"/>
      <c r="B780" s="27"/>
    </row>
    <row r="781" spans="1:2" ht="14.25" x14ac:dyDescent="0.2">
      <c r="A781" s="8"/>
      <c r="B781" s="27"/>
    </row>
    <row r="782" spans="1:2" ht="14.25" x14ac:dyDescent="0.2">
      <c r="A782" s="8"/>
      <c r="B782" s="27"/>
    </row>
    <row r="783" spans="1:2" ht="14.25" x14ac:dyDescent="0.2">
      <c r="A783" s="8"/>
      <c r="B783" s="27"/>
    </row>
    <row r="784" spans="1:2" ht="14.25" x14ac:dyDescent="0.2">
      <c r="A784" s="8"/>
      <c r="B784" s="27"/>
    </row>
    <row r="785" spans="1:2" ht="14.25" x14ac:dyDescent="0.2">
      <c r="A785" s="8"/>
      <c r="B785" s="27"/>
    </row>
    <row r="786" spans="1:2" ht="14.25" x14ac:dyDescent="0.2">
      <c r="A786" s="8"/>
      <c r="B786" s="27"/>
    </row>
    <row r="787" spans="1:2" ht="14.25" x14ac:dyDescent="0.2">
      <c r="A787" s="8"/>
      <c r="B787" s="27"/>
    </row>
    <row r="788" spans="1:2" ht="14.25" x14ac:dyDescent="0.2">
      <c r="A788" s="8"/>
      <c r="B788" s="27"/>
    </row>
    <row r="789" spans="1:2" ht="14.25" x14ac:dyDescent="0.2">
      <c r="A789" s="8"/>
      <c r="B789" s="27"/>
    </row>
    <row r="790" spans="1:2" ht="14.25" x14ac:dyDescent="0.2">
      <c r="A790" s="8"/>
      <c r="B790" s="27"/>
    </row>
    <row r="791" spans="1:2" ht="14.25" x14ac:dyDescent="0.2">
      <c r="A791" s="8"/>
      <c r="B791" s="27"/>
    </row>
    <row r="792" spans="1:2" ht="14.25" x14ac:dyDescent="0.2">
      <c r="A792" s="8"/>
      <c r="B792" s="27"/>
    </row>
    <row r="793" spans="1:2" ht="14.25" x14ac:dyDescent="0.2">
      <c r="A793" s="8"/>
      <c r="B793" s="27"/>
    </row>
    <row r="794" spans="1:2" ht="14.25" x14ac:dyDescent="0.2">
      <c r="A794" s="8"/>
      <c r="B794" s="27"/>
    </row>
    <row r="795" spans="1:2" ht="14.25" x14ac:dyDescent="0.2">
      <c r="A795" s="8"/>
      <c r="B795" s="27"/>
    </row>
    <row r="796" spans="1:2" ht="14.25" x14ac:dyDescent="0.2">
      <c r="A796" s="8"/>
      <c r="B796" s="27"/>
    </row>
    <row r="797" spans="1:2" ht="14.25" x14ac:dyDescent="0.2">
      <c r="A797" s="8"/>
      <c r="B797" s="27"/>
    </row>
    <row r="798" spans="1:2" ht="14.25" x14ac:dyDescent="0.2">
      <c r="A798" s="8"/>
      <c r="B798" s="27"/>
    </row>
    <row r="799" spans="1:2" ht="14.25" x14ac:dyDescent="0.2">
      <c r="A799" s="8"/>
      <c r="B799" s="27"/>
    </row>
    <row r="800" spans="1:2" ht="14.25" x14ac:dyDescent="0.2">
      <c r="A800" s="8"/>
      <c r="B800" s="27"/>
    </row>
    <row r="801" spans="1:2" ht="14.25" x14ac:dyDescent="0.2">
      <c r="A801" s="8"/>
      <c r="B801" s="27"/>
    </row>
    <row r="802" spans="1:2" ht="14.25" x14ac:dyDescent="0.2">
      <c r="A802" s="8"/>
      <c r="B802" s="27"/>
    </row>
    <row r="803" spans="1:2" ht="14.25" x14ac:dyDescent="0.2">
      <c r="A803" s="8"/>
      <c r="B803" s="27"/>
    </row>
    <row r="804" spans="1:2" ht="14.25" x14ac:dyDescent="0.2">
      <c r="A804" s="8"/>
      <c r="B804" s="27"/>
    </row>
    <row r="805" spans="1:2" ht="14.25" x14ac:dyDescent="0.2">
      <c r="A805" s="8"/>
      <c r="B805" s="27"/>
    </row>
    <row r="806" spans="1:2" ht="14.25" x14ac:dyDescent="0.2">
      <c r="A806" s="8"/>
      <c r="B806" s="27"/>
    </row>
    <row r="807" spans="1:2" ht="14.25" x14ac:dyDescent="0.2">
      <c r="A807" s="8"/>
      <c r="B807" s="27"/>
    </row>
    <row r="808" spans="1:2" ht="14.25" x14ac:dyDescent="0.2">
      <c r="A808" s="8"/>
      <c r="B808" s="27"/>
    </row>
    <row r="809" spans="1:2" ht="14.25" x14ac:dyDescent="0.2">
      <c r="A809" s="8"/>
      <c r="B809" s="27"/>
    </row>
    <row r="810" spans="1:2" ht="14.25" x14ac:dyDescent="0.2">
      <c r="A810" s="8"/>
      <c r="B810" s="27"/>
    </row>
    <row r="811" spans="1:2" ht="14.25" x14ac:dyDescent="0.2">
      <c r="A811" s="8"/>
      <c r="B811" s="27"/>
    </row>
    <row r="812" spans="1:2" ht="14.25" x14ac:dyDescent="0.2">
      <c r="A812" s="8"/>
      <c r="B812" s="27"/>
    </row>
    <row r="813" spans="1:2" ht="14.25" x14ac:dyDescent="0.2">
      <c r="A813" s="8"/>
      <c r="B813" s="27"/>
    </row>
    <row r="814" spans="1:2" ht="14.25" x14ac:dyDescent="0.2">
      <c r="A814" s="8"/>
      <c r="B814" s="27"/>
    </row>
    <row r="815" spans="1:2" ht="14.25" x14ac:dyDescent="0.2">
      <c r="A815" s="8"/>
      <c r="B815" s="27"/>
    </row>
    <row r="816" spans="1:2" ht="14.25" x14ac:dyDescent="0.2">
      <c r="A816" s="8"/>
      <c r="B816" s="27"/>
    </row>
    <row r="817" spans="1:2" ht="14.25" x14ac:dyDescent="0.2">
      <c r="A817" s="8"/>
      <c r="B817" s="27"/>
    </row>
    <row r="818" spans="1:2" ht="14.25" x14ac:dyDescent="0.2">
      <c r="A818" s="8"/>
      <c r="B818" s="27"/>
    </row>
    <row r="819" spans="1:2" ht="14.25" x14ac:dyDescent="0.2">
      <c r="A819" s="8"/>
      <c r="B819" s="27"/>
    </row>
    <row r="820" spans="1:2" ht="14.25" x14ac:dyDescent="0.2">
      <c r="A820" s="8"/>
      <c r="B820" s="27"/>
    </row>
    <row r="821" spans="1:2" ht="14.25" x14ac:dyDescent="0.2">
      <c r="A821" s="8"/>
      <c r="B821" s="27"/>
    </row>
    <row r="822" spans="1:2" ht="14.25" x14ac:dyDescent="0.2">
      <c r="A822" s="8"/>
      <c r="B822" s="27"/>
    </row>
    <row r="823" spans="1:2" ht="14.25" x14ac:dyDescent="0.2">
      <c r="A823" s="8"/>
      <c r="B823" s="27"/>
    </row>
    <row r="824" spans="1:2" ht="14.25" x14ac:dyDescent="0.2">
      <c r="A824" s="8"/>
      <c r="B824" s="27"/>
    </row>
    <row r="825" spans="1:2" ht="14.25" x14ac:dyDescent="0.2">
      <c r="A825" s="8"/>
      <c r="B825" s="27"/>
    </row>
    <row r="826" spans="1:2" ht="14.25" x14ac:dyDescent="0.2">
      <c r="A826" s="8"/>
      <c r="B826" s="27"/>
    </row>
    <row r="827" spans="1:2" ht="14.25" x14ac:dyDescent="0.2">
      <c r="A827" s="8"/>
      <c r="B827" s="27"/>
    </row>
    <row r="828" spans="1:2" ht="14.25" x14ac:dyDescent="0.2">
      <c r="A828" s="8"/>
      <c r="B828" s="27"/>
    </row>
    <row r="829" spans="1:2" ht="14.25" x14ac:dyDescent="0.2">
      <c r="A829" s="8"/>
      <c r="B829" s="27"/>
    </row>
    <row r="830" spans="1:2" ht="14.25" x14ac:dyDescent="0.2">
      <c r="A830" s="8"/>
      <c r="B830" s="27"/>
    </row>
    <row r="831" spans="1:2" ht="14.25" x14ac:dyDescent="0.2">
      <c r="A831" s="8"/>
      <c r="B831" s="27"/>
    </row>
    <row r="832" spans="1:2" ht="14.25" x14ac:dyDescent="0.2">
      <c r="A832" s="8"/>
      <c r="B832" s="27"/>
    </row>
    <row r="833" spans="1:2" ht="14.25" x14ac:dyDescent="0.2">
      <c r="A833" s="8"/>
      <c r="B833" s="27"/>
    </row>
    <row r="834" spans="1:2" ht="14.25" x14ac:dyDescent="0.2">
      <c r="A834" s="8"/>
      <c r="B834" s="27"/>
    </row>
    <row r="835" spans="1:2" ht="14.25" x14ac:dyDescent="0.2">
      <c r="A835" s="8"/>
      <c r="B835" s="27"/>
    </row>
    <row r="836" spans="1:2" ht="14.25" x14ac:dyDescent="0.2">
      <c r="A836" s="8"/>
      <c r="B836" s="27"/>
    </row>
    <row r="837" spans="1:2" ht="14.25" x14ac:dyDescent="0.2">
      <c r="A837" s="8"/>
      <c r="B837" s="27"/>
    </row>
    <row r="838" spans="1:2" ht="14.25" x14ac:dyDescent="0.2">
      <c r="A838" s="8"/>
      <c r="B838" s="27"/>
    </row>
    <row r="839" spans="1:2" ht="14.25" x14ac:dyDescent="0.2">
      <c r="A839" s="8"/>
      <c r="B839" s="27"/>
    </row>
    <row r="840" spans="1:2" ht="14.25" x14ac:dyDescent="0.2">
      <c r="A840" s="8"/>
      <c r="B840" s="27"/>
    </row>
    <row r="841" spans="1:2" ht="14.25" x14ac:dyDescent="0.2">
      <c r="A841" s="8"/>
      <c r="B841" s="27"/>
    </row>
    <row r="842" spans="1:2" ht="14.25" x14ac:dyDescent="0.2">
      <c r="A842" s="8"/>
      <c r="B842" s="27"/>
    </row>
    <row r="843" spans="1:2" ht="14.25" x14ac:dyDescent="0.2">
      <c r="A843" s="8"/>
      <c r="B843" s="27"/>
    </row>
    <row r="844" spans="1:2" ht="14.25" x14ac:dyDescent="0.2">
      <c r="A844" s="8"/>
      <c r="B844" s="27"/>
    </row>
    <row r="845" spans="1:2" ht="14.25" x14ac:dyDescent="0.2">
      <c r="A845" s="8"/>
      <c r="B845" s="27"/>
    </row>
    <row r="846" spans="1:2" ht="14.25" x14ac:dyDescent="0.2">
      <c r="A846" s="8"/>
      <c r="B846" s="27"/>
    </row>
    <row r="847" spans="1:2" ht="14.25" x14ac:dyDescent="0.2">
      <c r="A847" s="8"/>
      <c r="B847" s="27"/>
    </row>
    <row r="848" spans="1:2" ht="14.25" x14ac:dyDescent="0.2">
      <c r="A848" s="8"/>
      <c r="B848" s="27"/>
    </row>
    <row r="849" spans="1:2" ht="14.25" x14ac:dyDescent="0.2">
      <c r="A849" s="8"/>
      <c r="B849" s="27"/>
    </row>
    <row r="850" spans="1:2" ht="14.25" x14ac:dyDescent="0.2">
      <c r="A850" s="8"/>
      <c r="B850" s="27"/>
    </row>
    <row r="851" spans="1:2" ht="14.25" x14ac:dyDescent="0.2">
      <c r="A851" s="8"/>
      <c r="B851" s="27"/>
    </row>
    <row r="852" spans="1:2" ht="14.25" x14ac:dyDescent="0.2">
      <c r="A852" s="8"/>
      <c r="B852" s="27"/>
    </row>
    <row r="853" spans="1:2" ht="14.25" x14ac:dyDescent="0.2">
      <c r="A853" s="8"/>
      <c r="B853" s="27"/>
    </row>
    <row r="854" spans="1:2" ht="14.25" x14ac:dyDescent="0.2">
      <c r="A854" s="8"/>
      <c r="B854" s="27"/>
    </row>
    <row r="855" spans="1:2" ht="14.25" x14ac:dyDescent="0.2">
      <c r="A855" s="8"/>
      <c r="B855" s="27"/>
    </row>
    <row r="856" spans="1:2" ht="14.25" x14ac:dyDescent="0.2">
      <c r="A856" s="8"/>
      <c r="B856" s="27"/>
    </row>
    <row r="857" spans="1:2" ht="14.25" x14ac:dyDescent="0.2">
      <c r="A857" s="8"/>
      <c r="B857" s="27"/>
    </row>
    <row r="858" spans="1:2" ht="14.25" x14ac:dyDescent="0.2">
      <c r="A858" s="8"/>
      <c r="B858" s="27"/>
    </row>
    <row r="859" spans="1:2" ht="14.25" x14ac:dyDescent="0.2">
      <c r="A859" s="8"/>
      <c r="B859" s="27"/>
    </row>
    <row r="860" spans="1:2" ht="14.25" x14ac:dyDescent="0.2">
      <c r="A860" s="8"/>
      <c r="B860" s="27"/>
    </row>
    <row r="861" spans="1:2" ht="14.25" x14ac:dyDescent="0.2">
      <c r="A861" s="8"/>
      <c r="B861" s="27"/>
    </row>
    <row r="862" spans="1:2" ht="14.25" x14ac:dyDescent="0.2">
      <c r="A862" s="8"/>
      <c r="B862" s="27"/>
    </row>
    <row r="863" spans="1:2" ht="14.25" x14ac:dyDescent="0.2">
      <c r="A863" s="8"/>
      <c r="B863" s="27"/>
    </row>
    <row r="864" spans="1:2" ht="14.25" x14ac:dyDescent="0.2">
      <c r="A864" s="8"/>
      <c r="B864" s="27"/>
    </row>
    <row r="865" spans="1:2" ht="14.25" x14ac:dyDescent="0.2">
      <c r="A865" s="8"/>
      <c r="B865" s="27"/>
    </row>
    <row r="866" spans="1:2" ht="14.25" x14ac:dyDescent="0.2">
      <c r="A866" s="8"/>
      <c r="B866" s="27"/>
    </row>
    <row r="867" spans="1:2" ht="14.25" x14ac:dyDescent="0.2">
      <c r="A867" s="8"/>
      <c r="B867" s="27"/>
    </row>
    <row r="868" spans="1:2" ht="14.25" x14ac:dyDescent="0.2">
      <c r="A868" s="8"/>
      <c r="B868" s="27"/>
    </row>
    <row r="869" spans="1:2" ht="14.25" x14ac:dyDescent="0.2">
      <c r="A869" s="8"/>
      <c r="B869" s="27"/>
    </row>
    <row r="870" spans="1:2" ht="14.25" x14ac:dyDescent="0.2">
      <c r="A870" s="8"/>
      <c r="B870" s="27"/>
    </row>
    <row r="871" spans="1:2" ht="14.25" x14ac:dyDescent="0.2">
      <c r="A871" s="8"/>
      <c r="B871" s="27"/>
    </row>
    <row r="872" spans="1:2" ht="14.25" x14ac:dyDescent="0.2">
      <c r="A872" s="8"/>
      <c r="B872" s="27"/>
    </row>
    <row r="873" spans="1:2" ht="14.25" x14ac:dyDescent="0.2">
      <c r="A873" s="8"/>
      <c r="B873" s="27"/>
    </row>
    <row r="874" spans="1:2" ht="14.25" x14ac:dyDescent="0.2">
      <c r="A874" s="8"/>
      <c r="B874" s="27"/>
    </row>
    <row r="875" spans="1:2" ht="14.25" x14ac:dyDescent="0.2">
      <c r="A875" s="8"/>
      <c r="B875" s="27"/>
    </row>
    <row r="876" spans="1:2" ht="14.25" x14ac:dyDescent="0.2">
      <c r="A876" s="8"/>
      <c r="B876" s="27"/>
    </row>
    <row r="877" spans="1:2" ht="14.25" x14ac:dyDescent="0.2">
      <c r="A877" s="8"/>
      <c r="B877" s="27"/>
    </row>
    <row r="878" spans="1:2" ht="14.25" x14ac:dyDescent="0.2">
      <c r="A878" s="8"/>
      <c r="B878" s="27"/>
    </row>
    <row r="879" spans="1:2" ht="14.25" x14ac:dyDescent="0.2">
      <c r="A879" s="8"/>
      <c r="B879" s="27"/>
    </row>
    <row r="880" spans="1:2" ht="14.25" x14ac:dyDescent="0.2">
      <c r="A880" s="8"/>
      <c r="B880" s="27"/>
    </row>
    <row r="881" spans="1:2" ht="14.25" x14ac:dyDescent="0.2">
      <c r="A881" s="8"/>
      <c r="B881" s="27"/>
    </row>
    <row r="882" spans="1:2" ht="14.25" x14ac:dyDescent="0.2">
      <c r="A882" s="8"/>
      <c r="B882" s="27"/>
    </row>
    <row r="883" spans="1:2" ht="14.25" x14ac:dyDescent="0.2">
      <c r="A883" s="8"/>
      <c r="B883" s="27"/>
    </row>
    <row r="884" spans="1:2" ht="14.25" x14ac:dyDescent="0.2">
      <c r="A884" s="8"/>
      <c r="B884" s="27"/>
    </row>
    <row r="885" spans="1:2" ht="14.25" x14ac:dyDescent="0.2">
      <c r="A885" s="8"/>
      <c r="B885" s="27"/>
    </row>
    <row r="886" spans="1:2" ht="14.25" x14ac:dyDescent="0.2">
      <c r="A886" s="8"/>
      <c r="B886" s="27"/>
    </row>
    <row r="887" spans="1:2" ht="14.25" x14ac:dyDescent="0.2">
      <c r="A887" s="8"/>
      <c r="B887" s="27"/>
    </row>
    <row r="888" spans="1:2" ht="14.25" x14ac:dyDescent="0.2">
      <c r="A888" s="8"/>
      <c r="B888" s="27"/>
    </row>
    <row r="889" spans="1:2" ht="14.25" x14ac:dyDescent="0.2">
      <c r="A889" s="8"/>
      <c r="B889" s="27"/>
    </row>
    <row r="890" spans="1:2" ht="14.25" x14ac:dyDescent="0.2">
      <c r="A890" s="8"/>
      <c r="B890" s="27"/>
    </row>
    <row r="891" spans="1:2" ht="14.25" x14ac:dyDescent="0.2">
      <c r="A891" s="8"/>
      <c r="B891" s="27"/>
    </row>
    <row r="892" spans="1:2" ht="14.25" x14ac:dyDescent="0.2">
      <c r="A892" s="8"/>
      <c r="B892" s="27"/>
    </row>
    <row r="893" spans="1:2" ht="14.25" x14ac:dyDescent="0.2">
      <c r="A893" s="8"/>
      <c r="B893" s="27"/>
    </row>
    <row r="894" spans="1:2" ht="14.25" x14ac:dyDescent="0.2">
      <c r="A894" s="8"/>
      <c r="B894" s="27"/>
    </row>
    <row r="895" spans="1:2" ht="14.25" x14ac:dyDescent="0.2">
      <c r="A895" s="8"/>
      <c r="B895" s="27"/>
    </row>
    <row r="896" spans="1:2" ht="14.25" x14ac:dyDescent="0.2">
      <c r="A896" s="8"/>
      <c r="B896" s="27"/>
    </row>
    <row r="897" spans="1:2" ht="14.25" x14ac:dyDescent="0.2">
      <c r="A897" s="8"/>
      <c r="B897" s="27"/>
    </row>
    <row r="898" spans="1:2" ht="14.25" x14ac:dyDescent="0.2">
      <c r="A898" s="8"/>
      <c r="B898" s="27"/>
    </row>
    <row r="899" spans="1:2" ht="14.25" x14ac:dyDescent="0.2">
      <c r="A899" s="8"/>
      <c r="B899" s="27"/>
    </row>
    <row r="900" spans="1:2" ht="14.25" x14ac:dyDescent="0.2">
      <c r="A900" s="8"/>
      <c r="B900" s="27"/>
    </row>
    <row r="901" spans="1:2" ht="14.25" x14ac:dyDescent="0.2">
      <c r="A901" s="8"/>
      <c r="B901" s="27"/>
    </row>
    <row r="902" spans="1:2" ht="14.25" x14ac:dyDescent="0.2">
      <c r="A902" s="8"/>
      <c r="B902" s="27"/>
    </row>
    <row r="903" spans="1:2" ht="14.25" x14ac:dyDescent="0.2">
      <c r="A903" s="8"/>
      <c r="B903" s="27"/>
    </row>
    <row r="904" spans="1:2" ht="14.25" x14ac:dyDescent="0.2">
      <c r="A904" s="8"/>
      <c r="B904" s="27"/>
    </row>
    <row r="905" spans="1:2" ht="14.25" x14ac:dyDescent="0.2">
      <c r="A905" s="8"/>
      <c r="B905" s="27"/>
    </row>
    <row r="906" spans="1:2" ht="14.25" x14ac:dyDescent="0.2">
      <c r="A906" s="8"/>
      <c r="B906" s="27"/>
    </row>
    <row r="907" spans="1:2" ht="14.25" x14ac:dyDescent="0.2">
      <c r="A907" s="8"/>
      <c r="B907" s="27"/>
    </row>
    <row r="908" spans="1:2" ht="14.25" x14ac:dyDescent="0.2">
      <c r="A908" s="8"/>
      <c r="B908" s="27"/>
    </row>
    <row r="909" spans="1:2" ht="14.25" x14ac:dyDescent="0.2">
      <c r="A909" s="8"/>
      <c r="B909" s="27"/>
    </row>
    <row r="910" spans="1:2" ht="14.25" x14ac:dyDescent="0.2">
      <c r="A910" s="8"/>
      <c r="B910" s="27"/>
    </row>
    <row r="911" spans="1:2" ht="14.25" x14ac:dyDescent="0.2">
      <c r="A911" s="8"/>
      <c r="B911" s="27"/>
    </row>
    <row r="912" spans="1:2" ht="14.25" x14ac:dyDescent="0.2">
      <c r="A912" s="8"/>
      <c r="B912" s="27"/>
    </row>
    <row r="913" spans="1:2" ht="14.25" x14ac:dyDescent="0.2">
      <c r="A913" s="8"/>
      <c r="B913" s="27"/>
    </row>
    <row r="914" spans="1:2" ht="14.25" x14ac:dyDescent="0.2">
      <c r="A914" s="8"/>
      <c r="B914" s="27"/>
    </row>
    <row r="915" spans="1:2" ht="14.25" x14ac:dyDescent="0.2">
      <c r="A915" s="8"/>
      <c r="B915" s="27"/>
    </row>
    <row r="916" spans="1:2" ht="14.25" x14ac:dyDescent="0.2">
      <c r="A916" s="8"/>
      <c r="B916" s="27"/>
    </row>
    <row r="917" spans="1:2" ht="14.25" x14ac:dyDescent="0.2">
      <c r="A917" s="8"/>
      <c r="B917" s="27"/>
    </row>
    <row r="918" spans="1:2" ht="14.25" x14ac:dyDescent="0.2">
      <c r="A918" s="8"/>
      <c r="B918" s="27"/>
    </row>
    <row r="919" spans="1:2" ht="14.25" x14ac:dyDescent="0.2">
      <c r="A919" s="8"/>
      <c r="B919" s="27"/>
    </row>
    <row r="920" spans="1:2" ht="14.25" x14ac:dyDescent="0.2">
      <c r="A920" s="8"/>
      <c r="B920" s="27"/>
    </row>
    <row r="921" spans="1:2" ht="14.25" x14ac:dyDescent="0.2">
      <c r="A921" s="8"/>
      <c r="B921" s="27"/>
    </row>
    <row r="922" spans="1:2" ht="14.25" x14ac:dyDescent="0.2">
      <c r="A922" s="8"/>
      <c r="B922" s="27"/>
    </row>
    <row r="923" spans="1:2" ht="14.25" x14ac:dyDescent="0.2">
      <c r="A923" s="8"/>
      <c r="B923" s="27"/>
    </row>
    <row r="924" spans="1:2" ht="14.25" x14ac:dyDescent="0.2">
      <c r="A924" s="8"/>
      <c r="B924" s="27"/>
    </row>
    <row r="925" spans="1:2" ht="14.25" x14ac:dyDescent="0.2">
      <c r="A925" s="8"/>
      <c r="B925" s="27"/>
    </row>
    <row r="926" spans="1:2" ht="14.25" x14ac:dyDescent="0.2">
      <c r="A926" s="8"/>
      <c r="B926" s="27"/>
    </row>
    <row r="927" spans="1:2" ht="14.25" x14ac:dyDescent="0.2">
      <c r="A927" s="8"/>
      <c r="B927" s="27"/>
    </row>
    <row r="928" spans="1:2" ht="14.25" x14ac:dyDescent="0.2">
      <c r="A928" s="8"/>
      <c r="B928" s="27"/>
    </row>
    <row r="929" spans="1:2" ht="14.25" x14ac:dyDescent="0.2">
      <c r="A929" s="8"/>
      <c r="B929" s="27"/>
    </row>
    <row r="930" spans="1:2" ht="14.25" x14ac:dyDescent="0.2">
      <c r="A930" s="8"/>
      <c r="B930" s="27"/>
    </row>
    <row r="931" spans="1:2" ht="14.25" x14ac:dyDescent="0.2">
      <c r="A931" s="8"/>
      <c r="B931" s="27"/>
    </row>
    <row r="932" spans="1:2" ht="14.25" x14ac:dyDescent="0.2">
      <c r="A932" s="8"/>
      <c r="B932" s="27"/>
    </row>
    <row r="933" spans="1:2" ht="14.25" x14ac:dyDescent="0.2">
      <c r="A933" s="8"/>
      <c r="B933" s="27"/>
    </row>
    <row r="934" spans="1:2" ht="14.25" x14ac:dyDescent="0.2">
      <c r="A934" s="8"/>
      <c r="B934" s="27"/>
    </row>
    <row r="935" spans="1:2" ht="14.25" x14ac:dyDescent="0.2">
      <c r="A935" s="8"/>
      <c r="B935" s="27"/>
    </row>
    <row r="936" spans="1:2" ht="14.25" x14ac:dyDescent="0.2">
      <c r="A936" s="8"/>
      <c r="B936" s="27"/>
    </row>
    <row r="937" spans="1:2" ht="14.25" x14ac:dyDescent="0.2">
      <c r="A937" s="8"/>
      <c r="B937" s="27"/>
    </row>
    <row r="938" spans="1:2" ht="14.25" x14ac:dyDescent="0.2">
      <c r="A938" s="8"/>
      <c r="B938" s="27"/>
    </row>
    <row r="939" spans="1:2" ht="14.25" x14ac:dyDescent="0.2">
      <c r="A939" s="8"/>
      <c r="B939" s="27"/>
    </row>
    <row r="940" spans="1:2" ht="14.25" x14ac:dyDescent="0.2">
      <c r="A940" s="8"/>
      <c r="B940" s="27"/>
    </row>
    <row r="941" spans="1:2" ht="14.25" x14ac:dyDescent="0.2">
      <c r="A941" s="8"/>
      <c r="B941" s="27"/>
    </row>
    <row r="942" spans="1:2" ht="14.25" x14ac:dyDescent="0.2">
      <c r="A942" s="8"/>
      <c r="B942" s="27"/>
    </row>
    <row r="943" spans="1:2" ht="14.25" x14ac:dyDescent="0.2">
      <c r="A943" s="8"/>
      <c r="B943" s="27"/>
    </row>
    <row r="944" spans="1:2" ht="14.25" x14ac:dyDescent="0.2">
      <c r="A944" s="8"/>
      <c r="B944" s="27"/>
    </row>
    <row r="945" spans="1:2" ht="14.25" x14ac:dyDescent="0.2">
      <c r="A945" s="8"/>
      <c r="B945" s="27"/>
    </row>
    <row r="946" spans="1:2" ht="14.25" x14ac:dyDescent="0.2">
      <c r="A946" s="8"/>
      <c r="B946" s="27"/>
    </row>
    <row r="947" spans="1:2" ht="14.25" x14ac:dyDescent="0.2">
      <c r="A947" s="8"/>
      <c r="B947" s="27"/>
    </row>
    <row r="948" spans="1:2" ht="14.25" x14ac:dyDescent="0.2">
      <c r="A948" s="8"/>
      <c r="B948" s="27"/>
    </row>
    <row r="949" spans="1:2" ht="14.25" x14ac:dyDescent="0.2">
      <c r="A949" s="8"/>
      <c r="B949" s="27"/>
    </row>
    <row r="950" spans="1:2" ht="14.25" x14ac:dyDescent="0.2">
      <c r="A950" s="8"/>
      <c r="B950" s="27"/>
    </row>
    <row r="951" spans="1:2" ht="14.25" x14ac:dyDescent="0.2">
      <c r="A951" s="8"/>
      <c r="B951" s="27"/>
    </row>
    <row r="952" spans="1:2" ht="14.25" x14ac:dyDescent="0.2">
      <c r="A952" s="8"/>
      <c r="B952" s="27"/>
    </row>
    <row r="953" spans="1:2" ht="14.25" x14ac:dyDescent="0.2">
      <c r="A953" s="8"/>
      <c r="B953" s="27"/>
    </row>
    <row r="954" spans="1:2" ht="14.25" x14ac:dyDescent="0.2">
      <c r="A954" s="8"/>
      <c r="B954" s="27"/>
    </row>
    <row r="955" spans="1:2" ht="14.25" x14ac:dyDescent="0.2">
      <c r="A955" s="8"/>
      <c r="B955" s="27"/>
    </row>
    <row r="956" spans="1:2" ht="14.25" x14ac:dyDescent="0.2">
      <c r="A956" s="8"/>
      <c r="B956" s="27"/>
    </row>
    <row r="957" spans="1:2" ht="14.25" x14ac:dyDescent="0.2">
      <c r="A957" s="8"/>
      <c r="B957" s="27"/>
    </row>
    <row r="958" spans="1:2" ht="14.25" x14ac:dyDescent="0.2">
      <c r="A958" s="8"/>
      <c r="B958" s="27"/>
    </row>
    <row r="959" spans="1:2" ht="14.25" x14ac:dyDescent="0.2">
      <c r="A959" s="8"/>
      <c r="B959" s="27"/>
    </row>
    <row r="960" spans="1:2" ht="14.25" x14ac:dyDescent="0.2">
      <c r="A960" s="8"/>
      <c r="B960" s="27"/>
    </row>
    <row r="961" spans="1:2" ht="14.25" x14ac:dyDescent="0.2">
      <c r="A961" s="8"/>
      <c r="B961" s="27"/>
    </row>
    <row r="962" spans="1:2" ht="14.25" x14ac:dyDescent="0.2">
      <c r="A962" s="8"/>
      <c r="B962" s="27"/>
    </row>
    <row r="963" spans="1:2" ht="14.25" x14ac:dyDescent="0.2">
      <c r="A963" s="8"/>
      <c r="B963" s="27"/>
    </row>
    <row r="964" spans="1:2" ht="14.25" x14ac:dyDescent="0.2">
      <c r="A964" s="8"/>
      <c r="B964" s="27"/>
    </row>
    <row r="965" spans="1:2" ht="14.25" x14ac:dyDescent="0.2">
      <c r="A965" s="8"/>
      <c r="B965" s="27"/>
    </row>
    <row r="966" spans="1:2" ht="14.25" x14ac:dyDescent="0.2">
      <c r="A966" s="8"/>
      <c r="B966" s="27"/>
    </row>
    <row r="967" spans="1:2" ht="14.25" x14ac:dyDescent="0.2">
      <c r="A967" s="8"/>
      <c r="B967" s="27"/>
    </row>
    <row r="968" spans="1:2" ht="14.25" x14ac:dyDescent="0.2">
      <c r="A968" s="8"/>
      <c r="B968" s="27"/>
    </row>
    <row r="969" spans="1:2" ht="14.25" x14ac:dyDescent="0.2">
      <c r="A969" s="8"/>
      <c r="B969" s="27"/>
    </row>
    <row r="970" spans="1:2" ht="14.25" x14ac:dyDescent="0.2">
      <c r="A970" s="8"/>
      <c r="B970" s="27"/>
    </row>
    <row r="971" spans="1:2" ht="14.25" x14ac:dyDescent="0.2">
      <c r="A971" s="8"/>
      <c r="B971" s="27"/>
    </row>
    <row r="972" spans="1:2" ht="14.25" x14ac:dyDescent="0.2">
      <c r="A972" s="8"/>
      <c r="B972" s="27"/>
    </row>
    <row r="973" spans="1:2" ht="14.25" x14ac:dyDescent="0.2">
      <c r="A973" s="8"/>
      <c r="B973" s="27"/>
    </row>
    <row r="974" spans="1:2" ht="14.25" x14ac:dyDescent="0.2">
      <c r="A974" s="8"/>
      <c r="B974" s="27"/>
    </row>
    <row r="975" spans="1:2" ht="14.25" x14ac:dyDescent="0.2">
      <c r="A975" s="8"/>
      <c r="B975" s="27"/>
    </row>
    <row r="976" spans="1:2" ht="14.25" x14ac:dyDescent="0.2">
      <c r="A976" s="8"/>
      <c r="B976" s="27"/>
    </row>
    <row r="977" spans="1:2" ht="14.25" x14ac:dyDescent="0.2">
      <c r="A977" s="8"/>
      <c r="B977" s="27"/>
    </row>
    <row r="978" spans="1:2" ht="14.25" x14ac:dyDescent="0.2">
      <c r="A978" s="8"/>
      <c r="B978" s="27"/>
    </row>
    <row r="979" spans="1:2" ht="14.25" x14ac:dyDescent="0.2">
      <c r="A979" s="8"/>
      <c r="B979" s="27"/>
    </row>
    <row r="980" spans="1:2" ht="14.25" x14ac:dyDescent="0.2">
      <c r="A980" s="8"/>
      <c r="B980" s="27"/>
    </row>
    <row r="981" spans="1:2" ht="14.25" x14ac:dyDescent="0.2">
      <c r="A981" s="8"/>
      <c r="B981" s="27"/>
    </row>
    <row r="982" spans="1:2" ht="14.25" x14ac:dyDescent="0.2">
      <c r="A982" s="8"/>
      <c r="B982" s="27"/>
    </row>
    <row r="983" spans="1:2" ht="14.25" x14ac:dyDescent="0.2">
      <c r="A983" s="8"/>
      <c r="B983" s="27"/>
    </row>
    <row r="984" spans="1:2" ht="14.25" x14ac:dyDescent="0.2">
      <c r="A984" s="8"/>
      <c r="B984" s="27"/>
    </row>
    <row r="985" spans="1:2" ht="14.25" x14ac:dyDescent="0.2">
      <c r="A985" s="8"/>
      <c r="B985" s="27"/>
    </row>
    <row r="986" spans="1:2" ht="14.25" x14ac:dyDescent="0.2">
      <c r="A986" s="8"/>
      <c r="B986" s="27"/>
    </row>
    <row r="987" spans="1:2" ht="14.25" x14ac:dyDescent="0.2">
      <c r="A987" s="8"/>
      <c r="B987" s="27"/>
    </row>
    <row r="988" spans="1:2" ht="14.25" x14ac:dyDescent="0.2">
      <c r="A988" s="8"/>
      <c r="B988" s="27"/>
    </row>
    <row r="989" spans="1:2" ht="14.25" x14ac:dyDescent="0.2">
      <c r="A989" s="8"/>
      <c r="B989" s="27"/>
    </row>
    <row r="990" spans="1:2" ht="14.25" x14ac:dyDescent="0.2">
      <c r="A990" s="8"/>
      <c r="B990" s="27"/>
    </row>
    <row r="991" spans="1:2" ht="14.25" x14ac:dyDescent="0.2">
      <c r="A991" s="8"/>
      <c r="B991" s="27"/>
    </row>
    <row r="992" spans="1:2" ht="14.25" x14ac:dyDescent="0.2">
      <c r="A992" s="8"/>
      <c r="B992" s="27"/>
    </row>
    <row r="993" spans="1:2" ht="14.25" x14ac:dyDescent="0.2">
      <c r="A993" s="8"/>
      <c r="B993" s="27"/>
    </row>
    <row r="994" spans="1:2" ht="14.25" x14ac:dyDescent="0.2">
      <c r="A994" s="8"/>
      <c r="B994" s="27"/>
    </row>
    <row r="995" spans="1:2" ht="14.25" x14ac:dyDescent="0.2">
      <c r="A995" s="8"/>
      <c r="B995" s="27"/>
    </row>
    <row r="996" spans="1:2" ht="14.25" x14ac:dyDescent="0.2">
      <c r="A996" s="8"/>
      <c r="B996" s="27"/>
    </row>
    <row r="997" spans="1:2" ht="14.25" x14ac:dyDescent="0.2">
      <c r="A997" s="8"/>
      <c r="B997" s="27"/>
    </row>
    <row r="998" spans="1:2" ht="14.25" x14ac:dyDescent="0.2">
      <c r="A998" s="8"/>
      <c r="B998" s="27"/>
    </row>
    <row r="999" spans="1:2" ht="14.25" x14ac:dyDescent="0.2">
      <c r="A999" s="8"/>
      <c r="B999" s="27"/>
    </row>
    <row r="1000" spans="1:2" ht="14.25" x14ac:dyDescent="0.2">
      <c r="A1000" s="8"/>
      <c r="B1000" s="27"/>
    </row>
    <row r="1001" spans="1:2" ht="14.25" x14ac:dyDescent="0.2">
      <c r="A1001" s="8"/>
      <c r="B1001" s="27"/>
    </row>
    <row r="1002" spans="1:2" ht="14.25" x14ac:dyDescent="0.2">
      <c r="A1002" s="8"/>
      <c r="B1002" s="27"/>
    </row>
    <row r="1003" spans="1:2" ht="14.25" x14ac:dyDescent="0.2">
      <c r="A1003" s="8"/>
      <c r="B1003" s="27"/>
    </row>
    <row r="1004" spans="1:2" ht="14.25" x14ac:dyDescent="0.2">
      <c r="A1004" s="8"/>
      <c r="B1004" s="27"/>
    </row>
    <row r="1005" spans="1:2" ht="14.25" x14ac:dyDescent="0.2">
      <c r="A1005" s="8"/>
      <c r="B1005" s="27"/>
    </row>
    <row r="1006" spans="1:2" ht="14.25" x14ac:dyDescent="0.2">
      <c r="A1006" s="8"/>
      <c r="B1006" s="27"/>
    </row>
    <row r="1007" spans="1:2" ht="14.25" x14ac:dyDescent="0.2">
      <c r="A1007" s="8"/>
      <c r="B1007" s="27"/>
    </row>
    <row r="1008" spans="1:2" ht="14.25" x14ac:dyDescent="0.2">
      <c r="A1008" s="8"/>
      <c r="B1008" s="27"/>
    </row>
    <row r="1009" spans="1:2" ht="14.25" x14ac:dyDescent="0.2">
      <c r="A1009" s="8"/>
      <c r="B1009" s="27"/>
    </row>
    <row r="1010" spans="1:2" ht="14.25" x14ac:dyDescent="0.2">
      <c r="A1010" s="8"/>
      <c r="B1010" s="27"/>
    </row>
    <row r="1011" spans="1:2" ht="14.25" x14ac:dyDescent="0.2">
      <c r="A1011" s="8"/>
      <c r="B1011" s="27"/>
    </row>
    <row r="1012" spans="1:2" ht="14.25" x14ac:dyDescent="0.2">
      <c r="A1012" s="8"/>
      <c r="B1012" s="27"/>
    </row>
    <row r="1013" spans="1:2" ht="14.25" x14ac:dyDescent="0.2">
      <c r="A1013" s="8"/>
      <c r="B1013" s="27"/>
    </row>
    <row r="1014" spans="1:2" ht="14.25" x14ac:dyDescent="0.2">
      <c r="A1014" s="8"/>
      <c r="B1014" s="27"/>
    </row>
    <row r="1015" spans="1:2" ht="14.25" x14ac:dyDescent="0.2">
      <c r="A1015" s="8"/>
      <c r="B1015" s="27"/>
    </row>
    <row r="1016" spans="1:2" ht="14.25" x14ac:dyDescent="0.2">
      <c r="A1016" s="8"/>
      <c r="B1016" s="27"/>
    </row>
    <row r="1017" spans="1:2" ht="14.25" x14ac:dyDescent="0.2">
      <c r="A1017" s="8"/>
      <c r="B1017" s="27"/>
    </row>
    <row r="1018" spans="1:2" ht="14.25" x14ac:dyDescent="0.2">
      <c r="A1018" s="8"/>
      <c r="B1018" s="27"/>
    </row>
    <row r="1019" spans="1:2" ht="14.25" x14ac:dyDescent="0.2">
      <c r="A1019" s="8"/>
      <c r="B1019" s="27"/>
    </row>
    <row r="1020" spans="1:2" ht="14.25" x14ac:dyDescent="0.2">
      <c r="A1020" s="8"/>
      <c r="B1020" s="27"/>
    </row>
    <row r="1021" spans="1:2" ht="14.25" x14ac:dyDescent="0.2">
      <c r="A1021" s="8"/>
      <c r="B1021" s="27"/>
    </row>
    <row r="1022" spans="1:2" ht="14.25" x14ac:dyDescent="0.2">
      <c r="A1022" s="8"/>
      <c r="B1022" s="27"/>
    </row>
    <row r="1023" spans="1:2" ht="14.25" x14ac:dyDescent="0.2">
      <c r="A1023" s="8"/>
      <c r="B1023" s="27"/>
    </row>
    <row r="1024" spans="1:2" ht="14.25" x14ac:dyDescent="0.2">
      <c r="A1024" s="8"/>
      <c r="B1024" s="27"/>
    </row>
    <row r="1025" spans="1:2" ht="14.25" x14ac:dyDescent="0.2">
      <c r="A1025" s="8"/>
      <c r="B1025" s="27"/>
    </row>
    <row r="1026" spans="1:2" ht="14.25" x14ac:dyDescent="0.2">
      <c r="A1026" s="8"/>
      <c r="B1026" s="27"/>
    </row>
    <row r="1027" spans="1:2" ht="14.25" x14ac:dyDescent="0.2">
      <c r="A1027" s="8"/>
      <c r="B1027" s="27"/>
    </row>
    <row r="1028" spans="1:2" ht="14.25" x14ac:dyDescent="0.2">
      <c r="A1028" s="8"/>
      <c r="B1028" s="27"/>
    </row>
    <row r="1029" spans="1:2" ht="14.25" x14ac:dyDescent="0.2">
      <c r="A1029" s="8"/>
      <c r="B1029" s="27"/>
    </row>
    <row r="1030" spans="1:2" ht="14.25" x14ac:dyDescent="0.2">
      <c r="A1030" s="8"/>
      <c r="B1030" s="27"/>
    </row>
    <row r="1031" spans="1:2" ht="14.25" x14ac:dyDescent="0.2">
      <c r="A1031" s="8"/>
      <c r="B1031" s="27"/>
    </row>
    <row r="1032" spans="1:2" ht="14.25" x14ac:dyDescent="0.2">
      <c r="A1032" s="8"/>
      <c r="B1032" s="27"/>
    </row>
    <row r="1033" spans="1:2" ht="14.25" x14ac:dyDescent="0.2">
      <c r="A1033" s="8"/>
      <c r="B1033" s="27"/>
    </row>
    <row r="1034" spans="1:2" ht="14.25" x14ac:dyDescent="0.2">
      <c r="A1034" s="8"/>
      <c r="B1034" s="27"/>
    </row>
    <row r="1035" spans="1:2" ht="14.25" x14ac:dyDescent="0.2">
      <c r="A1035" s="8"/>
      <c r="B1035" s="27"/>
    </row>
    <row r="1036" spans="1:2" ht="14.25" x14ac:dyDescent="0.2">
      <c r="A1036" s="8"/>
      <c r="B1036" s="27"/>
    </row>
    <row r="1037" spans="1:2" ht="14.25" x14ac:dyDescent="0.2">
      <c r="A1037" s="8"/>
      <c r="B1037" s="27"/>
    </row>
    <row r="1038" spans="1:2" ht="14.25" x14ac:dyDescent="0.2">
      <c r="A1038" s="8"/>
      <c r="B1038" s="27"/>
    </row>
    <row r="1039" spans="1:2" ht="14.25" x14ac:dyDescent="0.2">
      <c r="A1039" s="8"/>
      <c r="B1039" s="27"/>
    </row>
    <row r="1040" spans="1:2" ht="14.25" x14ac:dyDescent="0.2">
      <c r="A1040" s="8"/>
      <c r="B1040" s="27"/>
    </row>
    <row r="1041" spans="1:2" ht="14.25" x14ac:dyDescent="0.2">
      <c r="A1041" s="8"/>
      <c r="B1041" s="27"/>
    </row>
    <row r="1042" spans="1:2" ht="14.25" x14ac:dyDescent="0.2">
      <c r="A1042" s="8"/>
      <c r="B1042" s="27"/>
    </row>
    <row r="1043" spans="1:2" ht="14.25" x14ac:dyDescent="0.2">
      <c r="A1043" s="8"/>
      <c r="B1043" s="27"/>
    </row>
    <row r="1044" spans="1:2" ht="14.25" x14ac:dyDescent="0.2">
      <c r="A1044" s="8"/>
      <c r="B1044" s="27"/>
    </row>
    <row r="1045" spans="1:2" ht="14.25" x14ac:dyDescent="0.2">
      <c r="A1045" s="8"/>
      <c r="B1045" s="27"/>
    </row>
    <row r="1046" spans="1:2" ht="14.25" x14ac:dyDescent="0.2">
      <c r="A1046" s="8"/>
      <c r="B1046" s="27"/>
    </row>
    <row r="1047" spans="1:2" ht="14.25" x14ac:dyDescent="0.2">
      <c r="A1047" s="8"/>
      <c r="B1047" s="27"/>
    </row>
    <row r="1048" spans="1:2" ht="14.25" x14ac:dyDescent="0.2">
      <c r="A1048" s="8"/>
      <c r="B1048" s="27"/>
    </row>
    <row r="1049" spans="1:2" ht="14.25" x14ac:dyDescent="0.2">
      <c r="A1049" s="8"/>
      <c r="B1049" s="27"/>
    </row>
    <row r="1050" spans="1:2" ht="14.25" x14ac:dyDescent="0.2">
      <c r="A1050" s="8"/>
      <c r="B1050" s="27"/>
    </row>
    <row r="1051" spans="1:2" ht="14.25" x14ac:dyDescent="0.2">
      <c r="A1051" s="8"/>
      <c r="B1051" s="27"/>
    </row>
    <row r="1052" spans="1:2" ht="14.25" x14ac:dyDescent="0.2">
      <c r="A1052" s="8"/>
      <c r="B1052" s="27"/>
    </row>
    <row r="1053" spans="1:2" ht="14.25" x14ac:dyDescent="0.2">
      <c r="A1053" s="8"/>
      <c r="B1053" s="27"/>
    </row>
    <row r="1054" spans="1:2" ht="14.25" x14ac:dyDescent="0.2">
      <c r="A1054" s="8"/>
      <c r="B1054" s="27"/>
    </row>
    <row r="1055" spans="1:2" ht="14.25" x14ac:dyDescent="0.2">
      <c r="A1055" s="8"/>
      <c r="B1055" s="27"/>
    </row>
    <row r="1056" spans="1:2" ht="14.25" x14ac:dyDescent="0.2">
      <c r="A1056" s="8"/>
      <c r="B1056" s="27"/>
    </row>
    <row r="1057" spans="1:2" ht="14.25" x14ac:dyDescent="0.2">
      <c r="A1057" s="8"/>
      <c r="B1057" s="27"/>
    </row>
    <row r="1058" spans="1:2" ht="14.25" x14ac:dyDescent="0.2">
      <c r="A1058" s="8"/>
      <c r="B1058" s="27"/>
    </row>
    <row r="1059" spans="1:2" ht="14.25" x14ac:dyDescent="0.2">
      <c r="A1059" s="8"/>
      <c r="B1059" s="27"/>
    </row>
    <row r="1060" spans="1:2" ht="14.25" x14ac:dyDescent="0.2">
      <c r="A1060" s="8"/>
      <c r="B1060" s="27"/>
    </row>
    <row r="1061" spans="1:2" ht="14.25" x14ac:dyDescent="0.2">
      <c r="A1061" s="8"/>
      <c r="B1061" s="27"/>
    </row>
    <row r="1062" spans="1:2" ht="14.25" x14ac:dyDescent="0.2">
      <c r="A1062" s="8"/>
      <c r="B1062" s="27"/>
    </row>
    <row r="1063" spans="1:2" ht="14.25" x14ac:dyDescent="0.2">
      <c r="A1063" s="8"/>
      <c r="B1063" s="27"/>
    </row>
    <row r="1064" spans="1:2" ht="14.25" x14ac:dyDescent="0.2">
      <c r="A1064" s="8"/>
      <c r="B1064" s="27"/>
    </row>
    <row r="1065" spans="1:2" ht="14.25" x14ac:dyDescent="0.2">
      <c r="A1065" s="8"/>
      <c r="B1065" s="27"/>
    </row>
    <row r="1066" spans="1:2" ht="14.25" x14ac:dyDescent="0.2">
      <c r="A1066" s="8"/>
      <c r="B1066" s="27"/>
    </row>
    <row r="1067" spans="1:2" ht="14.25" x14ac:dyDescent="0.2">
      <c r="A1067" s="8"/>
      <c r="B1067" s="27"/>
    </row>
    <row r="1068" spans="1:2" ht="14.25" x14ac:dyDescent="0.2">
      <c r="A1068" s="8"/>
      <c r="B1068" s="27"/>
    </row>
    <row r="1069" spans="1:2" ht="14.25" x14ac:dyDescent="0.2">
      <c r="A1069" s="8"/>
      <c r="B1069" s="27"/>
    </row>
    <row r="1070" spans="1:2" ht="14.25" x14ac:dyDescent="0.2">
      <c r="A1070" s="8"/>
      <c r="B1070" s="27"/>
    </row>
    <row r="1071" spans="1:2" ht="14.25" x14ac:dyDescent="0.2">
      <c r="A1071" s="8"/>
      <c r="B1071" s="27"/>
    </row>
    <row r="1072" spans="1:2" ht="14.25" x14ac:dyDescent="0.2">
      <c r="A1072" s="8"/>
      <c r="B1072" s="27"/>
    </row>
    <row r="1073" spans="1:2" ht="14.25" x14ac:dyDescent="0.2">
      <c r="A1073" s="8"/>
      <c r="B1073" s="27"/>
    </row>
    <row r="1074" spans="1:2" ht="14.25" x14ac:dyDescent="0.2">
      <c r="A1074" s="8"/>
      <c r="B1074" s="27"/>
    </row>
    <row r="1075" spans="1:2" ht="14.25" x14ac:dyDescent="0.2">
      <c r="A1075" s="8"/>
      <c r="B1075" s="27"/>
    </row>
    <row r="1076" spans="1:2" ht="14.25" x14ac:dyDescent="0.2">
      <c r="A1076" s="8"/>
      <c r="B1076" s="27"/>
    </row>
    <row r="1077" spans="1:2" ht="14.25" x14ac:dyDescent="0.2">
      <c r="A1077" s="8"/>
      <c r="B1077" s="27"/>
    </row>
    <row r="1078" spans="1:2" ht="14.25" x14ac:dyDescent="0.2">
      <c r="A1078" s="8"/>
      <c r="B1078" s="27"/>
    </row>
    <row r="1079" spans="1:2" ht="14.25" x14ac:dyDescent="0.2">
      <c r="A1079" s="8"/>
      <c r="B1079" s="27"/>
    </row>
    <row r="1080" spans="1:2" ht="14.25" x14ac:dyDescent="0.2">
      <c r="A1080" s="8"/>
      <c r="B1080" s="27"/>
    </row>
    <row r="1081" spans="1:2" ht="14.25" x14ac:dyDescent="0.2">
      <c r="A1081" s="8"/>
      <c r="B1081" s="27"/>
    </row>
    <row r="1082" spans="1:2" ht="14.25" x14ac:dyDescent="0.2">
      <c r="A1082" s="8"/>
      <c r="B1082" s="27"/>
    </row>
    <row r="1083" spans="1:2" ht="14.25" x14ac:dyDescent="0.2">
      <c r="A1083" s="8"/>
      <c r="B1083" s="27"/>
    </row>
    <row r="1084" spans="1:2" ht="14.25" x14ac:dyDescent="0.2">
      <c r="A1084" s="8"/>
      <c r="B1084" s="27"/>
    </row>
    <row r="1085" spans="1:2" ht="14.25" x14ac:dyDescent="0.2">
      <c r="A1085" s="8"/>
      <c r="B1085" s="27"/>
    </row>
    <row r="1086" spans="1:2" ht="14.25" x14ac:dyDescent="0.2">
      <c r="A1086" s="8"/>
      <c r="B1086" s="27"/>
    </row>
    <row r="1087" spans="1:2" ht="14.25" x14ac:dyDescent="0.2">
      <c r="A1087" s="8"/>
      <c r="B1087" s="27"/>
    </row>
    <row r="1088" spans="1:2" ht="14.25" x14ac:dyDescent="0.2">
      <c r="A1088" s="8"/>
      <c r="B1088" s="27"/>
    </row>
    <row r="1089" spans="1:2" ht="14.25" x14ac:dyDescent="0.2">
      <c r="A1089" s="8"/>
      <c r="B1089" s="27"/>
    </row>
    <row r="1090" spans="1:2" ht="14.25" x14ac:dyDescent="0.2">
      <c r="A1090" s="8"/>
      <c r="B1090" s="27"/>
    </row>
    <row r="1091" spans="1:2" ht="14.25" x14ac:dyDescent="0.2">
      <c r="A1091" s="8"/>
      <c r="B1091" s="27"/>
    </row>
    <row r="1092" spans="1:2" ht="14.25" x14ac:dyDescent="0.2">
      <c r="A1092" s="8"/>
      <c r="B1092" s="27"/>
    </row>
    <row r="1093" spans="1:2" ht="14.25" x14ac:dyDescent="0.2">
      <c r="A1093" s="8"/>
      <c r="B1093" s="27"/>
    </row>
    <row r="1094" spans="1:2" ht="14.25" x14ac:dyDescent="0.2">
      <c r="A1094" s="8"/>
      <c r="B1094" s="27"/>
    </row>
    <row r="1095" spans="1:2" ht="14.25" x14ac:dyDescent="0.2">
      <c r="A1095" s="8"/>
      <c r="B1095" s="27"/>
    </row>
    <row r="1096" spans="1:2" ht="14.25" x14ac:dyDescent="0.2">
      <c r="A1096" s="8"/>
      <c r="B1096" s="27"/>
    </row>
    <row r="1097" spans="1:2" ht="14.25" x14ac:dyDescent="0.2">
      <c r="A1097" s="8"/>
      <c r="B1097" s="27"/>
    </row>
    <row r="1098" spans="1:2" ht="14.25" x14ac:dyDescent="0.2">
      <c r="A1098" s="8"/>
      <c r="B1098" s="27"/>
    </row>
    <row r="1099" spans="1:2" ht="14.25" x14ac:dyDescent="0.2">
      <c r="A1099" s="8"/>
      <c r="B1099" s="27"/>
    </row>
    <row r="1100" spans="1:2" ht="14.25" x14ac:dyDescent="0.2">
      <c r="A1100" s="8"/>
      <c r="B1100" s="27"/>
    </row>
    <row r="1101" spans="1:2" ht="14.25" x14ac:dyDescent="0.2">
      <c r="A1101" s="8"/>
      <c r="B1101" s="27"/>
    </row>
    <row r="1102" spans="1:2" ht="14.25" x14ac:dyDescent="0.2">
      <c r="A1102" s="8"/>
      <c r="B1102" s="27"/>
    </row>
    <row r="1103" spans="1:2" ht="14.25" x14ac:dyDescent="0.2">
      <c r="A1103" s="8"/>
      <c r="B1103" s="27"/>
    </row>
    <row r="1104" spans="1:2" ht="14.25" x14ac:dyDescent="0.2">
      <c r="A1104" s="8"/>
      <c r="B1104" s="27"/>
    </row>
    <row r="1105" spans="1:2" ht="14.25" x14ac:dyDescent="0.2">
      <c r="A1105" s="8"/>
      <c r="B1105" s="27"/>
    </row>
    <row r="1106" spans="1:2" ht="14.25" x14ac:dyDescent="0.2">
      <c r="A1106" s="8"/>
      <c r="B1106" s="27"/>
    </row>
    <row r="1107" spans="1:2" ht="14.25" x14ac:dyDescent="0.2">
      <c r="A1107" s="8"/>
      <c r="B1107" s="27"/>
    </row>
    <row r="1108" spans="1:2" ht="14.25" x14ac:dyDescent="0.2">
      <c r="A1108" s="8"/>
      <c r="B1108" s="27"/>
    </row>
    <row r="1109" spans="1:2" ht="14.25" x14ac:dyDescent="0.2">
      <c r="A1109" s="8"/>
      <c r="B1109" s="27"/>
    </row>
    <row r="1110" spans="1:2" ht="14.25" x14ac:dyDescent="0.2">
      <c r="A1110" s="8"/>
      <c r="B1110" s="27"/>
    </row>
    <row r="1111" spans="1:2" ht="14.25" x14ac:dyDescent="0.2">
      <c r="A1111" s="8"/>
      <c r="B1111" s="27"/>
    </row>
    <row r="1112" spans="1:2" ht="14.25" x14ac:dyDescent="0.2">
      <c r="A1112" s="8"/>
      <c r="B1112" s="27"/>
    </row>
    <row r="1113" spans="1:2" ht="14.25" x14ac:dyDescent="0.2">
      <c r="A1113" s="8"/>
      <c r="B1113" s="27"/>
    </row>
    <row r="1114" spans="1:2" ht="14.25" x14ac:dyDescent="0.2">
      <c r="A1114" s="8"/>
      <c r="B1114" s="27"/>
    </row>
    <row r="1115" spans="1:2" ht="14.25" x14ac:dyDescent="0.2">
      <c r="A1115" s="8"/>
      <c r="B1115" s="27"/>
    </row>
    <row r="1116" spans="1:2" ht="14.25" x14ac:dyDescent="0.2">
      <c r="A1116" s="8"/>
      <c r="B1116" s="27"/>
    </row>
    <row r="1117" spans="1:2" ht="14.25" x14ac:dyDescent="0.2">
      <c r="A1117" s="8"/>
      <c r="B1117" s="27"/>
    </row>
    <row r="1118" spans="1:2" ht="14.25" x14ac:dyDescent="0.2">
      <c r="A1118" s="8"/>
      <c r="B1118" s="27"/>
    </row>
    <row r="1119" spans="1:2" ht="14.25" x14ac:dyDescent="0.2">
      <c r="A1119" s="8"/>
      <c r="B1119" s="27"/>
    </row>
    <row r="1120" spans="1:2" ht="14.25" x14ac:dyDescent="0.2">
      <c r="A1120" s="8"/>
      <c r="B1120" s="27"/>
    </row>
    <row r="1121" spans="1:2" ht="14.25" x14ac:dyDescent="0.2">
      <c r="A1121" s="8"/>
      <c r="B1121" s="27"/>
    </row>
    <row r="1122" spans="1:2" ht="14.25" x14ac:dyDescent="0.2">
      <c r="A1122" s="8"/>
      <c r="B1122" s="27"/>
    </row>
    <row r="1123" spans="1:2" ht="14.25" x14ac:dyDescent="0.2">
      <c r="A1123" s="8"/>
      <c r="B1123" s="27"/>
    </row>
    <row r="1124" spans="1:2" ht="14.25" x14ac:dyDescent="0.2">
      <c r="A1124" s="8"/>
      <c r="B1124" s="27"/>
    </row>
    <row r="1125" spans="1:2" ht="14.25" x14ac:dyDescent="0.2">
      <c r="A1125" s="8"/>
      <c r="B1125" s="27"/>
    </row>
    <row r="1126" spans="1:2" ht="14.25" x14ac:dyDescent="0.2">
      <c r="A1126" s="8"/>
      <c r="B1126" s="27"/>
    </row>
    <row r="1127" spans="1:2" ht="14.25" x14ac:dyDescent="0.2">
      <c r="A1127" s="8"/>
      <c r="B1127" s="27"/>
    </row>
    <row r="1128" spans="1:2" ht="14.25" x14ac:dyDescent="0.2">
      <c r="A1128" s="8"/>
      <c r="B1128" s="27"/>
    </row>
    <row r="1129" spans="1:2" ht="14.25" x14ac:dyDescent="0.2">
      <c r="A1129" s="8"/>
      <c r="B1129" s="27"/>
    </row>
    <row r="1130" spans="1:2" ht="14.25" x14ac:dyDescent="0.2">
      <c r="A1130" s="8"/>
      <c r="B1130" s="27"/>
    </row>
    <row r="1131" spans="1:2" ht="14.25" x14ac:dyDescent="0.2">
      <c r="A1131" s="8"/>
      <c r="B1131" s="27"/>
    </row>
    <row r="1132" spans="1:2" ht="14.25" x14ac:dyDescent="0.2">
      <c r="A1132" s="8"/>
      <c r="B1132" s="27"/>
    </row>
    <row r="1133" spans="1:2" ht="14.25" x14ac:dyDescent="0.2">
      <c r="A1133" s="8"/>
      <c r="B1133" s="27"/>
    </row>
    <row r="1134" spans="1:2" ht="14.25" x14ac:dyDescent="0.2">
      <c r="A1134" s="8"/>
      <c r="B1134" s="27"/>
    </row>
    <row r="1135" spans="1:2" ht="14.25" x14ac:dyDescent="0.2">
      <c r="A1135" s="8"/>
      <c r="B1135" s="27"/>
    </row>
    <row r="1136" spans="1:2" ht="14.25" x14ac:dyDescent="0.2">
      <c r="A1136" s="8"/>
      <c r="B1136" s="27"/>
    </row>
    <row r="1137" spans="1:2" ht="14.25" x14ac:dyDescent="0.2">
      <c r="A1137" s="8"/>
      <c r="B1137" s="27"/>
    </row>
    <row r="1138" spans="1:2" ht="14.25" x14ac:dyDescent="0.2">
      <c r="A1138" s="8"/>
      <c r="B1138" s="27"/>
    </row>
    <row r="1139" spans="1:2" ht="14.25" x14ac:dyDescent="0.2">
      <c r="A1139" s="8"/>
      <c r="B1139" s="27"/>
    </row>
    <row r="1140" spans="1:2" ht="14.25" x14ac:dyDescent="0.2">
      <c r="A1140" s="8"/>
      <c r="B1140" s="27"/>
    </row>
    <row r="1141" spans="1:2" ht="14.25" x14ac:dyDescent="0.2">
      <c r="A1141" s="8"/>
      <c r="B1141" s="27"/>
    </row>
    <row r="1142" spans="1:2" ht="14.25" x14ac:dyDescent="0.2">
      <c r="A1142" s="8"/>
      <c r="B1142" s="27"/>
    </row>
    <row r="1143" spans="1:2" ht="14.25" x14ac:dyDescent="0.2">
      <c r="A1143" s="8"/>
      <c r="B1143" s="27"/>
    </row>
    <row r="1144" spans="1:2" ht="14.25" x14ac:dyDescent="0.2">
      <c r="A1144" s="8"/>
      <c r="B1144" s="27"/>
    </row>
    <row r="1145" spans="1:2" ht="14.25" x14ac:dyDescent="0.2">
      <c r="A1145" s="8"/>
      <c r="B1145" s="27"/>
    </row>
    <row r="1146" spans="1:2" ht="14.25" x14ac:dyDescent="0.2">
      <c r="A1146" s="8"/>
      <c r="B1146" s="27"/>
    </row>
    <row r="1147" spans="1:2" ht="14.25" x14ac:dyDescent="0.2">
      <c r="A1147" s="8"/>
      <c r="B1147" s="27"/>
    </row>
    <row r="1148" spans="1:2" ht="14.25" x14ac:dyDescent="0.2">
      <c r="A1148" s="8"/>
      <c r="B1148" s="27"/>
    </row>
    <row r="1149" spans="1:2" ht="14.25" x14ac:dyDescent="0.2">
      <c r="A1149" s="8"/>
      <c r="B1149" s="27"/>
    </row>
    <row r="1150" spans="1:2" ht="14.25" x14ac:dyDescent="0.2">
      <c r="A1150" s="8"/>
      <c r="B1150" s="27"/>
    </row>
    <row r="1151" spans="1:2" ht="14.25" x14ac:dyDescent="0.2">
      <c r="A1151" s="8"/>
      <c r="B1151" s="27"/>
    </row>
    <row r="1152" spans="1:2" ht="14.25" x14ac:dyDescent="0.2">
      <c r="A1152" s="8"/>
      <c r="B1152" s="27"/>
    </row>
    <row r="1153" spans="1:2" ht="14.25" x14ac:dyDescent="0.2">
      <c r="A1153" s="8"/>
      <c r="B1153" s="27"/>
    </row>
    <row r="1154" spans="1:2" ht="14.25" x14ac:dyDescent="0.2">
      <c r="A1154" s="8"/>
      <c r="B1154" s="27"/>
    </row>
    <row r="1155" spans="1:2" ht="14.25" x14ac:dyDescent="0.2">
      <c r="A1155" s="8"/>
      <c r="B1155" s="27"/>
    </row>
    <row r="1156" spans="1:2" ht="14.25" x14ac:dyDescent="0.2">
      <c r="A1156" s="8"/>
      <c r="B1156" s="27"/>
    </row>
    <row r="1157" spans="1:2" ht="14.25" x14ac:dyDescent="0.2">
      <c r="A1157" s="8"/>
      <c r="B1157" s="27"/>
    </row>
    <row r="1158" spans="1:2" ht="14.25" x14ac:dyDescent="0.2">
      <c r="A1158" s="8"/>
      <c r="B1158" s="27"/>
    </row>
    <row r="1159" spans="1:2" ht="14.25" x14ac:dyDescent="0.2">
      <c r="A1159" s="8"/>
      <c r="B1159" s="27"/>
    </row>
    <row r="1160" spans="1:2" ht="14.25" x14ac:dyDescent="0.2">
      <c r="A1160" s="8"/>
      <c r="B1160" s="27"/>
    </row>
    <row r="1161" spans="1:2" ht="14.25" x14ac:dyDescent="0.2">
      <c r="A1161" s="8"/>
      <c r="B1161" s="27"/>
    </row>
    <row r="1162" spans="1:2" ht="14.25" x14ac:dyDescent="0.2">
      <c r="A1162" s="8"/>
      <c r="B1162" s="27"/>
    </row>
    <row r="1163" spans="1:2" ht="14.25" x14ac:dyDescent="0.2">
      <c r="A1163" s="8"/>
      <c r="B1163" s="27"/>
    </row>
    <row r="1164" spans="1:2" ht="14.25" x14ac:dyDescent="0.2">
      <c r="A1164" s="8"/>
      <c r="B1164" s="27"/>
    </row>
    <row r="1165" spans="1:2" ht="14.25" x14ac:dyDescent="0.2">
      <c r="A1165" s="8"/>
      <c r="B1165" s="27"/>
    </row>
    <row r="1166" spans="1:2" ht="14.25" x14ac:dyDescent="0.2">
      <c r="A1166" s="8"/>
      <c r="B1166" s="27"/>
    </row>
    <row r="1167" spans="1:2" ht="14.25" x14ac:dyDescent="0.2">
      <c r="A1167" s="8"/>
      <c r="B1167" s="27"/>
    </row>
    <row r="1168" spans="1:2" ht="14.25" x14ac:dyDescent="0.2">
      <c r="A1168" s="8"/>
      <c r="B1168" s="27"/>
    </row>
    <row r="1169" spans="1:2" ht="14.25" x14ac:dyDescent="0.2">
      <c r="A1169" s="8"/>
      <c r="B1169" s="27"/>
    </row>
    <row r="1170" spans="1:2" ht="14.25" x14ac:dyDescent="0.2">
      <c r="A1170" s="8"/>
      <c r="B1170" s="27"/>
    </row>
    <row r="1171" spans="1:2" ht="14.25" x14ac:dyDescent="0.2">
      <c r="A1171" s="8"/>
      <c r="B1171" s="27"/>
    </row>
    <row r="1172" spans="1:2" ht="14.25" x14ac:dyDescent="0.2">
      <c r="A1172" s="8"/>
      <c r="B1172" s="27"/>
    </row>
    <row r="1173" spans="1:2" ht="14.25" x14ac:dyDescent="0.2">
      <c r="A1173" s="8"/>
      <c r="B1173" s="27"/>
    </row>
    <row r="1174" spans="1:2" ht="14.25" x14ac:dyDescent="0.2">
      <c r="A1174" s="8"/>
      <c r="B1174" s="27"/>
    </row>
    <row r="1175" spans="1:2" ht="14.25" x14ac:dyDescent="0.2">
      <c r="A1175" s="8"/>
      <c r="B1175" s="27"/>
    </row>
    <row r="1176" spans="1:2" ht="14.25" x14ac:dyDescent="0.2">
      <c r="A1176" s="8"/>
      <c r="B1176" s="27"/>
    </row>
    <row r="1177" spans="1:2" ht="14.25" x14ac:dyDescent="0.2">
      <c r="A1177" s="8"/>
      <c r="B1177" s="27"/>
    </row>
    <row r="1178" spans="1:2" ht="14.25" x14ac:dyDescent="0.2">
      <c r="A1178" s="8"/>
      <c r="B1178" s="27"/>
    </row>
    <row r="1179" spans="1:2" ht="14.25" x14ac:dyDescent="0.2">
      <c r="A1179" s="8"/>
      <c r="B1179" s="27"/>
    </row>
    <row r="1180" spans="1:2" ht="14.25" x14ac:dyDescent="0.2">
      <c r="A1180" s="8"/>
      <c r="B1180" s="27"/>
    </row>
    <row r="1181" spans="1:2" ht="14.25" x14ac:dyDescent="0.2">
      <c r="A1181" s="8"/>
      <c r="B1181" s="27"/>
    </row>
    <row r="1182" spans="1:2" ht="14.25" x14ac:dyDescent="0.2">
      <c r="A1182" s="8"/>
      <c r="B1182" s="27"/>
    </row>
    <row r="1183" spans="1:2" ht="14.25" x14ac:dyDescent="0.2">
      <c r="A1183" s="8"/>
      <c r="B1183" s="27"/>
    </row>
    <row r="1184" spans="1:2" ht="14.25" x14ac:dyDescent="0.2">
      <c r="A1184" s="8"/>
      <c r="B1184" s="27"/>
    </row>
    <row r="1185" spans="1:2" ht="14.25" x14ac:dyDescent="0.2">
      <c r="A1185" s="8"/>
      <c r="B1185" s="27"/>
    </row>
    <row r="1186" spans="1:2" ht="14.25" x14ac:dyDescent="0.2">
      <c r="A1186" s="8"/>
      <c r="B1186" s="27"/>
    </row>
    <row r="1187" spans="1:2" ht="14.25" x14ac:dyDescent="0.2">
      <c r="A1187" s="8"/>
      <c r="B1187" s="27"/>
    </row>
    <row r="1188" spans="1:2" ht="14.25" x14ac:dyDescent="0.2">
      <c r="A1188" s="8"/>
      <c r="B1188" s="27"/>
    </row>
    <row r="1189" spans="1:2" ht="14.25" x14ac:dyDescent="0.2">
      <c r="A1189" s="8"/>
      <c r="B1189" s="27"/>
    </row>
    <row r="1190" spans="1:2" ht="14.25" x14ac:dyDescent="0.2">
      <c r="A1190" s="8"/>
      <c r="B1190" s="27"/>
    </row>
    <row r="1191" spans="1:2" ht="14.25" x14ac:dyDescent="0.2">
      <c r="A1191" s="8"/>
      <c r="B1191" s="27"/>
    </row>
    <row r="1192" spans="1:2" ht="14.25" x14ac:dyDescent="0.2">
      <c r="A1192" s="8"/>
      <c r="B1192" s="27"/>
    </row>
    <row r="1193" spans="1:2" ht="14.25" x14ac:dyDescent="0.2">
      <c r="A1193" s="8"/>
      <c r="B1193" s="27"/>
    </row>
    <row r="1194" spans="1:2" ht="14.25" x14ac:dyDescent="0.2">
      <c r="A1194" s="8"/>
      <c r="B1194" s="27"/>
    </row>
    <row r="1195" spans="1:2" ht="14.25" x14ac:dyDescent="0.2">
      <c r="A1195" s="8"/>
      <c r="B1195" s="27"/>
    </row>
    <row r="1196" spans="1:2" ht="14.25" x14ac:dyDescent="0.2">
      <c r="A1196" s="8"/>
      <c r="B1196" s="27"/>
    </row>
    <row r="1197" spans="1:2" ht="14.25" x14ac:dyDescent="0.2">
      <c r="A1197" s="8"/>
      <c r="B1197" s="27"/>
    </row>
    <row r="1198" spans="1:2" ht="14.25" x14ac:dyDescent="0.2">
      <c r="A1198" s="8"/>
      <c r="B1198" s="27"/>
    </row>
    <row r="1199" spans="1:2" ht="14.25" x14ac:dyDescent="0.2">
      <c r="A1199" s="8"/>
      <c r="B1199" s="27"/>
    </row>
    <row r="1200" spans="1:2" ht="14.25" x14ac:dyDescent="0.2">
      <c r="A1200" s="8"/>
      <c r="B1200" s="27"/>
    </row>
    <row r="1201" spans="1:2" ht="14.25" x14ac:dyDescent="0.2">
      <c r="A1201" s="8"/>
      <c r="B1201" s="27"/>
    </row>
    <row r="1202" spans="1:2" ht="14.25" x14ac:dyDescent="0.2">
      <c r="A1202" s="8"/>
      <c r="B1202" s="27"/>
    </row>
    <row r="1203" spans="1:2" ht="14.25" x14ac:dyDescent="0.2">
      <c r="A1203" s="8"/>
      <c r="B1203" s="27"/>
    </row>
    <row r="1204" spans="1:2" ht="14.25" x14ac:dyDescent="0.2">
      <c r="A1204" s="8"/>
      <c r="B1204" s="27"/>
    </row>
    <row r="1205" spans="1:2" ht="14.25" x14ac:dyDescent="0.2">
      <c r="A1205" s="8"/>
      <c r="B1205" s="27"/>
    </row>
    <row r="1206" spans="1:2" ht="14.25" x14ac:dyDescent="0.2">
      <c r="A1206" s="8"/>
      <c r="B1206" s="27"/>
    </row>
    <row r="1207" spans="1:2" ht="14.25" x14ac:dyDescent="0.2">
      <c r="A1207" s="8"/>
      <c r="B1207" s="27"/>
    </row>
    <row r="1208" spans="1:2" ht="14.25" x14ac:dyDescent="0.2">
      <c r="A1208" s="8"/>
      <c r="B1208" s="27"/>
    </row>
    <row r="1209" spans="1:2" ht="14.25" x14ac:dyDescent="0.2">
      <c r="A1209" s="8"/>
      <c r="B1209" s="27"/>
    </row>
    <row r="1210" spans="1:2" ht="14.25" x14ac:dyDescent="0.2">
      <c r="A1210" s="8"/>
      <c r="B1210" s="27"/>
    </row>
    <row r="1211" spans="1:2" ht="14.25" x14ac:dyDescent="0.2">
      <c r="A1211" s="8"/>
      <c r="B1211" s="27"/>
    </row>
    <row r="1212" spans="1:2" ht="14.25" x14ac:dyDescent="0.2">
      <c r="A1212" s="8"/>
      <c r="B1212" s="27"/>
    </row>
    <row r="1213" spans="1:2" ht="14.25" x14ac:dyDescent="0.2">
      <c r="A1213" s="8"/>
      <c r="B1213" s="27"/>
    </row>
    <row r="1214" spans="1:2" ht="14.25" x14ac:dyDescent="0.2">
      <c r="A1214" s="8"/>
      <c r="B1214" s="27"/>
    </row>
    <row r="1215" spans="1:2" ht="14.25" x14ac:dyDescent="0.2">
      <c r="A1215" s="8"/>
      <c r="B1215" s="27"/>
    </row>
    <row r="1216" spans="1:2" ht="14.25" x14ac:dyDescent="0.2">
      <c r="A1216" s="8"/>
      <c r="B1216" s="27"/>
    </row>
    <row r="1217" spans="1:2" ht="14.25" x14ac:dyDescent="0.2">
      <c r="A1217" s="8"/>
      <c r="B1217" s="27"/>
    </row>
    <row r="1218" spans="1:2" ht="14.25" x14ac:dyDescent="0.2">
      <c r="A1218" s="8"/>
      <c r="B1218" s="27"/>
    </row>
    <row r="1219" spans="1:2" ht="14.25" x14ac:dyDescent="0.2">
      <c r="A1219" s="8"/>
      <c r="B1219" s="27"/>
    </row>
    <row r="1220" spans="1:2" ht="14.25" x14ac:dyDescent="0.2">
      <c r="A1220" s="8"/>
      <c r="B1220" s="27"/>
    </row>
    <row r="1221" spans="1:2" ht="14.25" x14ac:dyDescent="0.2">
      <c r="A1221" s="8"/>
      <c r="B1221" s="27"/>
    </row>
    <row r="1222" spans="1:2" ht="14.25" x14ac:dyDescent="0.2">
      <c r="A1222" s="8"/>
      <c r="B1222" s="27"/>
    </row>
    <row r="1223" spans="1:2" ht="14.25" x14ac:dyDescent="0.2">
      <c r="A1223" s="8"/>
      <c r="B1223" s="27"/>
    </row>
    <row r="1224" spans="1:2" ht="14.25" x14ac:dyDescent="0.2">
      <c r="A1224" s="8"/>
      <c r="B1224" s="27"/>
    </row>
    <row r="1225" spans="1:2" ht="14.25" x14ac:dyDescent="0.2">
      <c r="A1225" s="8"/>
      <c r="B1225" s="27"/>
    </row>
    <row r="1226" spans="1:2" ht="14.25" x14ac:dyDescent="0.2">
      <c r="A1226" s="8"/>
      <c r="B1226" s="27"/>
    </row>
    <row r="1227" spans="1:2" ht="14.25" x14ac:dyDescent="0.2">
      <c r="A1227" s="8"/>
      <c r="B1227" s="27"/>
    </row>
    <row r="1228" spans="1:2" ht="14.25" x14ac:dyDescent="0.2">
      <c r="A1228" s="8"/>
      <c r="B1228" s="27"/>
    </row>
    <row r="1229" spans="1:2" ht="14.25" x14ac:dyDescent="0.2">
      <c r="A1229" s="8"/>
      <c r="B1229" s="27"/>
    </row>
    <row r="1230" spans="1:2" ht="14.25" x14ac:dyDescent="0.2">
      <c r="A1230" s="8"/>
      <c r="B1230" s="27"/>
    </row>
    <row r="1231" spans="1:2" ht="14.25" x14ac:dyDescent="0.2">
      <c r="A1231" s="8"/>
      <c r="B1231" s="27"/>
    </row>
    <row r="1232" spans="1:2" ht="14.25" x14ac:dyDescent="0.2">
      <c r="A1232" s="8"/>
      <c r="B1232" s="27"/>
    </row>
    <row r="1233" spans="1:2" ht="14.25" x14ac:dyDescent="0.2">
      <c r="A1233" s="8"/>
      <c r="B1233" s="27"/>
    </row>
    <row r="1234" spans="1:2" ht="14.25" x14ac:dyDescent="0.2">
      <c r="A1234" s="8"/>
      <c r="B1234" s="27"/>
    </row>
    <row r="1235" spans="1:2" ht="14.25" x14ac:dyDescent="0.2">
      <c r="A1235" s="8"/>
      <c r="B1235" s="27"/>
    </row>
    <row r="1236" spans="1:2" ht="14.25" x14ac:dyDescent="0.2">
      <c r="A1236" s="8"/>
      <c r="B1236" s="27"/>
    </row>
    <row r="1237" spans="1:2" ht="14.25" x14ac:dyDescent="0.2">
      <c r="A1237" s="8"/>
      <c r="B1237" s="27"/>
    </row>
    <row r="1238" spans="1:2" ht="14.25" x14ac:dyDescent="0.2">
      <c r="A1238" s="8"/>
      <c r="B1238" s="27"/>
    </row>
    <row r="1239" spans="1:2" ht="14.25" x14ac:dyDescent="0.2">
      <c r="A1239" s="8"/>
      <c r="B1239" s="27"/>
    </row>
    <row r="1240" spans="1:2" ht="14.25" x14ac:dyDescent="0.2">
      <c r="A1240" s="8"/>
      <c r="B1240" s="27"/>
    </row>
    <row r="1241" spans="1:2" ht="14.25" x14ac:dyDescent="0.2">
      <c r="A1241" s="8"/>
      <c r="B1241" s="27"/>
    </row>
    <row r="1242" spans="1:2" ht="14.25" x14ac:dyDescent="0.2">
      <c r="A1242" s="8"/>
      <c r="B1242" s="27"/>
    </row>
    <row r="1243" spans="1:2" ht="14.25" x14ac:dyDescent="0.2">
      <c r="A1243" s="8"/>
      <c r="B1243" s="27"/>
    </row>
    <row r="1244" spans="1:2" ht="14.25" x14ac:dyDescent="0.2">
      <c r="A1244" s="8"/>
      <c r="B1244" s="27"/>
    </row>
    <row r="1245" spans="1:2" ht="14.25" x14ac:dyDescent="0.2">
      <c r="A1245" s="8"/>
      <c r="B1245" s="27"/>
    </row>
    <row r="1246" spans="1:2" ht="14.25" x14ac:dyDescent="0.2">
      <c r="A1246" s="8"/>
      <c r="B1246" s="27"/>
    </row>
    <row r="1247" spans="1:2" ht="14.25" x14ac:dyDescent="0.2">
      <c r="A1247" s="8"/>
      <c r="B1247" s="27"/>
    </row>
    <row r="1248" spans="1:2" ht="14.25" x14ac:dyDescent="0.2">
      <c r="A1248" s="8"/>
      <c r="B1248" s="27"/>
    </row>
    <row r="1249" spans="1:2" ht="14.25" x14ac:dyDescent="0.2">
      <c r="A1249" s="8"/>
      <c r="B1249" s="27"/>
    </row>
    <row r="1250" spans="1:2" ht="14.25" x14ac:dyDescent="0.2">
      <c r="A1250" s="8"/>
      <c r="B1250" s="27"/>
    </row>
    <row r="1251" spans="1:2" ht="14.25" x14ac:dyDescent="0.2">
      <c r="A1251" s="8"/>
      <c r="B1251" s="27"/>
    </row>
    <row r="1252" spans="1:2" ht="14.25" x14ac:dyDescent="0.2">
      <c r="A1252" s="8"/>
      <c r="B1252" s="27"/>
    </row>
    <row r="1253" spans="1:2" ht="14.25" x14ac:dyDescent="0.2">
      <c r="A1253" s="8"/>
      <c r="B1253" s="27"/>
    </row>
    <row r="1254" spans="1:2" ht="14.25" x14ac:dyDescent="0.2">
      <c r="A1254" s="8"/>
      <c r="B1254" s="27"/>
    </row>
    <row r="1255" spans="1:2" ht="14.25" x14ac:dyDescent="0.2">
      <c r="A1255" s="8"/>
      <c r="B1255" s="27"/>
    </row>
    <row r="1256" spans="1:2" ht="14.25" x14ac:dyDescent="0.2">
      <c r="A1256" s="8"/>
      <c r="B1256" s="27"/>
    </row>
    <row r="1257" spans="1:2" ht="14.25" x14ac:dyDescent="0.2">
      <c r="A1257" s="8"/>
      <c r="B1257" s="27"/>
    </row>
    <row r="1258" spans="1:2" ht="14.25" x14ac:dyDescent="0.2">
      <c r="A1258" s="8"/>
      <c r="B1258" s="27"/>
    </row>
    <row r="1259" spans="1:2" ht="14.25" x14ac:dyDescent="0.2">
      <c r="A1259" s="8"/>
      <c r="B1259" s="27"/>
    </row>
    <row r="1260" spans="1:2" ht="14.25" x14ac:dyDescent="0.2">
      <c r="A1260" s="8"/>
      <c r="B1260" s="27"/>
    </row>
    <row r="1261" spans="1:2" ht="14.25" x14ac:dyDescent="0.2">
      <c r="A1261" s="8"/>
      <c r="B1261" s="27"/>
    </row>
    <row r="1262" spans="1:2" ht="14.25" x14ac:dyDescent="0.2">
      <c r="A1262" s="8"/>
      <c r="B1262" s="27"/>
    </row>
    <row r="1263" spans="1:2" ht="14.25" x14ac:dyDescent="0.2">
      <c r="A1263" s="8"/>
      <c r="B1263" s="27"/>
    </row>
    <row r="1264" spans="1:2" ht="14.25" x14ac:dyDescent="0.2">
      <c r="A1264" s="8"/>
      <c r="B1264" s="27"/>
    </row>
    <row r="1265" spans="1:2" ht="14.25" x14ac:dyDescent="0.2">
      <c r="A1265" s="8"/>
      <c r="B1265" s="27"/>
    </row>
    <row r="1266" spans="1:2" ht="14.25" x14ac:dyDescent="0.2">
      <c r="A1266" s="8"/>
      <c r="B1266" s="27"/>
    </row>
    <row r="1267" spans="1:2" ht="14.25" x14ac:dyDescent="0.2">
      <c r="A1267" s="8"/>
      <c r="B1267" s="27"/>
    </row>
    <row r="1268" spans="1:2" ht="14.25" x14ac:dyDescent="0.2">
      <c r="A1268" s="8"/>
      <c r="B1268" s="27"/>
    </row>
    <row r="1269" spans="1:2" ht="14.25" x14ac:dyDescent="0.2">
      <c r="A1269" s="8"/>
      <c r="B1269" s="27"/>
    </row>
    <row r="1270" spans="1:2" ht="14.25" x14ac:dyDescent="0.2">
      <c r="A1270" s="8"/>
      <c r="B1270" s="27"/>
    </row>
    <row r="1271" spans="1:2" ht="14.25" x14ac:dyDescent="0.2">
      <c r="A1271" s="8"/>
      <c r="B1271" s="27"/>
    </row>
    <row r="1272" spans="1:2" ht="14.25" x14ac:dyDescent="0.2">
      <c r="A1272" s="8"/>
      <c r="B1272" s="27"/>
    </row>
    <row r="1273" spans="1:2" ht="14.25" x14ac:dyDescent="0.2">
      <c r="A1273" s="8"/>
      <c r="B1273" s="27"/>
    </row>
    <row r="1274" spans="1:2" ht="14.25" x14ac:dyDescent="0.2">
      <c r="A1274" s="8"/>
      <c r="B1274" s="27"/>
    </row>
    <row r="1275" spans="1:2" ht="14.25" x14ac:dyDescent="0.2">
      <c r="A1275" s="8"/>
      <c r="B1275" s="27"/>
    </row>
    <row r="1276" spans="1:2" ht="14.25" x14ac:dyDescent="0.2">
      <c r="A1276" s="8"/>
      <c r="B1276" s="27"/>
    </row>
    <row r="1277" spans="1:2" ht="14.25" x14ac:dyDescent="0.2">
      <c r="A1277" s="8"/>
      <c r="B1277" s="27"/>
    </row>
    <row r="1278" spans="1:2" ht="14.25" x14ac:dyDescent="0.2">
      <c r="A1278" s="8"/>
      <c r="B1278" s="27"/>
    </row>
    <row r="1279" spans="1:2" ht="14.25" x14ac:dyDescent="0.2">
      <c r="A1279" s="8"/>
      <c r="B1279" s="27"/>
    </row>
    <row r="1280" spans="1:2" ht="14.25" x14ac:dyDescent="0.2">
      <c r="A1280" s="8"/>
      <c r="B1280" s="27"/>
    </row>
    <row r="1281" spans="1:2" ht="14.25" x14ac:dyDescent="0.2">
      <c r="A1281" s="8"/>
      <c r="B1281" s="27"/>
    </row>
    <row r="1282" spans="1:2" ht="14.25" x14ac:dyDescent="0.2">
      <c r="A1282" s="8"/>
      <c r="B1282" s="27"/>
    </row>
    <row r="1283" spans="1:2" ht="14.25" x14ac:dyDescent="0.2">
      <c r="A1283" s="8"/>
      <c r="B1283" s="27"/>
    </row>
    <row r="1284" spans="1:2" ht="14.25" x14ac:dyDescent="0.2">
      <c r="A1284" s="8"/>
      <c r="B1284" s="27"/>
    </row>
    <row r="1285" spans="1:2" ht="14.25" x14ac:dyDescent="0.2">
      <c r="A1285" s="8"/>
      <c r="B1285" s="27"/>
    </row>
    <row r="1286" spans="1:2" ht="14.25" x14ac:dyDescent="0.2">
      <c r="A1286" s="8"/>
      <c r="B1286" s="27"/>
    </row>
    <row r="1287" spans="1:2" ht="14.25" x14ac:dyDescent="0.2">
      <c r="A1287" s="8"/>
      <c r="B1287" s="27"/>
    </row>
    <row r="1288" spans="1:2" ht="14.25" x14ac:dyDescent="0.2">
      <c r="A1288" s="8"/>
      <c r="B1288" s="27"/>
    </row>
    <row r="1289" spans="1:2" ht="14.25" x14ac:dyDescent="0.2">
      <c r="A1289" s="8"/>
      <c r="B1289" s="27"/>
    </row>
    <row r="1290" spans="1:2" ht="14.25" x14ac:dyDescent="0.2">
      <c r="A1290" s="8"/>
      <c r="B1290" s="27"/>
    </row>
    <row r="1291" spans="1:2" ht="14.25" x14ac:dyDescent="0.2">
      <c r="A1291" s="8"/>
      <c r="B1291" s="27"/>
    </row>
    <row r="1292" spans="1:2" ht="14.25" x14ac:dyDescent="0.2">
      <c r="A1292" s="8"/>
      <c r="B1292" s="27"/>
    </row>
    <row r="1293" spans="1:2" ht="14.25" x14ac:dyDescent="0.2">
      <c r="A1293" s="8"/>
      <c r="B1293" s="27"/>
    </row>
    <row r="1294" spans="1:2" ht="14.25" x14ac:dyDescent="0.2">
      <c r="A1294" s="8"/>
      <c r="B1294" s="27"/>
    </row>
    <row r="1295" spans="1:2" ht="14.25" x14ac:dyDescent="0.2">
      <c r="A1295" s="8"/>
      <c r="B1295" s="27"/>
    </row>
    <row r="1296" spans="1:2" ht="14.25" x14ac:dyDescent="0.2">
      <c r="A1296" s="8"/>
      <c r="B1296" s="27"/>
    </row>
    <row r="1297" spans="1:2" ht="14.25" x14ac:dyDescent="0.2">
      <c r="A1297" s="8"/>
      <c r="B1297" s="27"/>
    </row>
    <row r="1298" spans="1:2" ht="14.25" x14ac:dyDescent="0.2">
      <c r="A1298" s="8"/>
      <c r="B1298" s="27"/>
    </row>
    <row r="1299" spans="1:2" ht="14.25" x14ac:dyDescent="0.2">
      <c r="A1299" s="8"/>
      <c r="B1299" s="27"/>
    </row>
    <row r="1300" spans="1:2" ht="14.25" x14ac:dyDescent="0.2">
      <c r="A1300" s="8"/>
      <c r="B1300" s="27"/>
    </row>
    <row r="1301" spans="1:2" ht="14.25" x14ac:dyDescent="0.2">
      <c r="A1301" s="8"/>
      <c r="B1301" s="27"/>
    </row>
    <row r="1302" spans="1:2" ht="14.25" x14ac:dyDescent="0.2">
      <c r="A1302" s="8"/>
      <c r="B1302" s="27"/>
    </row>
    <row r="1303" spans="1:2" ht="14.25" x14ac:dyDescent="0.2">
      <c r="A1303" s="8"/>
      <c r="B1303" s="27"/>
    </row>
    <row r="1304" spans="1:2" ht="14.25" x14ac:dyDescent="0.2">
      <c r="A1304" s="8"/>
      <c r="B1304" s="27"/>
    </row>
    <row r="1305" spans="1:2" ht="14.25" x14ac:dyDescent="0.2">
      <c r="A1305" s="8"/>
      <c r="B1305" s="27"/>
    </row>
    <row r="1306" spans="1:2" ht="14.25" x14ac:dyDescent="0.2">
      <c r="A1306" s="8"/>
      <c r="B1306" s="27"/>
    </row>
    <row r="1307" spans="1:2" ht="14.25" x14ac:dyDescent="0.2">
      <c r="A1307" s="8"/>
      <c r="B1307" s="27"/>
    </row>
    <row r="1308" spans="1:2" ht="14.25" x14ac:dyDescent="0.2">
      <c r="A1308" s="8"/>
      <c r="B1308" s="27"/>
    </row>
    <row r="1309" spans="1:2" ht="14.25" x14ac:dyDescent="0.2">
      <c r="A1309" s="8"/>
      <c r="B1309" s="27"/>
    </row>
    <row r="1310" spans="1:2" ht="14.25" x14ac:dyDescent="0.2">
      <c r="A1310" s="8"/>
      <c r="B1310" s="27"/>
    </row>
    <row r="1311" spans="1:2" ht="14.25" x14ac:dyDescent="0.2">
      <c r="A1311" s="8"/>
      <c r="B1311" s="27"/>
    </row>
    <row r="1312" spans="1:2" ht="14.25" x14ac:dyDescent="0.2">
      <c r="A1312" s="8"/>
      <c r="B1312" s="27"/>
    </row>
    <row r="1313" spans="1:2" ht="14.25" x14ac:dyDescent="0.2">
      <c r="A1313" s="8"/>
      <c r="B1313" s="27"/>
    </row>
    <row r="1314" spans="1:2" ht="14.25" x14ac:dyDescent="0.2">
      <c r="A1314" s="8"/>
      <c r="B1314" s="27"/>
    </row>
    <row r="1315" spans="1:2" ht="14.25" x14ac:dyDescent="0.2">
      <c r="A1315" s="8"/>
      <c r="B1315" s="27"/>
    </row>
    <row r="1316" spans="1:2" ht="14.25" x14ac:dyDescent="0.2">
      <c r="A1316" s="8"/>
      <c r="B1316" s="27"/>
    </row>
    <row r="1317" spans="1:2" ht="14.25" x14ac:dyDescent="0.2">
      <c r="A1317" s="8"/>
      <c r="B1317" s="27"/>
    </row>
    <row r="1318" spans="1:2" ht="14.25" x14ac:dyDescent="0.2">
      <c r="A1318" s="8"/>
      <c r="B1318" s="27"/>
    </row>
    <row r="1319" spans="1:2" ht="14.25" x14ac:dyDescent="0.2">
      <c r="A1319" s="8"/>
      <c r="B1319" s="27"/>
    </row>
    <row r="1320" spans="1:2" ht="14.25" x14ac:dyDescent="0.2">
      <c r="A1320" s="8"/>
      <c r="B1320" s="27"/>
    </row>
    <row r="1321" spans="1:2" ht="14.25" x14ac:dyDescent="0.2">
      <c r="A1321" s="8"/>
      <c r="B1321" s="27"/>
    </row>
    <row r="1322" spans="1:2" ht="14.25" x14ac:dyDescent="0.2">
      <c r="A1322" s="8"/>
      <c r="B1322" s="27"/>
    </row>
    <row r="1323" spans="1:2" ht="14.25" x14ac:dyDescent="0.2">
      <c r="A1323" s="8"/>
      <c r="B1323" s="27"/>
    </row>
    <row r="1324" spans="1:2" ht="14.25" x14ac:dyDescent="0.2">
      <c r="A1324" s="8"/>
      <c r="B1324" s="27"/>
    </row>
    <row r="1325" spans="1:2" ht="14.25" x14ac:dyDescent="0.2">
      <c r="A1325" s="8"/>
      <c r="B1325" s="27"/>
    </row>
    <row r="1326" spans="1:2" ht="14.25" x14ac:dyDescent="0.2">
      <c r="A1326" s="8"/>
      <c r="B1326" s="27"/>
    </row>
    <row r="1327" spans="1:2" ht="14.25" x14ac:dyDescent="0.2">
      <c r="A1327" s="8"/>
      <c r="B1327" s="27"/>
    </row>
    <row r="1328" spans="1:2" ht="14.25" x14ac:dyDescent="0.2">
      <c r="A1328" s="8"/>
      <c r="B1328" s="27"/>
    </row>
    <row r="1329" spans="1:2" ht="14.25" x14ac:dyDescent="0.2">
      <c r="A1329" s="8"/>
      <c r="B1329" s="27"/>
    </row>
    <row r="1330" spans="1:2" ht="14.25" x14ac:dyDescent="0.2">
      <c r="A1330" s="8"/>
      <c r="B1330" s="27"/>
    </row>
    <row r="1331" spans="1:2" ht="14.25" x14ac:dyDescent="0.2">
      <c r="A1331" s="8"/>
      <c r="B1331" s="27"/>
    </row>
    <row r="1332" spans="1:2" ht="14.25" x14ac:dyDescent="0.2">
      <c r="A1332" s="8"/>
      <c r="B1332" s="27"/>
    </row>
    <row r="1333" spans="1:2" ht="14.25" x14ac:dyDescent="0.2">
      <c r="A1333" s="8"/>
      <c r="B1333" s="27"/>
    </row>
    <row r="1334" spans="1:2" ht="14.25" x14ac:dyDescent="0.2">
      <c r="A1334" s="8"/>
      <c r="B1334" s="27"/>
    </row>
    <row r="1335" spans="1:2" ht="14.25" x14ac:dyDescent="0.2">
      <c r="A1335" s="8"/>
      <c r="B1335" s="27"/>
    </row>
    <row r="1336" spans="1:2" ht="14.25" x14ac:dyDescent="0.2">
      <c r="A1336" s="8"/>
      <c r="B1336" s="27"/>
    </row>
    <row r="1337" spans="1:2" ht="14.25" x14ac:dyDescent="0.2">
      <c r="A1337" s="8"/>
      <c r="B1337" s="27"/>
    </row>
    <row r="1338" spans="1:2" ht="14.25" x14ac:dyDescent="0.2">
      <c r="A1338" s="8"/>
      <c r="B1338" s="27"/>
    </row>
    <row r="1339" spans="1:2" ht="14.25" x14ac:dyDescent="0.2">
      <c r="A1339" s="8"/>
      <c r="B1339" s="27"/>
    </row>
    <row r="1340" spans="1:2" ht="14.25" x14ac:dyDescent="0.2">
      <c r="A1340" s="8"/>
      <c r="B1340" s="27"/>
    </row>
    <row r="1341" spans="1:2" ht="14.25" x14ac:dyDescent="0.2">
      <c r="A1341" s="8"/>
      <c r="B1341" s="27"/>
    </row>
    <row r="1342" spans="1:2" ht="14.25" x14ac:dyDescent="0.2">
      <c r="A1342" s="8"/>
      <c r="B1342" s="27"/>
    </row>
    <row r="1343" spans="1:2" ht="14.25" x14ac:dyDescent="0.2">
      <c r="A1343" s="8"/>
      <c r="B1343" s="27"/>
    </row>
    <row r="1344" spans="1:2" ht="14.25" x14ac:dyDescent="0.2">
      <c r="A1344" s="8"/>
      <c r="B1344" s="27"/>
    </row>
    <row r="1345" spans="1:2" ht="14.25" x14ac:dyDescent="0.2">
      <c r="A1345" s="8"/>
      <c r="B1345" s="27"/>
    </row>
    <row r="1346" spans="1:2" ht="14.25" x14ac:dyDescent="0.2">
      <c r="A1346" s="8"/>
      <c r="B1346" s="27"/>
    </row>
    <row r="1347" spans="1:2" ht="14.25" x14ac:dyDescent="0.2">
      <c r="A1347" s="8"/>
      <c r="B1347" s="27"/>
    </row>
    <row r="1348" spans="1:2" ht="14.25" x14ac:dyDescent="0.2">
      <c r="A1348" s="8"/>
      <c r="B1348" s="27"/>
    </row>
    <row r="1349" spans="1:2" ht="14.25" x14ac:dyDescent="0.2">
      <c r="A1349" s="8"/>
      <c r="B1349" s="27"/>
    </row>
    <row r="1350" spans="1:2" ht="14.25" x14ac:dyDescent="0.2">
      <c r="A1350" s="8"/>
      <c r="B1350" s="27"/>
    </row>
    <row r="1351" spans="1:2" ht="14.25" x14ac:dyDescent="0.2">
      <c r="A1351" s="8"/>
      <c r="B1351" s="27"/>
    </row>
    <row r="1352" spans="1:2" ht="14.25" x14ac:dyDescent="0.2">
      <c r="A1352" s="8"/>
      <c r="B1352" s="27"/>
    </row>
    <row r="1353" spans="1:2" ht="14.25" x14ac:dyDescent="0.2">
      <c r="A1353" s="8"/>
      <c r="B1353" s="27"/>
    </row>
    <row r="1354" spans="1:2" ht="14.25" x14ac:dyDescent="0.2">
      <c r="A1354" s="8"/>
      <c r="B1354" s="27"/>
    </row>
    <row r="1355" spans="1:2" ht="14.25" x14ac:dyDescent="0.2">
      <c r="A1355" s="8"/>
      <c r="B1355" s="27"/>
    </row>
    <row r="1356" spans="1:2" ht="14.25" x14ac:dyDescent="0.2">
      <c r="A1356" s="8"/>
      <c r="B1356" s="27"/>
    </row>
    <row r="1357" spans="1:2" ht="14.25" x14ac:dyDescent="0.2">
      <c r="A1357" s="8"/>
      <c r="B1357" s="27"/>
    </row>
    <row r="1358" spans="1:2" ht="14.25" x14ac:dyDescent="0.2">
      <c r="A1358" s="8"/>
      <c r="B1358" s="27"/>
    </row>
    <row r="1359" spans="1:2" ht="14.25" x14ac:dyDescent="0.2">
      <c r="A1359" s="8"/>
      <c r="B1359" s="27"/>
    </row>
    <row r="1360" spans="1:2" ht="14.25" x14ac:dyDescent="0.2">
      <c r="A1360" s="8"/>
      <c r="B1360" s="27"/>
    </row>
    <row r="1361" spans="1:2" ht="14.25" x14ac:dyDescent="0.2">
      <c r="A1361" s="8"/>
      <c r="B1361" s="27"/>
    </row>
    <row r="1362" spans="1:2" ht="14.25" x14ac:dyDescent="0.2">
      <c r="A1362" s="8"/>
      <c r="B1362" s="27"/>
    </row>
    <row r="1363" spans="1:2" ht="14.25" x14ac:dyDescent="0.2">
      <c r="A1363" s="8"/>
      <c r="B1363" s="27"/>
    </row>
    <row r="1364" spans="1:2" ht="14.25" x14ac:dyDescent="0.2">
      <c r="A1364" s="8"/>
      <c r="B1364" s="27"/>
    </row>
    <row r="1365" spans="1:2" ht="14.25" x14ac:dyDescent="0.2">
      <c r="A1365" s="8"/>
      <c r="B1365" s="27"/>
    </row>
    <row r="1366" spans="1:2" ht="14.25" x14ac:dyDescent="0.2">
      <c r="A1366" s="8"/>
      <c r="B1366" s="27"/>
    </row>
    <row r="1367" spans="1:2" ht="14.25" x14ac:dyDescent="0.2">
      <c r="A1367" s="8"/>
      <c r="B1367" s="27"/>
    </row>
    <row r="1368" spans="1:2" ht="14.25" x14ac:dyDescent="0.2">
      <c r="A1368" s="8"/>
      <c r="B1368" s="27"/>
    </row>
    <row r="1369" spans="1:2" ht="14.25" x14ac:dyDescent="0.2">
      <c r="A1369" s="8"/>
      <c r="B1369" s="27"/>
    </row>
    <row r="1370" spans="1:2" ht="14.25" x14ac:dyDescent="0.2">
      <c r="A1370" s="8"/>
      <c r="B1370" s="27"/>
    </row>
    <row r="1371" spans="1:2" ht="14.25" x14ac:dyDescent="0.2">
      <c r="A1371" s="8"/>
      <c r="B1371" s="27"/>
    </row>
    <row r="1372" spans="1:2" ht="14.25" x14ac:dyDescent="0.2">
      <c r="A1372" s="8"/>
      <c r="B1372" s="27"/>
    </row>
    <row r="1373" spans="1:2" ht="14.25" x14ac:dyDescent="0.2">
      <c r="A1373" s="8"/>
      <c r="B1373" s="27"/>
    </row>
    <row r="1374" spans="1:2" ht="14.25" x14ac:dyDescent="0.2">
      <c r="A1374" s="8"/>
      <c r="B1374" s="27"/>
    </row>
    <row r="1375" spans="1:2" ht="14.25" x14ac:dyDescent="0.2">
      <c r="A1375" s="8"/>
      <c r="B1375" s="27"/>
    </row>
    <row r="1376" spans="1:2" ht="14.25" x14ac:dyDescent="0.2">
      <c r="A1376" s="8"/>
      <c r="B1376" s="27"/>
    </row>
    <row r="1377" spans="1:2" ht="14.25" x14ac:dyDescent="0.2">
      <c r="A1377" s="8"/>
      <c r="B1377" s="27"/>
    </row>
    <row r="1378" spans="1:2" ht="14.25" x14ac:dyDescent="0.2">
      <c r="A1378" s="8"/>
      <c r="B1378" s="27"/>
    </row>
    <row r="1379" spans="1:2" ht="14.25" x14ac:dyDescent="0.2">
      <c r="A1379" s="8"/>
      <c r="B1379" s="27"/>
    </row>
    <row r="1380" spans="1:2" ht="14.25" x14ac:dyDescent="0.2">
      <c r="A1380" s="8"/>
      <c r="B1380" s="27"/>
    </row>
    <row r="1381" spans="1:2" ht="14.25" x14ac:dyDescent="0.2">
      <c r="A1381" s="8"/>
      <c r="B1381" s="27"/>
    </row>
    <row r="1382" spans="1:2" ht="14.25" x14ac:dyDescent="0.2">
      <c r="A1382" s="8"/>
      <c r="B1382" s="27"/>
    </row>
    <row r="1383" spans="1:2" ht="14.25" x14ac:dyDescent="0.2">
      <c r="A1383" s="8"/>
      <c r="B1383" s="27"/>
    </row>
    <row r="1384" spans="1:2" ht="14.25" x14ac:dyDescent="0.2">
      <c r="A1384" s="8"/>
      <c r="B1384" s="27"/>
    </row>
    <row r="1385" spans="1:2" ht="14.25" x14ac:dyDescent="0.2">
      <c r="A1385" s="8"/>
      <c r="B1385" s="27"/>
    </row>
    <row r="1386" spans="1:2" ht="14.25" x14ac:dyDescent="0.2">
      <c r="A1386" s="8"/>
      <c r="B1386" s="27"/>
    </row>
    <row r="1387" spans="1:2" ht="14.25" x14ac:dyDescent="0.2">
      <c r="A1387" s="8"/>
      <c r="B1387" s="27"/>
    </row>
    <row r="1388" spans="1:2" ht="14.25" x14ac:dyDescent="0.2">
      <c r="A1388" s="8"/>
      <c r="B1388" s="27"/>
    </row>
    <row r="1389" spans="1:2" ht="14.25" x14ac:dyDescent="0.2">
      <c r="A1389" s="8"/>
      <c r="B1389" s="27"/>
    </row>
    <row r="1390" spans="1:2" ht="14.25" x14ac:dyDescent="0.2">
      <c r="A1390" s="8"/>
      <c r="B1390" s="27"/>
    </row>
    <row r="1391" spans="1:2" ht="14.25" x14ac:dyDescent="0.2">
      <c r="A1391" s="8"/>
      <c r="B1391" s="27"/>
    </row>
    <row r="1392" spans="1:2" ht="14.25" x14ac:dyDescent="0.2">
      <c r="A1392" s="8"/>
      <c r="B1392" s="27"/>
    </row>
    <row r="1393" spans="1:2" ht="14.25" x14ac:dyDescent="0.2">
      <c r="A1393" s="8"/>
      <c r="B1393" s="27"/>
    </row>
    <row r="1394" spans="1:2" ht="14.25" x14ac:dyDescent="0.2">
      <c r="A1394" s="8"/>
      <c r="B1394" s="27"/>
    </row>
    <row r="1395" spans="1:2" ht="14.25" x14ac:dyDescent="0.2">
      <c r="A1395" s="8"/>
      <c r="B1395" s="27"/>
    </row>
    <row r="1396" spans="1:2" ht="14.25" x14ac:dyDescent="0.2">
      <c r="A1396" s="8"/>
      <c r="B1396" s="27"/>
    </row>
    <row r="1397" spans="1:2" ht="14.25" x14ac:dyDescent="0.2">
      <c r="A1397" s="8"/>
      <c r="B1397" s="27"/>
    </row>
    <row r="1398" spans="1:2" ht="14.25" x14ac:dyDescent="0.2">
      <c r="A1398" s="8"/>
      <c r="B1398" s="27"/>
    </row>
    <row r="1399" spans="1:2" ht="14.25" x14ac:dyDescent="0.2">
      <c r="A1399" s="8"/>
      <c r="B1399" s="27"/>
    </row>
    <row r="1400" spans="1:2" ht="14.25" x14ac:dyDescent="0.2">
      <c r="A1400" s="8"/>
      <c r="B1400" s="27"/>
    </row>
    <row r="1401" spans="1:2" ht="14.25" x14ac:dyDescent="0.2">
      <c r="A1401" s="8"/>
      <c r="B1401" s="27"/>
    </row>
    <row r="1402" spans="1:2" ht="14.25" x14ac:dyDescent="0.2">
      <c r="A1402" s="8"/>
      <c r="B1402" s="27"/>
    </row>
    <row r="1403" spans="1:2" ht="14.25" x14ac:dyDescent="0.2">
      <c r="A1403" s="8"/>
      <c r="B1403" s="27"/>
    </row>
    <row r="1404" spans="1:2" ht="14.25" x14ac:dyDescent="0.2">
      <c r="A1404" s="8"/>
      <c r="B1404" s="27"/>
    </row>
    <row r="1405" spans="1:2" ht="14.25" x14ac:dyDescent="0.2">
      <c r="A1405" s="8"/>
      <c r="B1405" s="27"/>
    </row>
    <row r="1406" spans="1:2" ht="14.25" x14ac:dyDescent="0.2">
      <c r="A1406" s="8"/>
      <c r="B1406" s="27"/>
    </row>
    <row r="1407" spans="1:2" ht="14.25" x14ac:dyDescent="0.2">
      <c r="A1407" s="8"/>
      <c r="B1407" s="27"/>
    </row>
    <row r="1408" spans="1:2" ht="14.25" x14ac:dyDescent="0.2">
      <c r="A1408" s="8"/>
      <c r="B1408" s="27"/>
    </row>
    <row r="1409" spans="1:2" ht="14.25" x14ac:dyDescent="0.2">
      <c r="A1409" s="8"/>
      <c r="B1409" s="27"/>
    </row>
    <row r="1410" spans="1:2" ht="14.25" x14ac:dyDescent="0.2">
      <c r="A1410" s="8"/>
      <c r="B1410" s="27"/>
    </row>
    <row r="1411" spans="1:2" ht="14.25" x14ac:dyDescent="0.2">
      <c r="A1411" s="8"/>
      <c r="B1411" s="27"/>
    </row>
    <row r="1412" spans="1:2" ht="14.25" x14ac:dyDescent="0.2">
      <c r="A1412" s="8"/>
      <c r="B1412" s="27"/>
    </row>
    <row r="1413" spans="1:2" ht="14.25" x14ac:dyDescent="0.2">
      <c r="A1413" s="8"/>
      <c r="B1413" s="27"/>
    </row>
    <row r="1414" spans="1:2" ht="14.25" x14ac:dyDescent="0.2">
      <c r="A1414" s="8"/>
      <c r="B1414" s="27"/>
    </row>
    <row r="1415" spans="1:2" ht="14.25" x14ac:dyDescent="0.2">
      <c r="A1415" s="8"/>
      <c r="B1415" s="27"/>
    </row>
    <row r="1416" spans="1:2" ht="14.25" x14ac:dyDescent="0.2">
      <c r="A1416" s="8"/>
      <c r="B1416" s="27"/>
    </row>
    <row r="1417" spans="1:2" ht="14.25" x14ac:dyDescent="0.2">
      <c r="A1417" s="8"/>
      <c r="B1417" s="27"/>
    </row>
    <row r="1418" spans="1:2" ht="14.25" x14ac:dyDescent="0.2">
      <c r="A1418" s="8"/>
      <c r="B1418" s="27"/>
    </row>
    <row r="1419" spans="1:2" ht="14.25" x14ac:dyDescent="0.2">
      <c r="A1419" s="8"/>
      <c r="B1419" s="27"/>
    </row>
    <row r="1420" spans="1:2" ht="14.25" x14ac:dyDescent="0.2">
      <c r="A1420" s="8"/>
      <c r="B1420" s="27"/>
    </row>
    <row r="1421" spans="1:2" ht="14.25" x14ac:dyDescent="0.2">
      <c r="A1421" s="8"/>
      <c r="B1421" s="27"/>
    </row>
    <row r="1422" spans="1:2" ht="14.25" x14ac:dyDescent="0.2">
      <c r="A1422" s="8"/>
      <c r="B1422" s="27"/>
    </row>
    <row r="1423" spans="1:2" ht="14.25" x14ac:dyDescent="0.2">
      <c r="A1423" s="8"/>
      <c r="B1423" s="27"/>
    </row>
    <row r="1424" spans="1:2" ht="14.25" x14ac:dyDescent="0.2">
      <c r="A1424" s="8"/>
      <c r="B1424" s="27"/>
    </row>
    <row r="1425" spans="1:2" ht="14.25" x14ac:dyDescent="0.2">
      <c r="A1425" s="8"/>
      <c r="B1425" s="27"/>
    </row>
    <row r="1426" spans="1:2" ht="14.25" x14ac:dyDescent="0.2">
      <c r="A1426" s="8"/>
      <c r="B1426" s="27"/>
    </row>
    <row r="1427" spans="1:2" ht="14.25" x14ac:dyDescent="0.2">
      <c r="A1427" s="8"/>
      <c r="B1427" s="27"/>
    </row>
    <row r="1428" spans="1:2" ht="14.25" x14ac:dyDescent="0.2">
      <c r="A1428" s="8"/>
      <c r="B1428" s="27"/>
    </row>
    <row r="1429" spans="1:2" ht="14.25" x14ac:dyDescent="0.2">
      <c r="A1429" s="8"/>
      <c r="B1429" s="27"/>
    </row>
    <row r="1430" spans="1:2" ht="14.25" x14ac:dyDescent="0.2">
      <c r="A1430" s="8"/>
      <c r="B1430" s="27"/>
    </row>
    <row r="1431" spans="1:2" ht="14.25" x14ac:dyDescent="0.2">
      <c r="A1431" s="8"/>
      <c r="B1431" s="27"/>
    </row>
    <row r="1432" spans="1:2" ht="14.25" x14ac:dyDescent="0.2">
      <c r="A1432" s="8"/>
      <c r="B1432" s="27"/>
    </row>
    <row r="1433" spans="1:2" ht="14.25" x14ac:dyDescent="0.2">
      <c r="A1433" s="8"/>
      <c r="B1433" s="27"/>
    </row>
    <row r="1434" spans="1:2" ht="14.25" x14ac:dyDescent="0.2">
      <c r="A1434" s="8"/>
      <c r="B1434" s="27"/>
    </row>
    <row r="1435" spans="1:2" ht="14.25" x14ac:dyDescent="0.2">
      <c r="A1435" s="8"/>
      <c r="B1435" s="27"/>
    </row>
    <row r="1436" spans="1:2" ht="14.25" x14ac:dyDescent="0.2">
      <c r="A1436" s="8"/>
      <c r="B1436" s="27"/>
    </row>
    <row r="1437" spans="1:2" ht="14.25" x14ac:dyDescent="0.2">
      <c r="A1437" s="8"/>
      <c r="B1437" s="27"/>
    </row>
    <row r="1438" spans="1:2" ht="14.25" x14ac:dyDescent="0.2">
      <c r="A1438" s="8"/>
      <c r="B1438" s="27"/>
    </row>
    <row r="1439" spans="1:2" ht="14.25" x14ac:dyDescent="0.2">
      <c r="A1439" s="8"/>
      <c r="B1439" s="27"/>
    </row>
    <row r="1440" spans="1:2" ht="14.25" x14ac:dyDescent="0.2">
      <c r="A1440" s="8"/>
      <c r="B1440" s="27"/>
    </row>
    <row r="1441" spans="1:2" ht="14.25" x14ac:dyDescent="0.2">
      <c r="A1441" s="8"/>
      <c r="B1441" s="27"/>
    </row>
    <row r="1442" spans="1:2" ht="14.25" x14ac:dyDescent="0.2">
      <c r="A1442" s="8"/>
      <c r="B1442" s="27"/>
    </row>
    <row r="1443" spans="1:2" ht="14.25" x14ac:dyDescent="0.2">
      <c r="A1443" s="8"/>
      <c r="B1443" s="27"/>
    </row>
    <row r="1444" spans="1:2" ht="14.25" x14ac:dyDescent="0.2">
      <c r="A1444" s="8"/>
      <c r="B1444" s="27"/>
    </row>
    <row r="1445" spans="1:2" ht="14.25" x14ac:dyDescent="0.2">
      <c r="A1445" s="8"/>
      <c r="B1445" s="27"/>
    </row>
    <row r="1446" spans="1:2" ht="14.25" x14ac:dyDescent="0.2">
      <c r="A1446" s="8"/>
      <c r="B1446" s="27"/>
    </row>
    <row r="1447" spans="1:2" ht="14.25" x14ac:dyDescent="0.2">
      <c r="A1447" s="8"/>
      <c r="B1447" s="27"/>
    </row>
    <row r="1448" spans="1:2" ht="14.25" x14ac:dyDescent="0.2">
      <c r="A1448" s="8"/>
      <c r="B1448" s="27"/>
    </row>
    <row r="1449" spans="1:2" ht="14.25" x14ac:dyDescent="0.2">
      <c r="A1449" s="8"/>
      <c r="B1449" s="27"/>
    </row>
    <row r="1450" spans="1:2" ht="14.25" x14ac:dyDescent="0.2">
      <c r="A1450" s="8"/>
      <c r="B1450" s="27"/>
    </row>
    <row r="1451" spans="1:2" ht="14.25" x14ac:dyDescent="0.2">
      <c r="A1451" s="8"/>
      <c r="B1451" s="27"/>
    </row>
    <row r="1452" spans="1:2" ht="14.25" x14ac:dyDescent="0.2">
      <c r="A1452" s="8"/>
      <c r="B1452" s="27"/>
    </row>
    <row r="1453" spans="1:2" ht="14.25" x14ac:dyDescent="0.2">
      <c r="A1453" s="8"/>
      <c r="B1453" s="27"/>
    </row>
    <row r="1454" spans="1:2" ht="14.25" x14ac:dyDescent="0.2">
      <c r="A1454" s="8"/>
      <c r="B1454" s="27"/>
    </row>
    <row r="1455" spans="1:2" ht="14.25" x14ac:dyDescent="0.2">
      <c r="A1455" s="8"/>
      <c r="B1455" s="27"/>
    </row>
    <row r="1456" spans="1:2" ht="14.25" x14ac:dyDescent="0.2">
      <c r="A1456" s="8"/>
      <c r="B1456" s="27"/>
    </row>
    <row r="1457" spans="1:2" ht="14.25" x14ac:dyDescent="0.2">
      <c r="A1457" s="8"/>
      <c r="B1457" s="27"/>
    </row>
    <row r="1458" spans="1:2" ht="14.25" x14ac:dyDescent="0.2">
      <c r="A1458" s="8"/>
      <c r="B1458" s="27"/>
    </row>
    <row r="1459" spans="1:2" ht="14.25" x14ac:dyDescent="0.2">
      <c r="A1459" s="8"/>
      <c r="B1459" s="27"/>
    </row>
    <row r="1460" spans="1:2" ht="14.25" x14ac:dyDescent="0.2">
      <c r="A1460" s="8"/>
      <c r="B1460" s="27"/>
    </row>
    <row r="1461" spans="1:2" ht="14.25" x14ac:dyDescent="0.2">
      <c r="A1461" s="8"/>
      <c r="B1461" s="27"/>
    </row>
    <row r="1462" spans="1:2" ht="14.25" x14ac:dyDescent="0.2">
      <c r="A1462" s="8"/>
      <c r="B1462" s="27"/>
    </row>
    <row r="1463" spans="1:2" ht="14.25" x14ac:dyDescent="0.2">
      <c r="A1463" s="8"/>
      <c r="B1463" s="27"/>
    </row>
    <row r="1464" spans="1:2" ht="14.25" x14ac:dyDescent="0.2">
      <c r="A1464" s="8"/>
      <c r="B1464" s="27"/>
    </row>
    <row r="1465" spans="1:2" ht="14.25" x14ac:dyDescent="0.2">
      <c r="A1465" s="8"/>
      <c r="B1465" s="27"/>
    </row>
    <row r="1466" spans="1:2" ht="14.25" x14ac:dyDescent="0.2">
      <c r="A1466" s="8"/>
      <c r="B1466" s="27"/>
    </row>
    <row r="1467" spans="1:2" ht="14.25" x14ac:dyDescent="0.2">
      <c r="A1467" s="8"/>
      <c r="B1467" s="27"/>
    </row>
    <row r="1468" spans="1:2" ht="14.25" x14ac:dyDescent="0.2">
      <c r="A1468" s="8"/>
      <c r="B1468" s="27"/>
    </row>
    <row r="1469" spans="1:2" ht="14.25" x14ac:dyDescent="0.2">
      <c r="A1469" s="8"/>
      <c r="B1469" s="27"/>
    </row>
    <row r="1470" spans="1:2" ht="14.25" x14ac:dyDescent="0.2">
      <c r="A1470" s="8"/>
      <c r="B1470" s="27"/>
    </row>
    <row r="1471" spans="1:2" ht="14.25" x14ac:dyDescent="0.2">
      <c r="A1471" s="8"/>
      <c r="B1471" s="27"/>
    </row>
    <row r="1472" spans="1:2" ht="14.25" x14ac:dyDescent="0.2">
      <c r="A1472" s="8"/>
      <c r="B1472" s="27"/>
    </row>
    <row r="1473" spans="1:2" ht="14.25" x14ac:dyDescent="0.2">
      <c r="A1473" s="8"/>
      <c r="B1473" s="27"/>
    </row>
    <row r="1474" spans="1:2" ht="14.25" x14ac:dyDescent="0.2">
      <c r="A1474" s="8"/>
      <c r="B1474" s="27"/>
    </row>
    <row r="1475" spans="1:2" ht="14.25" x14ac:dyDescent="0.2">
      <c r="A1475" s="8"/>
      <c r="B1475" s="27"/>
    </row>
    <row r="1476" spans="1:2" ht="14.25" x14ac:dyDescent="0.2">
      <c r="A1476" s="8"/>
      <c r="B1476" s="27"/>
    </row>
    <row r="1477" spans="1:2" ht="14.25" x14ac:dyDescent="0.2">
      <c r="A1477" s="8"/>
      <c r="B1477" s="27"/>
    </row>
    <row r="1478" spans="1:2" ht="14.25" x14ac:dyDescent="0.2">
      <c r="A1478" s="8"/>
      <c r="B1478" s="27"/>
    </row>
    <row r="1479" spans="1:2" ht="14.25" x14ac:dyDescent="0.2">
      <c r="A1479" s="8"/>
      <c r="B1479" s="27"/>
    </row>
    <row r="1480" spans="1:2" ht="14.25" x14ac:dyDescent="0.2">
      <c r="A1480" s="8"/>
      <c r="B1480" s="27"/>
    </row>
    <row r="1481" spans="1:2" ht="14.25" x14ac:dyDescent="0.2">
      <c r="A1481" s="8"/>
      <c r="B1481" s="27"/>
    </row>
    <row r="1482" spans="1:2" ht="14.25" x14ac:dyDescent="0.2">
      <c r="A1482" s="8"/>
      <c r="B1482" s="27"/>
    </row>
    <row r="1483" spans="1:2" ht="14.25" x14ac:dyDescent="0.2">
      <c r="A1483" s="8"/>
      <c r="B1483" s="27"/>
    </row>
    <row r="1484" spans="1:2" ht="14.25" x14ac:dyDescent="0.2">
      <c r="A1484" s="8"/>
      <c r="B1484" s="27"/>
    </row>
    <row r="1485" spans="1:2" ht="14.25" x14ac:dyDescent="0.2">
      <c r="A1485" s="8"/>
      <c r="B1485" s="27"/>
    </row>
    <row r="1486" spans="1:2" ht="14.25" x14ac:dyDescent="0.2">
      <c r="A1486" s="8"/>
      <c r="B1486" s="27"/>
    </row>
    <row r="1487" spans="1:2" ht="14.25" x14ac:dyDescent="0.2">
      <c r="A1487" s="8"/>
      <c r="B1487" s="27"/>
    </row>
    <row r="1488" spans="1:2" ht="14.25" x14ac:dyDescent="0.2">
      <c r="A1488" s="8"/>
      <c r="B1488" s="27"/>
    </row>
    <row r="1489" spans="1:2" ht="14.25" x14ac:dyDescent="0.2">
      <c r="A1489" s="8"/>
      <c r="B1489" s="27"/>
    </row>
    <row r="1490" spans="1:2" ht="14.25" x14ac:dyDescent="0.2">
      <c r="A1490" s="8"/>
      <c r="B1490" s="27"/>
    </row>
    <row r="1491" spans="1:2" ht="14.25" x14ac:dyDescent="0.2">
      <c r="A1491" s="8"/>
      <c r="B1491" s="27"/>
    </row>
    <row r="1492" spans="1:2" ht="14.25" x14ac:dyDescent="0.2">
      <c r="A1492" s="8"/>
      <c r="B1492" s="27"/>
    </row>
    <row r="1493" spans="1:2" ht="14.25" x14ac:dyDescent="0.2">
      <c r="A1493" s="8"/>
      <c r="B1493" s="27"/>
    </row>
    <row r="1494" spans="1:2" ht="14.25" x14ac:dyDescent="0.2">
      <c r="A1494" s="8"/>
      <c r="B1494" s="27"/>
    </row>
    <row r="1495" spans="1:2" ht="14.25" x14ac:dyDescent="0.2">
      <c r="A1495" s="8"/>
      <c r="B1495" s="27"/>
    </row>
    <row r="1496" spans="1:2" ht="14.25" x14ac:dyDescent="0.2">
      <c r="A1496" s="8"/>
      <c r="B1496" s="27"/>
    </row>
    <row r="1497" spans="1:2" ht="14.25" x14ac:dyDescent="0.2">
      <c r="A1497" s="8"/>
      <c r="B1497" s="27"/>
    </row>
    <row r="1498" spans="1:2" ht="14.25" x14ac:dyDescent="0.2">
      <c r="A1498" s="8"/>
      <c r="B1498" s="27"/>
    </row>
    <row r="1499" spans="1:2" ht="14.25" x14ac:dyDescent="0.2">
      <c r="A1499" s="8"/>
      <c r="B1499" s="27"/>
    </row>
    <row r="1500" spans="1:2" ht="14.25" x14ac:dyDescent="0.2">
      <c r="A1500" s="8"/>
      <c r="B1500" s="27"/>
    </row>
    <row r="1501" spans="1:2" ht="14.25" x14ac:dyDescent="0.2">
      <c r="A1501" s="8"/>
      <c r="B1501" s="27"/>
    </row>
    <row r="1502" spans="1:2" ht="14.25" x14ac:dyDescent="0.2">
      <c r="A1502" s="8"/>
      <c r="B1502" s="27"/>
    </row>
    <row r="1503" spans="1:2" ht="14.25" x14ac:dyDescent="0.2">
      <c r="A1503" s="8"/>
      <c r="B1503" s="27"/>
    </row>
    <row r="1504" spans="1:2" ht="14.25" x14ac:dyDescent="0.2">
      <c r="A1504" s="8"/>
      <c r="B1504" s="27"/>
    </row>
    <row r="1505" spans="1:2" ht="14.25" x14ac:dyDescent="0.2">
      <c r="A1505" s="8"/>
      <c r="B1505" s="27"/>
    </row>
    <row r="1506" spans="1:2" ht="14.25" x14ac:dyDescent="0.2">
      <c r="A1506" s="8"/>
      <c r="B1506" s="27"/>
    </row>
    <row r="1507" spans="1:2" ht="14.25" x14ac:dyDescent="0.2">
      <c r="A1507" s="8"/>
      <c r="B1507" s="27"/>
    </row>
    <row r="1508" spans="1:2" ht="14.25" x14ac:dyDescent="0.2">
      <c r="A1508" s="8"/>
      <c r="B1508" s="27"/>
    </row>
    <row r="1509" spans="1:2" ht="14.25" x14ac:dyDescent="0.2">
      <c r="A1509" s="8"/>
      <c r="B1509" s="27"/>
    </row>
    <row r="1510" spans="1:2" ht="14.25" x14ac:dyDescent="0.2">
      <c r="A1510" s="8"/>
      <c r="B1510" s="27"/>
    </row>
    <row r="1511" spans="1:2" ht="14.25" x14ac:dyDescent="0.2">
      <c r="A1511" s="8"/>
      <c r="B1511" s="27"/>
    </row>
    <row r="1512" spans="1:2" ht="14.25" x14ac:dyDescent="0.2">
      <c r="A1512" s="8"/>
      <c r="B1512" s="27"/>
    </row>
    <row r="1513" spans="1:2" ht="14.25" x14ac:dyDescent="0.2">
      <c r="A1513" s="8"/>
      <c r="B1513" s="27"/>
    </row>
    <row r="1514" spans="1:2" ht="14.25" x14ac:dyDescent="0.2">
      <c r="A1514" s="8"/>
      <c r="B1514" s="27"/>
    </row>
    <row r="1515" spans="1:2" ht="14.25" x14ac:dyDescent="0.2">
      <c r="A1515" s="8"/>
      <c r="B1515" s="27"/>
    </row>
    <row r="1516" spans="1:2" ht="14.25" x14ac:dyDescent="0.2">
      <c r="A1516" s="8"/>
      <c r="B1516" s="27"/>
    </row>
    <row r="1517" spans="1:2" ht="14.25" x14ac:dyDescent="0.2">
      <c r="A1517" s="8"/>
      <c r="B1517" s="27"/>
    </row>
    <row r="1518" spans="1:2" ht="14.25" x14ac:dyDescent="0.2">
      <c r="A1518" s="8"/>
      <c r="B1518" s="27"/>
    </row>
    <row r="1519" spans="1:2" ht="14.25" x14ac:dyDescent="0.2">
      <c r="A1519" s="8"/>
      <c r="B1519" s="27"/>
    </row>
    <row r="1520" spans="1:2" ht="14.25" x14ac:dyDescent="0.2">
      <c r="A1520" s="8"/>
      <c r="B1520" s="27"/>
    </row>
    <row r="1521" spans="1:2" ht="14.25" x14ac:dyDescent="0.2">
      <c r="A1521" s="8"/>
      <c r="B1521" s="27"/>
    </row>
    <row r="1522" spans="1:2" ht="14.25" x14ac:dyDescent="0.2">
      <c r="A1522" s="8"/>
      <c r="B1522" s="27"/>
    </row>
    <row r="1523" spans="1:2" ht="14.25" x14ac:dyDescent="0.2">
      <c r="A1523" s="8"/>
      <c r="B1523" s="27"/>
    </row>
    <row r="1524" spans="1:2" ht="14.25" x14ac:dyDescent="0.2">
      <c r="A1524" s="8"/>
      <c r="B1524" s="27"/>
    </row>
    <row r="1525" spans="1:2" ht="14.25" x14ac:dyDescent="0.2">
      <c r="A1525" s="8"/>
      <c r="B1525" s="27"/>
    </row>
    <row r="1526" spans="1:2" ht="14.25" x14ac:dyDescent="0.2">
      <c r="A1526" s="8"/>
      <c r="B1526" s="27"/>
    </row>
    <row r="1527" spans="1:2" ht="14.25" x14ac:dyDescent="0.2">
      <c r="A1527" s="8"/>
      <c r="B1527" s="27"/>
    </row>
    <row r="1528" spans="1:2" ht="14.25" x14ac:dyDescent="0.2">
      <c r="A1528" s="8"/>
      <c r="B1528" s="27"/>
    </row>
    <row r="1529" spans="1:2" ht="14.25" x14ac:dyDescent="0.2">
      <c r="A1529" s="8"/>
      <c r="B1529" s="27"/>
    </row>
    <row r="1530" spans="1:2" ht="14.25" x14ac:dyDescent="0.2">
      <c r="A1530" s="8"/>
      <c r="B1530" s="27"/>
    </row>
    <row r="1531" spans="1:2" ht="14.25" x14ac:dyDescent="0.2">
      <c r="A1531" s="8"/>
      <c r="B1531" s="27"/>
    </row>
    <row r="1532" spans="1:2" ht="14.25" x14ac:dyDescent="0.2">
      <c r="A1532" s="8"/>
      <c r="B1532" s="27"/>
    </row>
    <row r="1533" spans="1:2" ht="14.25" x14ac:dyDescent="0.2">
      <c r="A1533" s="8"/>
      <c r="B1533" s="27"/>
    </row>
    <row r="1534" spans="1:2" ht="14.25" x14ac:dyDescent="0.2">
      <c r="A1534" s="8"/>
      <c r="B1534" s="27"/>
    </row>
    <row r="1535" spans="1:2" ht="14.25" x14ac:dyDescent="0.2">
      <c r="A1535" s="8"/>
      <c r="B1535" s="27"/>
    </row>
    <row r="1536" spans="1:2" ht="14.25" x14ac:dyDescent="0.2">
      <c r="A1536" s="8"/>
      <c r="B1536" s="27"/>
    </row>
    <row r="1537" spans="1:2" ht="14.25" x14ac:dyDescent="0.2">
      <c r="A1537" s="8"/>
      <c r="B1537" s="27"/>
    </row>
    <row r="1538" spans="1:2" ht="14.25" x14ac:dyDescent="0.2">
      <c r="A1538" s="8"/>
      <c r="B1538" s="27"/>
    </row>
    <row r="1539" spans="1:2" ht="14.25" x14ac:dyDescent="0.2">
      <c r="A1539" s="8"/>
      <c r="B1539" s="27"/>
    </row>
    <row r="1540" spans="1:2" ht="14.25" x14ac:dyDescent="0.2">
      <c r="A1540" s="8"/>
      <c r="B1540" s="27"/>
    </row>
    <row r="1541" spans="1:2" ht="14.25" x14ac:dyDescent="0.2">
      <c r="A1541" s="8"/>
      <c r="B1541" s="27"/>
    </row>
    <row r="1542" spans="1:2" ht="14.25" x14ac:dyDescent="0.2">
      <c r="A1542" s="8"/>
      <c r="B1542" s="27"/>
    </row>
    <row r="1543" spans="1:2" ht="14.25" x14ac:dyDescent="0.2">
      <c r="A1543" s="8"/>
      <c r="B1543" s="27"/>
    </row>
    <row r="1544" spans="1:2" ht="14.25" x14ac:dyDescent="0.2">
      <c r="A1544" s="8"/>
      <c r="B1544" s="27"/>
    </row>
    <row r="1545" spans="1:2" ht="14.25" x14ac:dyDescent="0.2">
      <c r="A1545" s="8"/>
      <c r="B1545" s="27"/>
    </row>
    <row r="1546" spans="1:2" ht="14.25" x14ac:dyDescent="0.2">
      <c r="A1546" s="8"/>
      <c r="B1546" s="27"/>
    </row>
    <row r="1547" spans="1:2" ht="14.25" x14ac:dyDescent="0.2">
      <c r="A1547" s="8"/>
      <c r="B1547" s="27"/>
    </row>
    <row r="1548" spans="1:2" ht="14.25" x14ac:dyDescent="0.2">
      <c r="A1548" s="8"/>
      <c r="B1548" s="27"/>
    </row>
    <row r="1549" spans="1:2" ht="14.25" x14ac:dyDescent="0.2">
      <c r="A1549" s="8"/>
      <c r="B1549" s="27"/>
    </row>
    <row r="1550" spans="1:2" ht="14.25" x14ac:dyDescent="0.2">
      <c r="A1550" s="8"/>
      <c r="B1550" s="27"/>
    </row>
    <row r="1551" spans="1:2" ht="14.25" x14ac:dyDescent="0.2">
      <c r="A1551" s="8"/>
      <c r="B1551" s="27"/>
    </row>
    <row r="1552" spans="1:2" ht="14.25" x14ac:dyDescent="0.2">
      <c r="A1552" s="8"/>
      <c r="B1552" s="27"/>
    </row>
    <row r="1553" spans="1:2" ht="14.25" x14ac:dyDescent="0.2">
      <c r="A1553" s="8"/>
      <c r="B1553" s="27"/>
    </row>
    <row r="1554" spans="1:2" ht="14.25" x14ac:dyDescent="0.2">
      <c r="A1554" s="8"/>
      <c r="B1554" s="27"/>
    </row>
    <row r="1555" spans="1:2" ht="14.25" x14ac:dyDescent="0.2">
      <c r="A1555" s="8"/>
      <c r="B1555" s="27"/>
    </row>
    <row r="1556" spans="1:2" ht="14.25" x14ac:dyDescent="0.2">
      <c r="A1556" s="8"/>
      <c r="B1556" s="27"/>
    </row>
    <row r="1557" spans="1:2" ht="14.25" x14ac:dyDescent="0.2">
      <c r="A1557" s="8"/>
      <c r="B1557" s="27"/>
    </row>
    <row r="1558" spans="1:2" ht="14.25" x14ac:dyDescent="0.2">
      <c r="A1558" s="8"/>
      <c r="B1558" s="27"/>
    </row>
    <row r="1559" spans="1:2" ht="14.25" x14ac:dyDescent="0.2">
      <c r="A1559" s="8"/>
      <c r="B1559" s="27"/>
    </row>
    <row r="1560" spans="1:2" ht="14.25" x14ac:dyDescent="0.2">
      <c r="A1560" s="8"/>
      <c r="B1560" s="27"/>
    </row>
    <row r="1561" spans="1:2" ht="14.25" x14ac:dyDescent="0.2">
      <c r="A1561" s="8"/>
      <c r="B1561" s="27"/>
    </row>
    <row r="1562" spans="1:2" ht="14.25" x14ac:dyDescent="0.2">
      <c r="A1562" s="8"/>
      <c r="B1562" s="27"/>
    </row>
    <row r="1563" spans="1:2" ht="14.25" x14ac:dyDescent="0.2">
      <c r="A1563" s="8"/>
      <c r="B1563" s="27"/>
    </row>
    <row r="1564" spans="1:2" ht="14.25" x14ac:dyDescent="0.2">
      <c r="A1564" s="8"/>
      <c r="B1564" s="27"/>
    </row>
    <row r="1565" spans="1:2" ht="14.25" x14ac:dyDescent="0.2">
      <c r="A1565" s="8"/>
      <c r="B1565" s="27"/>
    </row>
    <row r="1566" spans="1:2" ht="14.25" x14ac:dyDescent="0.2">
      <c r="A1566" s="8"/>
      <c r="B1566" s="27"/>
    </row>
    <row r="1567" spans="1:2" ht="14.25" x14ac:dyDescent="0.2">
      <c r="A1567" s="8"/>
      <c r="B1567" s="27"/>
    </row>
    <row r="1568" spans="1:2" ht="14.25" x14ac:dyDescent="0.2">
      <c r="A1568" s="8"/>
      <c r="B1568" s="27"/>
    </row>
    <row r="1569" spans="1:2" ht="14.25" x14ac:dyDescent="0.2">
      <c r="A1569" s="8"/>
      <c r="B1569" s="27"/>
    </row>
    <row r="1570" spans="1:2" ht="14.25" x14ac:dyDescent="0.2">
      <c r="A1570" s="8"/>
      <c r="B1570" s="27"/>
    </row>
    <row r="1571" spans="1:2" ht="14.25" x14ac:dyDescent="0.2">
      <c r="A1571" s="8"/>
      <c r="B1571" s="27"/>
    </row>
    <row r="1572" spans="1:2" ht="14.25" x14ac:dyDescent="0.2">
      <c r="A1572" s="8"/>
      <c r="B1572" s="27"/>
    </row>
    <row r="1573" spans="1:2" ht="14.25" x14ac:dyDescent="0.2">
      <c r="A1573" s="8"/>
      <c r="B1573" s="27"/>
    </row>
    <row r="1574" spans="1:2" ht="14.25" x14ac:dyDescent="0.2">
      <c r="A1574" s="8"/>
      <c r="B1574" s="27"/>
    </row>
    <row r="1575" spans="1:2" ht="14.25" x14ac:dyDescent="0.2">
      <c r="A1575" s="8"/>
      <c r="B1575" s="27"/>
    </row>
    <row r="1576" spans="1:2" ht="14.25" x14ac:dyDescent="0.2">
      <c r="A1576" s="8"/>
      <c r="B1576" s="27"/>
    </row>
    <row r="1577" spans="1:2" ht="14.25" x14ac:dyDescent="0.2">
      <c r="A1577" s="8"/>
      <c r="B1577" s="27"/>
    </row>
    <row r="1578" spans="1:2" ht="14.25" x14ac:dyDescent="0.2">
      <c r="A1578" s="8"/>
      <c r="B1578" s="27"/>
    </row>
    <row r="1579" spans="1:2" ht="14.25" x14ac:dyDescent="0.2">
      <c r="A1579" s="8"/>
      <c r="B1579" s="27"/>
    </row>
    <row r="1580" spans="1:2" ht="14.25" x14ac:dyDescent="0.2">
      <c r="A1580" s="8"/>
      <c r="B1580" s="27"/>
    </row>
    <row r="1581" spans="1:2" ht="14.25" x14ac:dyDescent="0.2">
      <c r="A1581" s="8"/>
      <c r="B1581" s="27"/>
    </row>
    <row r="1582" spans="1:2" ht="14.25" x14ac:dyDescent="0.2">
      <c r="A1582" s="8"/>
      <c r="B1582" s="27"/>
    </row>
    <row r="1583" spans="1:2" ht="14.25" x14ac:dyDescent="0.2">
      <c r="A1583" s="8"/>
      <c r="B1583" s="27"/>
    </row>
    <row r="1584" spans="1:2" ht="14.25" x14ac:dyDescent="0.2">
      <c r="A1584" s="8"/>
      <c r="B1584" s="27"/>
    </row>
    <row r="1585" spans="1:2" ht="14.25" x14ac:dyDescent="0.2">
      <c r="A1585" s="8"/>
      <c r="B1585" s="27"/>
    </row>
    <row r="1586" spans="1:2" ht="14.25" x14ac:dyDescent="0.2">
      <c r="A1586" s="8"/>
      <c r="B1586" s="27"/>
    </row>
    <row r="1587" spans="1:2" ht="14.25" x14ac:dyDescent="0.2">
      <c r="A1587" s="8"/>
      <c r="B1587" s="27"/>
    </row>
    <row r="1588" spans="1:2" ht="14.25" x14ac:dyDescent="0.2">
      <c r="A1588" s="8"/>
      <c r="B1588" s="27"/>
    </row>
    <row r="1589" spans="1:2" ht="14.25" x14ac:dyDescent="0.2">
      <c r="A1589" s="8"/>
      <c r="B1589" s="27"/>
    </row>
    <row r="1590" spans="1:2" ht="14.25" x14ac:dyDescent="0.2">
      <c r="A1590" s="8"/>
      <c r="B1590" s="27"/>
    </row>
    <row r="1591" spans="1:2" ht="14.25" x14ac:dyDescent="0.2">
      <c r="A1591" s="8"/>
      <c r="B1591" s="27"/>
    </row>
    <row r="1592" spans="1:2" ht="14.25" x14ac:dyDescent="0.2">
      <c r="A1592" s="8"/>
      <c r="B1592" s="27"/>
    </row>
    <row r="1593" spans="1:2" ht="14.25" x14ac:dyDescent="0.2">
      <c r="A1593" s="8"/>
      <c r="B1593" s="27"/>
    </row>
    <row r="1594" spans="1:2" ht="14.25" x14ac:dyDescent="0.2">
      <c r="A1594" s="8"/>
      <c r="B1594" s="27"/>
    </row>
    <row r="1595" spans="1:2" ht="14.25" x14ac:dyDescent="0.2">
      <c r="A1595" s="8"/>
      <c r="B1595" s="27"/>
    </row>
    <row r="1596" spans="1:2" ht="14.25" x14ac:dyDescent="0.2">
      <c r="A1596" s="8"/>
      <c r="B1596" s="27"/>
    </row>
    <row r="1597" spans="1:2" ht="14.25" x14ac:dyDescent="0.2">
      <c r="A1597" s="8"/>
      <c r="B1597" s="27"/>
    </row>
    <row r="1598" spans="1:2" ht="14.25" x14ac:dyDescent="0.2">
      <c r="A1598" s="8"/>
      <c r="B1598" s="27"/>
    </row>
    <row r="1599" spans="1:2" ht="14.25" x14ac:dyDescent="0.2">
      <c r="A1599" s="8"/>
      <c r="B1599" s="27"/>
    </row>
    <row r="1600" spans="1:2" ht="14.25" x14ac:dyDescent="0.2">
      <c r="A1600" s="8"/>
      <c r="B1600" s="27"/>
    </row>
    <row r="1601" spans="1:2" ht="14.25" x14ac:dyDescent="0.2">
      <c r="A1601" s="8"/>
      <c r="B1601" s="27"/>
    </row>
    <row r="1602" spans="1:2" ht="14.25" x14ac:dyDescent="0.2">
      <c r="A1602" s="8"/>
      <c r="B1602" s="27"/>
    </row>
    <row r="1603" spans="1:2" ht="14.25" x14ac:dyDescent="0.2">
      <c r="A1603" s="8"/>
      <c r="B1603" s="27"/>
    </row>
    <row r="1604" spans="1:2" ht="14.25" x14ac:dyDescent="0.2">
      <c r="A1604" s="8"/>
      <c r="B1604" s="27"/>
    </row>
    <row r="1605" spans="1:2" ht="14.25" x14ac:dyDescent="0.2">
      <c r="A1605" s="8"/>
      <c r="B1605" s="27"/>
    </row>
    <row r="1606" spans="1:2" ht="14.25" x14ac:dyDescent="0.2">
      <c r="A1606" s="8"/>
      <c r="B1606" s="27"/>
    </row>
    <row r="1607" spans="1:2" ht="14.25" x14ac:dyDescent="0.2">
      <c r="A1607" s="8"/>
      <c r="B1607" s="27"/>
    </row>
    <row r="1608" spans="1:2" ht="14.25" x14ac:dyDescent="0.2">
      <c r="A1608" s="8"/>
      <c r="B1608" s="27"/>
    </row>
    <row r="1609" spans="1:2" ht="14.25" x14ac:dyDescent="0.2">
      <c r="A1609" s="8"/>
      <c r="B1609" s="27"/>
    </row>
    <row r="1610" spans="1:2" ht="14.25" x14ac:dyDescent="0.2">
      <c r="A1610" s="8"/>
      <c r="B1610" s="27"/>
    </row>
    <row r="1611" spans="1:2" ht="14.25" x14ac:dyDescent="0.2">
      <c r="A1611" s="8"/>
      <c r="B1611" s="27"/>
    </row>
    <row r="1612" spans="1:2" ht="14.25" x14ac:dyDescent="0.2">
      <c r="A1612" s="8"/>
      <c r="B1612" s="27"/>
    </row>
    <row r="1613" spans="1:2" ht="14.25" x14ac:dyDescent="0.2">
      <c r="A1613" s="8"/>
      <c r="B1613" s="27"/>
    </row>
    <row r="1614" spans="1:2" ht="14.25" x14ac:dyDescent="0.2">
      <c r="A1614" s="8"/>
      <c r="B1614" s="27"/>
    </row>
    <row r="1615" spans="1:2" ht="14.25" x14ac:dyDescent="0.2">
      <c r="A1615" s="8"/>
      <c r="B1615" s="27"/>
    </row>
    <row r="1616" spans="1:2" ht="14.25" x14ac:dyDescent="0.2">
      <c r="A1616" s="8"/>
      <c r="B1616" s="27"/>
    </row>
    <row r="1617" spans="1:2" ht="14.25" x14ac:dyDescent="0.2">
      <c r="A1617" s="8"/>
      <c r="B1617" s="27"/>
    </row>
    <row r="1618" spans="1:2" ht="14.25" x14ac:dyDescent="0.2">
      <c r="A1618" s="8"/>
      <c r="B1618" s="27"/>
    </row>
    <row r="1619" spans="1:2" ht="14.25" x14ac:dyDescent="0.2">
      <c r="A1619" s="8"/>
      <c r="B1619" s="27"/>
    </row>
    <row r="1620" spans="1:2" ht="14.25" x14ac:dyDescent="0.2">
      <c r="A1620" s="8"/>
      <c r="B1620" s="27"/>
    </row>
    <row r="1621" spans="1:2" ht="14.25" x14ac:dyDescent="0.2">
      <c r="A1621" s="8"/>
      <c r="B1621" s="27"/>
    </row>
    <row r="1622" spans="1:2" ht="14.25" x14ac:dyDescent="0.2">
      <c r="A1622" s="8"/>
      <c r="B1622" s="27"/>
    </row>
    <row r="1623" spans="1:2" ht="14.25" x14ac:dyDescent="0.2">
      <c r="A1623" s="8"/>
      <c r="B1623" s="27"/>
    </row>
    <row r="1624" spans="1:2" ht="14.25" x14ac:dyDescent="0.2">
      <c r="A1624" s="8"/>
      <c r="B1624" s="27"/>
    </row>
    <row r="1625" spans="1:2" ht="14.25" x14ac:dyDescent="0.2">
      <c r="A1625" s="8"/>
      <c r="B1625" s="27"/>
    </row>
    <row r="1626" spans="1:2" ht="14.25" x14ac:dyDescent="0.2">
      <c r="A1626" s="8"/>
      <c r="B1626" s="27"/>
    </row>
    <row r="1627" spans="1:2" ht="14.25" x14ac:dyDescent="0.2">
      <c r="A1627" s="8"/>
      <c r="B1627" s="27"/>
    </row>
    <row r="1628" spans="1:2" ht="14.25" x14ac:dyDescent="0.2">
      <c r="A1628" s="8"/>
      <c r="B1628" s="27"/>
    </row>
    <row r="1629" spans="1:2" ht="14.25" x14ac:dyDescent="0.2">
      <c r="A1629" s="8"/>
      <c r="B1629" s="27"/>
    </row>
    <row r="1630" spans="1:2" ht="14.25" x14ac:dyDescent="0.2">
      <c r="A1630" s="8"/>
      <c r="B1630" s="27"/>
    </row>
    <row r="1631" spans="1:2" ht="14.25" x14ac:dyDescent="0.2">
      <c r="A1631" s="8"/>
      <c r="B1631" s="27"/>
    </row>
    <row r="1632" spans="1:2" ht="14.25" x14ac:dyDescent="0.2">
      <c r="A1632" s="8"/>
      <c r="B1632" s="27"/>
    </row>
    <row r="1633" spans="1:2" ht="14.25" x14ac:dyDescent="0.2">
      <c r="A1633" s="8"/>
      <c r="B1633" s="27"/>
    </row>
    <row r="1634" spans="1:2" ht="14.25" x14ac:dyDescent="0.2">
      <c r="A1634" s="8"/>
      <c r="B1634" s="27"/>
    </row>
    <row r="1635" spans="1:2" ht="14.25" x14ac:dyDescent="0.2">
      <c r="A1635" s="8"/>
      <c r="B1635" s="27"/>
    </row>
    <row r="1636" spans="1:2" ht="14.25" x14ac:dyDescent="0.2">
      <c r="A1636" s="8"/>
      <c r="B1636" s="27"/>
    </row>
    <row r="1637" spans="1:2" ht="14.25" x14ac:dyDescent="0.2">
      <c r="A1637" s="8"/>
      <c r="B1637" s="27"/>
    </row>
    <row r="1638" spans="1:2" ht="14.25" x14ac:dyDescent="0.2">
      <c r="A1638" s="8"/>
      <c r="B1638" s="27"/>
    </row>
    <row r="1639" spans="1:2" ht="14.25" x14ac:dyDescent="0.2">
      <c r="A1639" s="8"/>
      <c r="B1639" s="27"/>
    </row>
    <row r="1640" spans="1:2" ht="14.25" x14ac:dyDescent="0.2">
      <c r="A1640" s="8"/>
      <c r="B1640" s="27"/>
    </row>
    <row r="1641" spans="1:2" ht="14.25" x14ac:dyDescent="0.2">
      <c r="A1641" s="8"/>
      <c r="B1641" s="27"/>
    </row>
    <row r="1642" spans="1:2" ht="14.25" x14ac:dyDescent="0.2">
      <c r="A1642" s="8"/>
      <c r="B1642" s="27"/>
    </row>
    <row r="1643" spans="1:2" ht="14.25" x14ac:dyDescent="0.2">
      <c r="A1643" s="8"/>
      <c r="B1643" s="27"/>
    </row>
    <row r="1644" spans="1:2" ht="14.25" x14ac:dyDescent="0.2">
      <c r="A1644" s="8"/>
      <c r="B1644" s="27"/>
    </row>
    <row r="1645" spans="1:2" ht="14.25" x14ac:dyDescent="0.2">
      <c r="A1645" s="8"/>
      <c r="B1645" s="27"/>
    </row>
    <row r="1646" spans="1:2" ht="14.25" x14ac:dyDescent="0.2">
      <c r="A1646" s="8"/>
      <c r="B1646" s="27"/>
    </row>
    <row r="1647" spans="1:2" ht="14.25" x14ac:dyDescent="0.2">
      <c r="A1647" s="8"/>
      <c r="B1647" s="27"/>
    </row>
    <row r="1648" spans="1:2" ht="14.25" x14ac:dyDescent="0.2">
      <c r="A1648" s="8"/>
      <c r="B1648" s="27"/>
    </row>
    <row r="1649" spans="1:2" ht="14.25" x14ac:dyDescent="0.2">
      <c r="A1649" s="8"/>
      <c r="B1649" s="27"/>
    </row>
    <row r="1650" spans="1:2" ht="14.25" x14ac:dyDescent="0.2">
      <c r="A1650" s="8"/>
      <c r="B1650" s="27"/>
    </row>
    <row r="1651" spans="1:2" ht="14.25" x14ac:dyDescent="0.2">
      <c r="A1651" s="8"/>
      <c r="B1651" s="27"/>
    </row>
    <row r="1652" spans="1:2" ht="14.25" x14ac:dyDescent="0.2">
      <c r="A1652" s="8"/>
      <c r="B1652" s="27"/>
    </row>
    <row r="1653" spans="1:2" ht="14.25" x14ac:dyDescent="0.2">
      <c r="A1653" s="8"/>
      <c r="B1653" s="27"/>
    </row>
    <row r="1654" spans="1:2" ht="14.25" x14ac:dyDescent="0.2">
      <c r="A1654" s="8"/>
      <c r="B1654" s="27"/>
    </row>
    <row r="1655" spans="1:2" ht="14.25" x14ac:dyDescent="0.2">
      <c r="A1655" s="8"/>
      <c r="B1655" s="27"/>
    </row>
    <row r="1656" spans="1:2" ht="14.25" x14ac:dyDescent="0.2">
      <c r="A1656" s="8"/>
      <c r="B1656" s="27"/>
    </row>
    <row r="1657" spans="1:2" ht="14.25" x14ac:dyDescent="0.2">
      <c r="A1657" s="8"/>
      <c r="B1657" s="27"/>
    </row>
    <row r="1658" spans="1:2" ht="14.25" x14ac:dyDescent="0.2">
      <c r="A1658" s="8"/>
      <c r="B1658" s="27"/>
    </row>
    <row r="1659" spans="1:2" ht="14.25" x14ac:dyDescent="0.2">
      <c r="A1659" s="8"/>
      <c r="B1659" s="27"/>
    </row>
    <row r="1660" spans="1:2" ht="14.25" x14ac:dyDescent="0.2">
      <c r="A1660" s="8"/>
      <c r="B1660" s="27"/>
    </row>
    <row r="1661" spans="1:2" ht="14.25" x14ac:dyDescent="0.2">
      <c r="A1661" s="8"/>
      <c r="B1661" s="27"/>
    </row>
    <row r="1662" spans="1:2" ht="14.25" x14ac:dyDescent="0.2">
      <c r="A1662" s="8"/>
      <c r="B1662" s="27"/>
    </row>
    <row r="1663" spans="1:2" ht="14.25" x14ac:dyDescent="0.2">
      <c r="A1663" s="8"/>
      <c r="B1663" s="27"/>
    </row>
    <row r="1664" spans="1:2" ht="14.25" x14ac:dyDescent="0.2">
      <c r="A1664" s="8"/>
      <c r="B1664" s="27"/>
    </row>
    <row r="1665" spans="1:2" ht="14.25" x14ac:dyDescent="0.2">
      <c r="A1665" s="8"/>
      <c r="B1665" s="27"/>
    </row>
    <row r="1666" spans="1:2" ht="14.25" x14ac:dyDescent="0.2">
      <c r="A1666" s="8"/>
      <c r="B1666" s="27"/>
    </row>
    <row r="1667" spans="1:2" ht="14.25" x14ac:dyDescent="0.2">
      <c r="A1667" s="8"/>
      <c r="B1667" s="27"/>
    </row>
    <row r="1668" spans="1:2" ht="14.25" x14ac:dyDescent="0.2">
      <c r="A1668" s="8"/>
      <c r="B1668" s="27"/>
    </row>
    <row r="1669" spans="1:2" ht="14.25" x14ac:dyDescent="0.2">
      <c r="A1669" s="8"/>
      <c r="B1669" s="27"/>
    </row>
    <row r="1670" spans="1:2" ht="14.25" x14ac:dyDescent="0.2">
      <c r="A1670" s="8"/>
      <c r="B1670" s="27"/>
    </row>
    <row r="1671" spans="1:2" ht="14.25" x14ac:dyDescent="0.2">
      <c r="A1671" s="8"/>
      <c r="B1671" s="27"/>
    </row>
    <row r="1672" spans="1:2" ht="14.25" x14ac:dyDescent="0.2">
      <c r="A1672" s="8"/>
      <c r="B1672" s="27"/>
    </row>
    <row r="1673" spans="1:2" ht="14.25" x14ac:dyDescent="0.2">
      <c r="A1673" s="8"/>
      <c r="B1673" s="27"/>
    </row>
    <row r="1674" spans="1:2" ht="14.25" x14ac:dyDescent="0.2">
      <c r="A1674" s="8"/>
      <c r="B1674" s="27"/>
    </row>
    <row r="1675" spans="1:2" ht="14.25" x14ac:dyDescent="0.2">
      <c r="A1675" s="8"/>
      <c r="B1675" s="27"/>
    </row>
    <row r="1676" spans="1:2" ht="14.25" x14ac:dyDescent="0.2">
      <c r="A1676" s="8"/>
      <c r="B1676" s="27"/>
    </row>
    <row r="1677" spans="1:2" ht="14.25" x14ac:dyDescent="0.2">
      <c r="A1677" s="8"/>
      <c r="B1677" s="27"/>
    </row>
    <row r="1678" spans="1:2" ht="14.25" x14ac:dyDescent="0.2">
      <c r="A1678" s="8"/>
      <c r="B1678" s="27"/>
    </row>
    <row r="1679" spans="1:2" ht="14.25" x14ac:dyDescent="0.2">
      <c r="A1679" s="8"/>
      <c r="B1679" s="27"/>
    </row>
    <row r="1680" spans="1:2" ht="14.25" x14ac:dyDescent="0.2">
      <c r="A1680" s="8"/>
      <c r="B1680" s="27"/>
    </row>
    <row r="1681" spans="1:2" ht="14.25" x14ac:dyDescent="0.2">
      <c r="A1681" s="8"/>
      <c r="B1681" s="27"/>
    </row>
    <row r="1682" spans="1:2" ht="14.25" x14ac:dyDescent="0.2">
      <c r="A1682" s="8"/>
      <c r="B1682" s="27"/>
    </row>
    <row r="1683" spans="1:2" ht="14.25" x14ac:dyDescent="0.2">
      <c r="A1683" s="8"/>
      <c r="B1683" s="27"/>
    </row>
    <row r="1684" spans="1:2" ht="14.25" x14ac:dyDescent="0.2">
      <c r="A1684" s="8"/>
      <c r="B1684" s="27"/>
    </row>
    <row r="1685" spans="1:2" ht="14.25" x14ac:dyDescent="0.2">
      <c r="A1685" s="8"/>
      <c r="B1685" s="27"/>
    </row>
    <row r="1686" spans="1:2" ht="14.25" x14ac:dyDescent="0.2">
      <c r="A1686" s="8"/>
      <c r="B1686" s="27"/>
    </row>
    <row r="1687" spans="1:2" ht="14.25" x14ac:dyDescent="0.2">
      <c r="A1687" s="8"/>
      <c r="B1687" s="27"/>
    </row>
    <row r="1688" spans="1:2" ht="14.25" x14ac:dyDescent="0.2">
      <c r="A1688" s="8"/>
      <c r="B1688" s="27"/>
    </row>
    <row r="1689" spans="1:2" ht="14.25" x14ac:dyDescent="0.2">
      <c r="A1689" s="8"/>
      <c r="B1689" s="27"/>
    </row>
    <row r="1690" spans="1:2" ht="14.25" x14ac:dyDescent="0.2">
      <c r="A1690" s="8"/>
      <c r="B1690" s="27"/>
    </row>
    <row r="1691" spans="1:2" ht="14.25" x14ac:dyDescent="0.2">
      <c r="A1691" s="8"/>
      <c r="B1691" s="27"/>
    </row>
    <row r="1692" spans="1:2" ht="14.25" x14ac:dyDescent="0.2">
      <c r="A1692" s="8"/>
      <c r="B1692" s="27"/>
    </row>
    <row r="1693" spans="1:2" ht="14.25" x14ac:dyDescent="0.2">
      <c r="A1693" s="8"/>
      <c r="B1693" s="27"/>
    </row>
    <row r="1694" spans="1:2" ht="14.25" x14ac:dyDescent="0.2">
      <c r="A1694" s="8"/>
      <c r="B1694" s="27"/>
    </row>
    <row r="1695" spans="1:2" ht="14.25" x14ac:dyDescent="0.2">
      <c r="A1695" s="8"/>
      <c r="B1695" s="27"/>
    </row>
    <row r="1696" spans="1:2" ht="14.25" x14ac:dyDescent="0.2">
      <c r="A1696" s="8"/>
      <c r="B1696" s="27"/>
    </row>
    <row r="1697" spans="1:2" ht="14.25" x14ac:dyDescent="0.2">
      <c r="A1697" s="8"/>
      <c r="B1697" s="27"/>
    </row>
    <row r="1698" spans="1:2" ht="14.25" x14ac:dyDescent="0.2">
      <c r="A1698" s="8"/>
      <c r="B1698" s="27"/>
    </row>
    <row r="1699" spans="1:2" ht="14.25" x14ac:dyDescent="0.2">
      <c r="A1699" s="8"/>
      <c r="B1699" s="27"/>
    </row>
    <row r="1700" spans="1:2" ht="14.25" x14ac:dyDescent="0.2">
      <c r="A1700" s="8"/>
      <c r="B1700" s="27"/>
    </row>
    <row r="1701" spans="1:2" ht="14.25" x14ac:dyDescent="0.2">
      <c r="A1701" s="8"/>
      <c r="B1701" s="27"/>
    </row>
    <row r="1702" spans="1:2" ht="14.25" x14ac:dyDescent="0.2">
      <c r="A1702" s="8"/>
      <c r="B1702" s="27"/>
    </row>
    <row r="1703" spans="1:2" ht="14.25" x14ac:dyDescent="0.2">
      <c r="A1703" s="8"/>
      <c r="B1703" s="27"/>
    </row>
    <row r="1704" spans="1:2" ht="14.25" x14ac:dyDescent="0.2">
      <c r="A1704" s="8"/>
      <c r="B1704" s="27"/>
    </row>
    <row r="1705" spans="1:2" ht="14.25" x14ac:dyDescent="0.2">
      <c r="A1705" s="8"/>
      <c r="B1705" s="27"/>
    </row>
    <row r="1706" spans="1:2" ht="14.25" x14ac:dyDescent="0.2">
      <c r="A1706" s="8"/>
      <c r="B1706" s="27"/>
    </row>
    <row r="1707" spans="1:2" ht="14.25" x14ac:dyDescent="0.2">
      <c r="A1707" s="8"/>
      <c r="B1707" s="27"/>
    </row>
    <row r="1708" spans="1:2" ht="14.25" x14ac:dyDescent="0.2">
      <c r="A1708" s="8"/>
      <c r="B1708" s="27"/>
    </row>
    <row r="1709" spans="1:2" ht="14.25" x14ac:dyDescent="0.2">
      <c r="A1709" s="8"/>
      <c r="B1709" s="27"/>
    </row>
    <row r="1710" spans="1:2" ht="14.25" x14ac:dyDescent="0.2">
      <c r="A1710" s="8"/>
      <c r="B1710" s="27"/>
    </row>
    <row r="1711" spans="1:2" ht="14.25" x14ac:dyDescent="0.2">
      <c r="A1711" s="8"/>
      <c r="B1711" s="27"/>
    </row>
    <row r="1712" spans="1:2" ht="14.25" x14ac:dyDescent="0.2">
      <c r="A1712" s="8"/>
      <c r="B1712" s="27"/>
    </row>
    <row r="1713" spans="1:2" ht="14.25" x14ac:dyDescent="0.2">
      <c r="A1713" s="8"/>
      <c r="B1713" s="27"/>
    </row>
    <row r="1714" spans="1:2" ht="14.25" x14ac:dyDescent="0.2">
      <c r="A1714" s="8"/>
      <c r="B1714" s="27"/>
    </row>
    <row r="1715" spans="1:2" ht="14.25" x14ac:dyDescent="0.2">
      <c r="A1715" s="8"/>
      <c r="B1715" s="27"/>
    </row>
    <row r="1716" spans="1:2" ht="14.25" x14ac:dyDescent="0.2">
      <c r="A1716" s="8"/>
      <c r="B1716" s="27"/>
    </row>
    <row r="1717" spans="1:2" ht="14.25" x14ac:dyDescent="0.2">
      <c r="A1717" s="8"/>
      <c r="B1717" s="27"/>
    </row>
    <row r="1718" spans="1:2" ht="14.25" x14ac:dyDescent="0.2">
      <c r="A1718" s="8"/>
      <c r="B1718" s="27"/>
    </row>
    <row r="1719" spans="1:2" ht="14.25" x14ac:dyDescent="0.2">
      <c r="A1719" s="8"/>
      <c r="B1719" s="27"/>
    </row>
    <row r="1720" spans="1:2" ht="14.25" x14ac:dyDescent="0.2">
      <c r="A1720" s="8"/>
      <c r="B1720" s="27"/>
    </row>
    <row r="1721" spans="1:2" ht="14.25" x14ac:dyDescent="0.2">
      <c r="A1721" s="8"/>
      <c r="B1721" s="27"/>
    </row>
    <row r="1722" spans="1:2" ht="14.25" x14ac:dyDescent="0.2">
      <c r="A1722" s="8"/>
      <c r="B1722" s="27"/>
    </row>
    <row r="1723" spans="1:2" ht="14.25" x14ac:dyDescent="0.2">
      <c r="A1723" s="8"/>
      <c r="B1723" s="27"/>
    </row>
    <row r="1724" spans="1:2" ht="14.25" x14ac:dyDescent="0.2">
      <c r="A1724" s="8"/>
      <c r="B1724" s="27"/>
    </row>
    <row r="1725" spans="1:2" ht="14.25" x14ac:dyDescent="0.2">
      <c r="A1725" s="8"/>
      <c r="B1725" s="27"/>
    </row>
    <row r="1726" spans="1:2" ht="14.25" x14ac:dyDescent="0.2">
      <c r="A1726" s="8"/>
      <c r="B1726" s="27"/>
    </row>
    <row r="1727" spans="1:2" ht="14.25" x14ac:dyDescent="0.2">
      <c r="A1727" s="8"/>
      <c r="B1727" s="27"/>
    </row>
    <row r="1728" spans="1:2" ht="14.25" x14ac:dyDescent="0.2">
      <c r="A1728" s="8"/>
      <c r="B1728" s="27"/>
    </row>
    <row r="1729" spans="1:2" ht="14.25" x14ac:dyDescent="0.2">
      <c r="A1729" s="8"/>
      <c r="B1729" s="27"/>
    </row>
    <row r="1730" spans="1:2" ht="14.25" x14ac:dyDescent="0.2">
      <c r="A1730" s="8"/>
      <c r="B1730" s="27"/>
    </row>
    <row r="1731" spans="1:2" ht="14.25" x14ac:dyDescent="0.2">
      <c r="A1731" s="8"/>
      <c r="B1731" s="27"/>
    </row>
    <row r="1732" spans="1:2" ht="14.25" x14ac:dyDescent="0.2">
      <c r="A1732" s="8"/>
      <c r="B1732" s="27"/>
    </row>
    <row r="1733" spans="1:2" ht="14.25" x14ac:dyDescent="0.2">
      <c r="A1733" s="8"/>
      <c r="B1733" s="27"/>
    </row>
    <row r="1734" spans="1:2" ht="14.25" x14ac:dyDescent="0.2">
      <c r="A1734" s="8"/>
      <c r="B1734" s="27"/>
    </row>
    <row r="1735" spans="1:2" ht="14.25" x14ac:dyDescent="0.2">
      <c r="A1735" s="8"/>
      <c r="B1735" s="27"/>
    </row>
    <row r="1736" spans="1:2" ht="14.25" x14ac:dyDescent="0.2">
      <c r="A1736" s="8"/>
      <c r="B1736" s="27"/>
    </row>
    <row r="1737" spans="1:2" ht="14.25" x14ac:dyDescent="0.2">
      <c r="A1737" s="8"/>
      <c r="B1737" s="27"/>
    </row>
    <row r="1738" spans="1:2" ht="14.25" x14ac:dyDescent="0.2">
      <c r="A1738" s="8"/>
      <c r="B1738" s="27"/>
    </row>
    <row r="1739" spans="1:2" ht="14.25" x14ac:dyDescent="0.2">
      <c r="A1739" s="8"/>
      <c r="B1739" s="27"/>
    </row>
    <row r="1740" spans="1:2" ht="14.25" x14ac:dyDescent="0.2">
      <c r="A1740" s="8"/>
      <c r="B1740" s="27"/>
    </row>
    <row r="1741" spans="1:2" ht="14.25" x14ac:dyDescent="0.2">
      <c r="A1741" s="8"/>
      <c r="B1741" s="27"/>
    </row>
    <row r="1742" spans="1:2" ht="14.25" x14ac:dyDescent="0.2">
      <c r="A1742" s="8"/>
      <c r="B1742" s="27"/>
    </row>
    <row r="1743" spans="1:2" ht="14.25" x14ac:dyDescent="0.2">
      <c r="A1743" s="8"/>
      <c r="B1743" s="27"/>
    </row>
    <row r="1744" spans="1:2" ht="14.25" x14ac:dyDescent="0.2">
      <c r="A1744" s="8"/>
      <c r="B1744" s="27"/>
    </row>
    <row r="1745" spans="1:2" ht="14.25" x14ac:dyDescent="0.2">
      <c r="A1745" s="8"/>
      <c r="B1745" s="27"/>
    </row>
    <row r="1746" spans="1:2" ht="14.25" x14ac:dyDescent="0.2">
      <c r="A1746" s="8"/>
      <c r="B1746" s="27"/>
    </row>
    <row r="1747" spans="1:2" ht="14.25" x14ac:dyDescent="0.2">
      <c r="A1747" s="8"/>
      <c r="B1747" s="27"/>
    </row>
    <row r="1748" spans="1:2" ht="14.25" x14ac:dyDescent="0.2">
      <c r="A1748" s="8"/>
      <c r="B1748" s="27"/>
    </row>
    <row r="1749" spans="1:2" ht="14.25" x14ac:dyDescent="0.2">
      <c r="A1749" s="8"/>
      <c r="B1749" s="27"/>
    </row>
    <row r="1750" spans="1:2" ht="14.25" x14ac:dyDescent="0.2">
      <c r="A1750" s="8"/>
      <c r="B1750" s="27"/>
    </row>
    <row r="1751" spans="1:2" ht="14.25" x14ac:dyDescent="0.2">
      <c r="A1751" s="8"/>
      <c r="B1751" s="27"/>
    </row>
    <row r="1752" spans="1:2" ht="14.25" x14ac:dyDescent="0.2">
      <c r="A1752" s="8"/>
      <c r="B1752" s="27"/>
    </row>
    <row r="1753" spans="1:2" ht="14.25" x14ac:dyDescent="0.2">
      <c r="A1753" s="8"/>
      <c r="B1753" s="27"/>
    </row>
    <row r="1754" spans="1:2" ht="14.25" x14ac:dyDescent="0.2">
      <c r="A1754" s="8"/>
      <c r="B1754" s="27"/>
    </row>
    <row r="1755" spans="1:2" ht="14.25" x14ac:dyDescent="0.2">
      <c r="A1755" s="8"/>
      <c r="B1755" s="27"/>
    </row>
    <row r="1756" spans="1:2" ht="14.25" x14ac:dyDescent="0.2">
      <c r="A1756" s="8"/>
      <c r="B1756" s="27"/>
    </row>
    <row r="1757" spans="1:2" ht="14.25" x14ac:dyDescent="0.2">
      <c r="A1757" s="8"/>
      <c r="B1757" s="27"/>
    </row>
    <row r="1758" spans="1:2" ht="14.25" x14ac:dyDescent="0.2">
      <c r="A1758" s="8"/>
      <c r="B1758" s="27"/>
    </row>
    <row r="1759" spans="1:2" ht="14.25" x14ac:dyDescent="0.2">
      <c r="A1759" s="8"/>
      <c r="B1759" s="27"/>
    </row>
    <row r="1760" spans="1:2" ht="14.25" x14ac:dyDescent="0.2">
      <c r="A1760" s="8"/>
      <c r="B1760" s="27"/>
    </row>
    <row r="1761" spans="1:2" ht="14.25" x14ac:dyDescent="0.2">
      <c r="A1761" s="8"/>
      <c r="B1761" s="27"/>
    </row>
    <row r="1762" spans="1:2" ht="14.25" x14ac:dyDescent="0.2">
      <c r="A1762" s="8"/>
      <c r="B1762" s="27"/>
    </row>
    <row r="1763" spans="1:2" ht="14.25" x14ac:dyDescent="0.2">
      <c r="A1763" s="8"/>
      <c r="B1763" s="27"/>
    </row>
    <row r="1764" spans="1:2" ht="14.25" x14ac:dyDescent="0.2">
      <c r="A1764" s="8"/>
      <c r="B1764" s="27"/>
    </row>
    <row r="1765" spans="1:2" ht="14.25" x14ac:dyDescent="0.2">
      <c r="A1765" s="8"/>
      <c r="B1765" s="27"/>
    </row>
    <row r="1766" spans="1:2" ht="14.25" x14ac:dyDescent="0.2">
      <c r="A1766" s="8"/>
      <c r="B1766" s="27"/>
    </row>
    <row r="1767" spans="1:2" ht="14.25" x14ac:dyDescent="0.2">
      <c r="A1767" s="8"/>
      <c r="B1767" s="27"/>
    </row>
    <row r="1768" spans="1:2" ht="14.25" x14ac:dyDescent="0.2">
      <c r="A1768" s="8"/>
      <c r="B1768" s="27"/>
    </row>
    <row r="1769" spans="1:2" ht="14.25" x14ac:dyDescent="0.2">
      <c r="A1769" s="8"/>
      <c r="B1769" s="27"/>
    </row>
    <row r="1770" spans="1:2" ht="14.25" x14ac:dyDescent="0.2">
      <c r="A1770" s="8"/>
      <c r="B1770" s="27"/>
    </row>
    <row r="1771" spans="1:2" ht="14.25" x14ac:dyDescent="0.2">
      <c r="A1771" s="8"/>
      <c r="B1771" s="27"/>
    </row>
    <row r="1772" spans="1:2" ht="14.25" x14ac:dyDescent="0.2">
      <c r="A1772" s="8"/>
      <c r="B1772" s="27"/>
    </row>
    <row r="1773" spans="1:2" ht="14.25" x14ac:dyDescent="0.2">
      <c r="A1773" s="8"/>
      <c r="B1773" s="27"/>
    </row>
    <row r="1774" spans="1:2" ht="14.25" x14ac:dyDescent="0.2">
      <c r="A1774" s="8"/>
      <c r="B1774" s="27"/>
    </row>
    <row r="1775" spans="1:2" ht="14.25" x14ac:dyDescent="0.2">
      <c r="A1775" s="8"/>
      <c r="B1775" s="27"/>
    </row>
    <row r="1776" spans="1:2" ht="14.25" x14ac:dyDescent="0.2">
      <c r="A1776" s="8"/>
      <c r="B1776" s="27"/>
    </row>
    <row r="1777" spans="1:2" ht="14.25" x14ac:dyDescent="0.2">
      <c r="A1777" s="8"/>
      <c r="B1777" s="27"/>
    </row>
    <row r="1778" spans="1:2" ht="14.25" x14ac:dyDescent="0.2">
      <c r="A1778" s="8"/>
      <c r="B1778" s="27"/>
    </row>
    <row r="1779" spans="1:2" ht="14.25" x14ac:dyDescent="0.2">
      <c r="A1779" s="8"/>
      <c r="B1779" s="27"/>
    </row>
    <row r="1780" spans="1:2" ht="14.25" x14ac:dyDescent="0.2">
      <c r="A1780" s="8"/>
      <c r="B1780" s="27"/>
    </row>
    <row r="1781" spans="1:2" ht="14.25" x14ac:dyDescent="0.2">
      <c r="A1781" s="8"/>
      <c r="B1781" s="27"/>
    </row>
    <row r="1782" spans="1:2" ht="14.25" x14ac:dyDescent="0.2">
      <c r="A1782" s="8"/>
      <c r="B1782" s="27"/>
    </row>
    <row r="1783" spans="1:2" ht="14.25" x14ac:dyDescent="0.2">
      <c r="A1783" s="8"/>
      <c r="B1783" s="27"/>
    </row>
    <row r="1784" spans="1:2" ht="14.25" x14ac:dyDescent="0.2">
      <c r="A1784" s="8"/>
      <c r="B1784" s="27"/>
    </row>
    <row r="1785" spans="1:2" ht="14.25" x14ac:dyDescent="0.2">
      <c r="A1785" s="8"/>
      <c r="B1785" s="27"/>
    </row>
    <row r="1786" spans="1:2" ht="14.25" x14ac:dyDescent="0.2">
      <c r="A1786" s="8"/>
      <c r="B1786" s="27"/>
    </row>
    <row r="1787" spans="1:2" ht="14.25" x14ac:dyDescent="0.2">
      <c r="A1787" s="8"/>
      <c r="B1787" s="27"/>
    </row>
    <row r="1788" spans="1:2" ht="14.25" x14ac:dyDescent="0.2">
      <c r="A1788" s="8"/>
      <c r="B1788" s="27"/>
    </row>
    <row r="1789" spans="1:2" ht="14.25" x14ac:dyDescent="0.2">
      <c r="A1789" s="8"/>
      <c r="B1789" s="27"/>
    </row>
    <row r="1790" spans="1:2" ht="14.25" x14ac:dyDescent="0.2">
      <c r="A1790" s="8"/>
      <c r="B1790" s="27"/>
    </row>
    <row r="1791" spans="1:2" ht="14.25" x14ac:dyDescent="0.2">
      <c r="A1791" s="8"/>
      <c r="B1791" s="27"/>
    </row>
    <row r="1792" spans="1:2" ht="14.25" x14ac:dyDescent="0.2">
      <c r="A1792" s="8"/>
      <c r="B1792" s="27"/>
    </row>
    <row r="1793" spans="1:2" ht="14.25" x14ac:dyDescent="0.2">
      <c r="A1793" s="8"/>
      <c r="B1793" s="27"/>
    </row>
    <row r="1794" spans="1:2" ht="14.25" x14ac:dyDescent="0.2">
      <c r="A1794" s="8"/>
      <c r="B1794" s="27"/>
    </row>
    <row r="1795" spans="1:2" ht="14.25" x14ac:dyDescent="0.2">
      <c r="A1795" s="8"/>
      <c r="B1795" s="27"/>
    </row>
    <row r="1796" spans="1:2" ht="14.25" x14ac:dyDescent="0.2">
      <c r="A1796" s="8"/>
      <c r="B1796" s="27"/>
    </row>
    <row r="1797" spans="1:2" ht="14.25" x14ac:dyDescent="0.2">
      <c r="A1797" s="8"/>
      <c r="B1797" s="27"/>
    </row>
    <row r="1798" spans="1:2" ht="14.25" x14ac:dyDescent="0.2">
      <c r="A1798" s="8"/>
      <c r="B1798" s="27"/>
    </row>
    <row r="1799" spans="1:2" ht="14.25" x14ac:dyDescent="0.2">
      <c r="A1799" s="8"/>
      <c r="B1799" s="27"/>
    </row>
    <row r="1800" spans="1:2" ht="14.25" x14ac:dyDescent="0.2">
      <c r="A1800" s="8"/>
      <c r="B1800" s="27"/>
    </row>
    <row r="1801" spans="1:2" ht="14.25" x14ac:dyDescent="0.2">
      <c r="A1801" s="8"/>
      <c r="B1801" s="27"/>
    </row>
    <row r="1802" spans="1:2" ht="14.25" x14ac:dyDescent="0.2">
      <c r="A1802" s="8"/>
      <c r="B1802" s="27"/>
    </row>
    <row r="1803" spans="1:2" ht="14.25" x14ac:dyDescent="0.2">
      <c r="A1803" s="8"/>
      <c r="B1803" s="27"/>
    </row>
    <row r="1804" spans="1:2" ht="14.25" x14ac:dyDescent="0.2">
      <c r="A1804" s="8"/>
      <c r="B1804" s="27"/>
    </row>
    <row r="1805" spans="1:2" ht="14.25" x14ac:dyDescent="0.2">
      <c r="A1805" s="8"/>
      <c r="B1805" s="27"/>
    </row>
    <row r="1806" spans="1:2" ht="14.25" x14ac:dyDescent="0.2">
      <c r="A1806" s="8"/>
      <c r="B1806" s="27"/>
    </row>
    <row r="1807" spans="1:2" ht="14.25" x14ac:dyDescent="0.2">
      <c r="A1807" s="8"/>
      <c r="B1807" s="27"/>
    </row>
    <row r="1808" spans="1:2" ht="14.25" x14ac:dyDescent="0.2">
      <c r="A1808" s="8"/>
      <c r="B1808" s="27"/>
    </row>
    <row r="1809" spans="1:2" ht="14.25" x14ac:dyDescent="0.2">
      <c r="A1809" s="8"/>
      <c r="B1809" s="27"/>
    </row>
    <row r="1810" spans="1:2" ht="14.25" x14ac:dyDescent="0.2">
      <c r="A1810" s="8"/>
      <c r="B1810" s="27"/>
    </row>
    <row r="1811" spans="1:2" ht="14.25" x14ac:dyDescent="0.2">
      <c r="A1811" s="8"/>
      <c r="B1811" s="27"/>
    </row>
    <row r="1812" spans="1:2" ht="14.25" x14ac:dyDescent="0.2">
      <c r="A1812" s="8"/>
      <c r="B1812" s="27"/>
    </row>
    <row r="1813" spans="1:2" ht="14.25" x14ac:dyDescent="0.2">
      <c r="A1813" s="8"/>
      <c r="B1813" s="27"/>
    </row>
    <row r="1814" spans="1:2" ht="14.25" x14ac:dyDescent="0.2">
      <c r="A1814" s="8"/>
      <c r="B1814" s="27"/>
    </row>
    <row r="1815" spans="1:2" ht="14.25" x14ac:dyDescent="0.2">
      <c r="A1815" s="8"/>
      <c r="B1815" s="27"/>
    </row>
    <row r="1816" spans="1:2" ht="14.25" x14ac:dyDescent="0.2">
      <c r="A1816" s="8"/>
      <c r="B1816" s="27"/>
    </row>
    <row r="1817" spans="1:2" ht="14.25" x14ac:dyDescent="0.2">
      <c r="A1817" s="8"/>
      <c r="B1817" s="27"/>
    </row>
    <row r="1818" spans="1:2" ht="14.25" x14ac:dyDescent="0.2">
      <c r="A1818" s="8"/>
      <c r="B1818" s="27"/>
    </row>
    <row r="1819" spans="1:2" ht="14.25" x14ac:dyDescent="0.2">
      <c r="A1819" s="8"/>
      <c r="B1819" s="27"/>
    </row>
    <row r="1820" spans="1:2" ht="14.25" x14ac:dyDescent="0.2">
      <c r="A1820" s="8"/>
      <c r="B1820" s="27"/>
    </row>
    <row r="1821" spans="1:2" ht="14.25" x14ac:dyDescent="0.2">
      <c r="A1821" s="8"/>
      <c r="B1821" s="27"/>
    </row>
    <row r="1822" spans="1:2" ht="14.25" x14ac:dyDescent="0.2">
      <c r="A1822" s="8"/>
      <c r="B1822" s="27"/>
    </row>
    <row r="1823" spans="1:2" ht="14.25" x14ac:dyDescent="0.2">
      <c r="A1823" s="8"/>
      <c r="B1823" s="27"/>
    </row>
    <row r="1824" spans="1:2" ht="14.25" x14ac:dyDescent="0.2">
      <c r="A1824" s="8"/>
      <c r="B1824" s="27"/>
    </row>
    <row r="1825" spans="1:2" ht="14.25" x14ac:dyDescent="0.2">
      <c r="A1825" s="8"/>
      <c r="B1825" s="27"/>
    </row>
    <row r="1826" spans="1:2" ht="14.25" x14ac:dyDescent="0.2">
      <c r="A1826" s="8"/>
      <c r="B1826" s="27"/>
    </row>
    <row r="1827" spans="1:2" ht="14.25" x14ac:dyDescent="0.2">
      <c r="A1827" s="8"/>
      <c r="B1827" s="27"/>
    </row>
    <row r="1828" spans="1:2" ht="14.25" x14ac:dyDescent="0.2">
      <c r="A1828" s="8"/>
      <c r="B1828" s="27"/>
    </row>
    <row r="1829" spans="1:2" ht="14.25" x14ac:dyDescent="0.2">
      <c r="A1829" s="8"/>
      <c r="B1829" s="27"/>
    </row>
    <row r="1830" spans="1:2" ht="14.25" x14ac:dyDescent="0.2">
      <c r="A1830" s="8"/>
      <c r="B1830" s="27"/>
    </row>
    <row r="1831" spans="1:2" ht="14.25" x14ac:dyDescent="0.2">
      <c r="A1831" s="8"/>
      <c r="B1831" s="27"/>
    </row>
    <row r="1832" spans="1:2" ht="14.25" x14ac:dyDescent="0.2">
      <c r="A1832" s="8"/>
      <c r="B1832" s="27"/>
    </row>
    <row r="1833" spans="1:2" ht="14.25" x14ac:dyDescent="0.2">
      <c r="A1833" s="8"/>
      <c r="B1833" s="27"/>
    </row>
    <row r="1834" spans="1:2" ht="14.25" x14ac:dyDescent="0.2">
      <c r="A1834" s="8"/>
      <c r="B1834" s="27"/>
    </row>
    <row r="1835" spans="1:2" ht="14.25" x14ac:dyDescent="0.2">
      <c r="A1835" s="8"/>
      <c r="B1835" s="27"/>
    </row>
    <row r="1836" spans="1:2" ht="14.25" x14ac:dyDescent="0.2">
      <c r="A1836" s="8"/>
      <c r="B1836" s="27"/>
    </row>
    <row r="1837" spans="1:2" ht="14.25" x14ac:dyDescent="0.2">
      <c r="A1837" s="8"/>
      <c r="B1837" s="27"/>
    </row>
    <row r="1838" spans="1:2" ht="14.25" x14ac:dyDescent="0.2">
      <c r="A1838" s="8"/>
      <c r="B1838" s="27"/>
    </row>
    <row r="1839" spans="1:2" ht="14.25" x14ac:dyDescent="0.2">
      <c r="A1839" s="8"/>
      <c r="B1839" s="27"/>
    </row>
    <row r="1840" spans="1:2" ht="14.25" x14ac:dyDescent="0.2">
      <c r="A1840" s="8"/>
      <c r="B1840" s="27"/>
    </row>
    <row r="1841" spans="1:2" ht="14.25" x14ac:dyDescent="0.2">
      <c r="A1841" s="8"/>
      <c r="B1841" s="27"/>
    </row>
    <row r="1842" spans="1:2" ht="14.25" x14ac:dyDescent="0.2">
      <c r="A1842" s="8"/>
      <c r="B1842" s="27"/>
    </row>
    <row r="1843" spans="1:2" ht="14.25" x14ac:dyDescent="0.2">
      <c r="A1843" s="8"/>
      <c r="B1843" s="27"/>
    </row>
    <row r="1844" spans="1:2" ht="14.25" x14ac:dyDescent="0.2">
      <c r="A1844" s="8"/>
      <c r="B1844" s="27"/>
    </row>
    <row r="1845" spans="1:2" ht="14.25" x14ac:dyDescent="0.2">
      <c r="A1845" s="8"/>
      <c r="B1845" s="27"/>
    </row>
    <row r="1846" spans="1:2" ht="14.25" x14ac:dyDescent="0.2">
      <c r="A1846" s="8"/>
      <c r="B1846" s="27"/>
    </row>
    <row r="1847" spans="1:2" ht="14.25" x14ac:dyDescent="0.2">
      <c r="A1847" s="8"/>
      <c r="B1847" s="27"/>
    </row>
    <row r="1848" spans="1:2" ht="14.25" x14ac:dyDescent="0.2">
      <c r="A1848" s="8"/>
      <c r="B1848" s="27"/>
    </row>
    <row r="1849" spans="1:2" ht="14.25" x14ac:dyDescent="0.2">
      <c r="A1849" s="8"/>
      <c r="B1849" s="27"/>
    </row>
    <row r="1850" spans="1:2" ht="14.25" x14ac:dyDescent="0.2">
      <c r="A1850" s="8"/>
      <c r="B1850" s="27"/>
    </row>
    <row r="1851" spans="1:2" ht="14.25" x14ac:dyDescent="0.2">
      <c r="A1851" s="8"/>
      <c r="B1851" s="27"/>
    </row>
    <row r="1852" spans="1:2" ht="14.25" x14ac:dyDescent="0.2">
      <c r="A1852" s="8"/>
      <c r="B1852" s="27"/>
    </row>
    <row r="1853" spans="1:2" ht="14.25" x14ac:dyDescent="0.2">
      <c r="A1853" s="8"/>
      <c r="B1853" s="27"/>
    </row>
    <row r="1854" spans="1:2" ht="14.25" x14ac:dyDescent="0.2">
      <c r="A1854" s="8"/>
      <c r="B1854" s="27"/>
    </row>
    <row r="1855" spans="1:2" ht="14.25" x14ac:dyDescent="0.2">
      <c r="A1855" s="8"/>
      <c r="B1855" s="27"/>
    </row>
    <row r="1856" spans="1:2" ht="14.25" x14ac:dyDescent="0.2">
      <c r="A1856" s="8"/>
      <c r="B1856" s="27"/>
    </row>
    <row r="1857" spans="1:2" ht="14.25" x14ac:dyDescent="0.2">
      <c r="A1857" s="8"/>
      <c r="B1857" s="27"/>
    </row>
    <row r="1858" spans="1:2" ht="14.25" x14ac:dyDescent="0.2">
      <c r="A1858" s="8"/>
      <c r="B1858" s="27"/>
    </row>
    <row r="1859" spans="1:2" ht="14.25" x14ac:dyDescent="0.2">
      <c r="A1859" s="8"/>
      <c r="B1859" s="27"/>
    </row>
    <row r="1860" spans="1:2" ht="14.25" x14ac:dyDescent="0.2">
      <c r="A1860" s="8"/>
      <c r="B1860" s="27"/>
    </row>
    <row r="1861" spans="1:2" ht="14.25" x14ac:dyDescent="0.2">
      <c r="A1861" s="8"/>
      <c r="B1861" s="27"/>
    </row>
    <row r="1862" spans="1:2" ht="14.25" x14ac:dyDescent="0.2">
      <c r="A1862" s="8"/>
      <c r="B1862" s="27"/>
    </row>
    <row r="1863" spans="1:2" ht="14.25" x14ac:dyDescent="0.2">
      <c r="A1863" s="8"/>
      <c r="B1863" s="27"/>
    </row>
    <row r="1864" spans="1:2" ht="14.25" x14ac:dyDescent="0.2">
      <c r="A1864" s="8"/>
      <c r="B1864" s="27"/>
    </row>
    <row r="1865" spans="1:2" ht="14.25" x14ac:dyDescent="0.2">
      <c r="A1865" s="8"/>
      <c r="B1865" s="27"/>
    </row>
    <row r="1866" spans="1:2" ht="14.25" x14ac:dyDescent="0.2">
      <c r="A1866" s="8"/>
      <c r="B1866" s="27"/>
    </row>
    <row r="1867" spans="1:2" ht="14.25" x14ac:dyDescent="0.2">
      <c r="A1867" s="8"/>
      <c r="B1867" s="27"/>
    </row>
    <row r="1868" spans="1:2" ht="14.25" x14ac:dyDescent="0.2">
      <c r="A1868" s="8"/>
      <c r="B1868" s="27"/>
    </row>
    <row r="1869" spans="1:2" ht="14.25" x14ac:dyDescent="0.2">
      <c r="A1869" s="8"/>
      <c r="B1869" s="27"/>
    </row>
    <row r="1870" spans="1:2" ht="14.25" x14ac:dyDescent="0.2">
      <c r="A1870" s="8"/>
      <c r="B1870" s="27"/>
    </row>
    <row r="1871" spans="1:2" ht="14.25" x14ac:dyDescent="0.2">
      <c r="A1871" s="8"/>
      <c r="B1871" s="27"/>
    </row>
    <row r="1872" spans="1:2" ht="14.25" x14ac:dyDescent="0.2">
      <c r="A1872" s="8"/>
      <c r="B1872" s="27"/>
    </row>
    <row r="1873" spans="1:2" ht="14.25" x14ac:dyDescent="0.2">
      <c r="A1873" s="8"/>
      <c r="B1873" s="27"/>
    </row>
    <row r="1874" spans="1:2" ht="14.25" x14ac:dyDescent="0.2">
      <c r="A1874" s="8"/>
      <c r="B1874" s="27"/>
    </row>
    <row r="1875" spans="1:2" ht="14.25" x14ac:dyDescent="0.2">
      <c r="A1875" s="8"/>
      <c r="B1875" s="27"/>
    </row>
    <row r="1876" spans="1:2" ht="14.25" x14ac:dyDescent="0.2">
      <c r="A1876" s="8"/>
      <c r="B1876" s="27"/>
    </row>
    <row r="1877" spans="1:2" ht="14.25" x14ac:dyDescent="0.2">
      <c r="A1877" s="8"/>
      <c r="B1877" s="27"/>
    </row>
    <row r="1878" spans="1:2" ht="14.25" x14ac:dyDescent="0.2">
      <c r="A1878" s="8"/>
      <c r="B1878" s="27"/>
    </row>
    <row r="1879" spans="1:2" ht="14.25" x14ac:dyDescent="0.2">
      <c r="A1879" s="8"/>
      <c r="B1879" s="27"/>
    </row>
    <row r="1880" spans="1:2" ht="14.25" x14ac:dyDescent="0.2">
      <c r="A1880" s="8"/>
      <c r="B1880" s="27"/>
    </row>
    <row r="1881" spans="1:2" ht="14.25" x14ac:dyDescent="0.2">
      <c r="A1881" s="8"/>
      <c r="B1881" s="27"/>
    </row>
    <row r="1882" spans="1:2" ht="14.25" x14ac:dyDescent="0.2">
      <c r="A1882" s="8"/>
      <c r="B1882" s="27"/>
    </row>
    <row r="1883" spans="1:2" ht="14.25" x14ac:dyDescent="0.2">
      <c r="A1883" s="8"/>
      <c r="B1883" s="27"/>
    </row>
    <row r="1884" spans="1:2" ht="14.25" x14ac:dyDescent="0.2">
      <c r="A1884" s="8"/>
      <c r="B1884" s="27"/>
    </row>
    <row r="1885" spans="1:2" ht="14.25" x14ac:dyDescent="0.2">
      <c r="A1885" s="8"/>
      <c r="B1885" s="27"/>
    </row>
    <row r="1886" spans="1:2" ht="14.25" x14ac:dyDescent="0.2">
      <c r="A1886" s="8"/>
      <c r="B1886" s="27"/>
    </row>
    <row r="1887" spans="1:2" ht="14.25" x14ac:dyDescent="0.2">
      <c r="A1887" s="8"/>
      <c r="B1887" s="27"/>
    </row>
    <row r="1888" spans="1:2" ht="14.25" x14ac:dyDescent="0.2">
      <c r="A1888" s="8"/>
      <c r="B1888" s="27"/>
    </row>
    <row r="1889" spans="1:2" ht="14.25" x14ac:dyDescent="0.2">
      <c r="A1889" s="8"/>
      <c r="B1889" s="27"/>
    </row>
    <row r="1890" spans="1:2" ht="14.25" x14ac:dyDescent="0.2">
      <c r="A1890" s="8"/>
      <c r="B1890" s="27"/>
    </row>
    <row r="1891" spans="1:2" ht="14.25" x14ac:dyDescent="0.2">
      <c r="A1891" s="8"/>
      <c r="B1891" s="27"/>
    </row>
    <row r="1892" spans="1:2" ht="14.25" x14ac:dyDescent="0.2">
      <c r="A1892" s="8"/>
      <c r="B1892" s="27"/>
    </row>
    <row r="1893" spans="1:2" ht="14.25" x14ac:dyDescent="0.2">
      <c r="A1893" s="8"/>
      <c r="B1893" s="27"/>
    </row>
    <row r="1894" spans="1:2" ht="14.25" x14ac:dyDescent="0.2">
      <c r="A1894" s="8"/>
      <c r="B1894" s="27"/>
    </row>
    <row r="1895" spans="1:2" ht="14.25" x14ac:dyDescent="0.2">
      <c r="A1895" s="8"/>
      <c r="B1895" s="27"/>
    </row>
    <row r="1896" spans="1:2" ht="14.25" x14ac:dyDescent="0.2">
      <c r="A1896" s="8"/>
      <c r="B1896" s="27"/>
    </row>
    <row r="1897" spans="1:2" ht="14.25" x14ac:dyDescent="0.2">
      <c r="A1897" s="8"/>
      <c r="B1897" s="27"/>
    </row>
    <row r="1898" spans="1:2" ht="14.25" x14ac:dyDescent="0.2">
      <c r="A1898" s="8"/>
      <c r="B1898" s="27"/>
    </row>
    <row r="1899" spans="1:2" ht="14.25" x14ac:dyDescent="0.2">
      <c r="A1899" s="8"/>
      <c r="B1899" s="27"/>
    </row>
    <row r="1900" spans="1:2" ht="14.25" x14ac:dyDescent="0.2">
      <c r="A1900" s="8"/>
      <c r="B1900" s="27"/>
    </row>
    <row r="1901" spans="1:2" ht="14.25" x14ac:dyDescent="0.2">
      <c r="A1901" s="8"/>
      <c r="B1901" s="27"/>
    </row>
    <row r="1902" spans="1:2" ht="14.25" x14ac:dyDescent="0.2">
      <c r="A1902" s="8"/>
      <c r="B1902" s="27"/>
    </row>
    <row r="1903" spans="1:2" ht="14.25" x14ac:dyDescent="0.2">
      <c r="A1903" s="8"/>
      <c r="B1903" s="27"/>
    </row>
    <row r="1904" spans="1:2" ht="14.25" x14ac:dyDescent="0.2">
      <c r="A1904" s="8"/>
      <c r="B1904" s="27"/>
    </row>
    <row r="1905" spans="1:2" ht="14.25" x14ac:dyDescent="0.2">
      <c r="A1905" s="8"/>
      <c r="B1905" s="27"/>
    </row>
    <row r="1906" spans="1:2" ht="14.25" x14ac:dyDescent="0.2">
      <c r="A1906" s="8"/>
      <c r="B1906" s="27"/>
    </row>
    <row r="1907" spans="1:2" ht="14.25" x14ac:dyDescent="0.2">
      <c r="A1907" s="8"/>
      <c r="B1907" s="27"/>
    </row>
    <row r="1908" spans="1:2" ht="14.25" x14ac:dyDescent="0.2">
      <c r="A1908" s="8"/>
      <c r="B1908" s="27"/>
    </row>
    <row r="1909" spans="1:2" ht="14.25" x14ac:dyDescent="0.2">
      <c r="A1909" s="8"/>
      <c r="B1909" s="27"/>
    </row>
    <row r="1910" spans="1:2" ht="14.25" x14ac:dyDescent="0.2">
      <c r="A1910" s="8"/>
      <c r="B1910" s="27"/>
    </row>
    <row r="1911" spans="1:2" ht="14.25" x14ac:dyDescent="0.2">
      <c r="A1911" s="8"/>
      <c r="B1911" s="27"/>
    </row>
    <row r="1912" spans="1:2" ht="14.25" x14ac:dyDescent="0.2">
      <c r="A1912" s="8"/>
      <c r="B1912" s="27"/>
    </row>
    <row r="1913" spans="1:2" ht="14.25" x14ac:dyDescent="0.2">
      <c r="A1913" s="8"/>
      <c r="B1913" s="27"/>
    </row>
    <row r="1914" spans="1:2" ht="14.25" x14ac:dyDescent="0.2">
      <c r="A1914" s="8"/>
      <c r="B1914" s="27"/>
    </row>
    <row r="1915" spans="1:2" ht="14.25" x14ac:dyDescent="0.2">
      <c r="A1915" s="8"/>
      <c r="B1915" s="27"/>
    </row>
    <row r="1916" spans="1:2" ht="14.25" x14ac:dyDescent="0.2">
      <c r="A1916" s="8"/>
      <c r="B1916" s="27"/>
    </row>
    <row r="1917" spans="1:2" ht="14.25" x14ac:dyDescent="0.2">
      <c r="A1917" s="8"/>
      <c r="B1917" s="27"/>
    </row>
    <row r="1918" spans="1:2" ht="14.25" x14ac:dyDescent="0.2">
      <c r="A1918" s="8"/>
      <c r="B1918" s="27"/>
    </row>
    <row r="1919" spans="1:2" ht="14.25" x14ac:dyDescent="0.2">
      <c r="A1919" s="8"/>
      <c r="B1919" s="27"/>
    </row>
    <row r="1920" spans="1:2" ht="14.25" x14ac:dyDescent="0.2">
      <c r="A1920" s="8"/>
      <c r="B1920" s="27"/>
    </row>
    <row r="1921" spans="1:2" ht="14.25" x14ac:dyDescent="0.2">
      <c r="A1921" s="8"/>
      <c r="B1921" s="27"/>
    </row>
    <row r="1922" spans="1:2" ht="14.25" x14ac:dyDescent="0.2">
      <c r="A1922" s="8"/>
      <c r="B1922" s="27"/>
    </row>
    <row r="1923" spans="1:2" ht="14.25" x14ac:dyDescent="0.2">
      <c r="A1923" s="8"/>
      <c r="B1923" s="27"/>
    </row>
    <row r="1924" spans="1:2" ht="14.25" x14ac:dyDescent="0.2">
      <c r="A1924" s="8"/>
      <c r="B1924" s="27"/>
    </row>
    <row r="1925" spans="1:2" ht="14.25" x14ac:dyDescent="0.2">
      <c r="A1925" s="8"/>
      <c r="B1925" s="27"/>
    </row>
    <row r="1926" spans="1:2" ht="14.25" x14ac:dyDescent="0.2">
      <c r="A1926" s="8"/>
      <c r="B1926" s="27"/>
    </row>
    <row r="1927" spans="1:2" ht="14.25" x14ac:dyDescent="0.2">
      <c r="A1927" s="8"/>
      <c r="B1927" s="27"/>
    </row>
    <row r="1928" spans="1:2" ht="14.25" x14ac:dyDescent="0.2">
      <c r="A1928" s="8"/>
      <c r="B1928" s="27"/>
    </row>
    <row r="1929" spans="1:2" ht="14.25" x14ac:dyDescent="0.2">
      <c r="A1929" s="8"/>
      <c r="B1929" s="27"/>
    </row>
    <row r="1930" spans="1:2" ht="14.25" x14ac:dyDescent="0.2">
      <c r="A1930" s="8"/>
      <c r="B1930" s="27"/>
    </row>
    <row r="1931" spans="1:2" ht="14.25" x14ac:dyDescent="0.2">
      <c r="A1931" s="8"/>
      <c r="B1931" s="27"/>
    </row>
    <row r="1932" spans="1:2" ht="14.25" x14ac:dyDescent="0.2">
      <c r="A1932" s="8"/>
      <c r="B1932" s="27"/>
    </row>
    <row r="1933" spans="1:2" ht="14.25" x14ac:dyDescent="0.2">
      <c r="A1933" s="8"/>
      <c r="B1933" s="27"/>
    </row>
    <row r="1934" spans="1:2" ht="14.25" x14ac:dyDescent="0.2">
      <c r="A1934" s="8"/>
      <c r="B1934" s="27"/>
    </row>
    <row r="1935" spans="1:2" ht="14.25" x14ac:dyDescent="0.2">
      <c r="A1935" s="8"/>
      <c r="B1935" s="27"/>
    </row>
    <row r="1936" spans="1:2" ht="14.25" x14ac:dyDescent="0.2">
      <c r="A1936" s="8"/>
      <c r="B1936" s="27"/>
    </row>
    <row r="1937" spans="1:2" ht="14.25" x14ac:dyDescent="0.2">
      <c r="A1937" s="8"/>
      <c r="B1937" s="27"/>
    </row>
    <row r="1938" spans="1:2" ht="14.25" x14ac:dyDescent="0.2">
      <c r="A1938" s="8"/>
      <c r="B1938" s="27"/>
    </row>
    <row r="1939" spans="1:2" ht="14.25" x14ac:dyDescent="0.2">
      <c r="A1939" s="8"/>
      <c r="B1939" s="27"/>
    </row>
    <row r="1940" spans="1:2" ht="14.25" x14ac:dyDescent="0.2">
      <c r="A1940" s="8"/>
      <c r="B1940" s="27"/>
    </row>
    <row r="1941" spans="1:2" ht="14.25" x14ac:dyDescent="0.2">
      <c r="A1941" s="8"/>
      <c r="B1941" s="27"/>
    </row>
    <row r="1942" spans="1:2" ht="14.25" x14ac:dyDescent="0.2">
      <c r="A1942" s="8"/>
      <c r="B1942" s="27"/>
    </row>
    <row r="1943" spans="1:2" ht="14.25" x14ac:dyDescent="0.2">
      <c r="A1943" s="8"/>
      <c r="B1943" s="27"/>
    </row>
    <row r="1944" spans="1:2" ht="14.25" x14ac:dyDescent="0.2">
      <c r="A1944" s="8"/>
      <c r="B1944" s="27"/>
    </row>
    <row r="1945" spans="1:2" ht="14.25" x14ac:dyDescent="0.2">
      <c r="A1945" s="8"/>
      <c r="B1945" s="27"/>
    </row>
    <row r="1946" spans="1:2" ht="14.25" x14ac:dyDescent="0.2">
      <c r="A1946" s="8"/>
      <c r="B1946" s="27"/>
    </row>
    <row r="1947" spans="1:2" ht="14.25" x14ac:dyDescent="0.2">
      <c r="A1947" s="8"/>
      <c r="B1947" s="27"/>
    </row>
    <row r="1948" spans="1:2" ht="14.25" x14ac:dyDescent="0.2">
      <c r="A1948" s="8"/>
      <c r="B1948" s="27"/>
    </row>
    <row r="1949" spans="1:2" ht="14.25" x14ac:dyDescent="0.2">
      <c r="A1949" s="8"/>
      <c r="B1949" s="27"/>
    </row>
    <row r="1950" spans="1:2" ht="14.25" x14ac:dyDescent="0.2">
      <c r="A1950" s="8"/>
      <c r="B1950" s="27"/>
    </row>
    <row r="1951" spans="1:2" ht="14.25" x14ac:dyDescent="0.2">
      <c r="A1951" s="8"/>
      <c r="B1951" s="27"/>
    </row>
    <row r="1952" spans="1:2" ht="14.25" x14ac:dyDescent="0.2">
      <c r="A1952" s="8"/>
      <c r="B1952" s="27"/>
    </row>
    <row r="1953" spans="1:2" ht="14.25" x14ac:dyDescent="0.2">
      <c r="A1953" s="8"/>
      <c r="B1953" s="27"/>
    </row>
    <row r="1954" spans="1:2" ht="14.25" x14ac:dyDescent="0.2">
      <c r="A1954" s="8"/>
      <c r="B1954" s="27"/>
    </row>
    <row r="1955" spans="1:2" ht="14.25" x14ac:dyDescent="0.2">
      <c r="A1955" s="8"/>
      <c r="B1955" s="27"/>
    </row>
    <row r="1956" spans="1:2" ht="14.25" x14ac:dyDescent="0.2">
      <c r="A1956" s="8"/>
      <c r="B1956" s="27"/>
    </row>
    <row r="1957" spans="1:2" ht="14.25" x14ac:dyDescent="0.2">
      <c r="A1957" s="8"/>
      <c r="B1957" s="27"/>
    </row>
    <row r="1958" spans="1:2" ht="14.25" x14ac:dyDescent="0.2">
      <c r="A1958" s="8"/>
      <c r="B1958" s="27"/>
    </row>
    <row r="1959" spans="1:2" ht="14.25" x14ac:dyDescent="0.2">
      <c r="A1959" s="8"/>
      <c r="B1959" s="27"/>
    </row>
    <row r="1960" spans="1:2" ht="14.25" x14ac:dyDescent="0.2">
      <c r="A1960" s="8"/>
      <c r="B1960" s="27"/>
    </row>
    <row r="1961" spans="1:2" ht="14.25" x14ac:dyDescent="0.2">
      <c r="A1961" s="8"/>
      <c r="B1961" s="27"/>
    </row>
    <row r="1962" spans="1:2" ht="14.25" x14ac:dyDescent="0.2">
      <c r="A1962" s="8"/>
      <c r="B1962" s="27"/>
    </row>
    <row r="1963" spans="1:2" ht="14.25" x14ac:dyDescent="0.2">
      <c r="A1963" s="8"/>
      <c r="B1963" s="27"/>
    </row>
    <row r="1964" spans="1:2" ht="14.25" x14ac:dyDescent="0.2">
      <c r="A1964" s="8"/>
      <c r="B1964" s="27"/>
    </row>
    <row r="1965" spans="1:2" ht="14.25" x14ac:dyDescent="0.2">
      <c r="A1965" s="8"/>
      <c r="B1965" s="27"/>
    </row>
    <row r="1966" spans="1:2" ht="14.25" x14ac:dyDescent="0.2">
      <c r="A1966" s="8"/>
      <c r="B1966" s="27"/>
    </row>
    <row r="1967" spans="1:2" ht="14.25" x14ac:dyDescent="0.2">
      <c r="A1967" s="8"/>
      <c r="B1967" s="27"/>
    </row>
    <row r="1968" spans="1:2" ht="14.25" x14ac:dyDescent="0.2">
      <c r="A1968" s="8"/>
      <c r="B1968" s="27"/>
    </row>
    <row r="1969" spans="1:2" ht="14.25" x14ac:dyDescent="0.2">
      <c r="A1969" s="8"/>
      <c r="B1969" s="27"/>
    </row>
    <row r="1970" spans="1:2" ht="14.25" x14ac:dyDescent="0.2">
      <c r="A1970" s="8"/>
      <c r="B1970" s="27"/>
    </row>
    <row r="1971" spans="1:2" ht="14.25" x14ac:dyDescent="0.2">
      <c r="A1971" s="8"/>
      <c r="B1971" s="27"/>
    </row>
    <row r="1972" spans="1:2" ht="14.25" x14ac:dyDescent="0.2">
      <c r="A1972" s="8"/>
      <c r="B1972" s="27"/>
    </row>
    <row r="1973" spans="1:2" ht="14.25" x14ac:dyDescent="0.2">
      <c r="A1973" s="8"/>
      <c r="B1973" s="27"/>
    </row>
    <row r="1974" spans="1:2" ht="14.25" x14ac:dyDescent="0.2">
      <c r="A1974" s="8"/>
      <c r="B1974" s="27"/>
    </row>
    <row r="1975" spans="1:2" ht="14.25" x14ac:dyDescent="0.2">
      <c r="A1975" s="8"/>
      <c r="B1975" s="27"/>
    </row>
    <row r="1976" spans="1:2" ht="14.25" x14ac:dyDescent="0.2">
      <c r="A1976" s="8"/>
      <c r="B1976" s="27"/>
    </row>
    <row r="1977" spans="1:2" ht="14.25" x14ac:dyDescent="0.2">
      <c r="A1977" s="8"/>
      <c r="B1977" s="27"/>
    </row>
    <row r="1978" spans="1:2" ht="14.25" x14ac:dyDescent="0.2">
      <c r="A1978" s="8"/>
      <c r="B1978" s="27"/>
    </row>
    <row r="1979" spans="1:2" ht="14.25" x14ac:dyDescent="0.2">
      <c r="A1979" s="8"/>
      <c r="B1979" s="27"/>
    </row>
    <row r="1980" spans="1:2" ht="14.25" x14ac:dyDescent="0.2">
      <c r="A1980" s="8"/>
      <c r="B1980" s="27"/>
    </row>
    <row r="1981" spans="1:2" ht="14.25" x14ac:dyDescent="0.2">
      <c r="A1981" s="8"/>
      <c r="B1981" s="27"/>
    </row>
    <row r="1982" spans="1:2" ht="14.25" x14ac:dyDescent="0.2">
      <c r="A1982" s="8"/>
      <c r="B1982" s="27"/>
    </row>
    <row r="1983" spans="1:2" ht="14.25" x14ac:dyDescent="0.2">
      <c r="A1983" s="8"/>
      <c r="B1983" s="27"/>
    </row>
    <row r="1984" spans="1:2" ht="14.25" x14ac:dyDescent="0.2">
      <c r="A1984" s="8"/>
      <c r="B1984" s="27"/>
    </row>
    <row r="1985" spans="1:2" ht="14.25" x14ac:dyDescent="0.2">
      <c r="A1985" s="8"/>
      <c r="B1985" s="27"/>
    </row>
    <row r="1986" spans="1:2" ht="14.25" x14ac:dyDescent="0.2">
      <c r="A1986" s="8"/>
      <c r="B1986" s="27"/>
    </row>
    <row r="1987" spans="1:2" ht="14.25" x14ac:dyDescent="0.2">
      <c r="A1987" s="8"/>
      <c r="B1987" s="27"/>
    </row>
    <row r="1988" spans="1:2" ht="14.25" x14ac:dyDescent="0.2">
      <c r="A1988" s="8"/>
      <c r="B1988" s="27"/>
    </row>
    <row r="1989" spans="1:2" ht="14.25" x14ac:dyDescent="0.2">
      <c r="A1989" s="8"/>
      <c r="B1989" s="27"/>
    </row>
    <row r="1990" spans="1:2" ht="14.25" x14ac:dyDescent="0.2">
      <c r="A1990" s="8"/>
      <c r="B1990" s="27"/>
    </row>
    <row r="1991" spans="1:2" ht="14.25" x14ac:dyDescent="0.2">
      <c r="A1991" s="8"/>
      <c r="B1991" s="27"/>
    </row>
    <row r="1992" spans="1:2" ht="14.25" x14ac:dyDescent="0.2">
      <c r="A1992" s="8"/>
      <c r="B1992" s="27"/>
    </row>
    <row r="1993" spans="1:2" ht="14.25" x14ac:dyDescent="0.2">
      <c r="A1993" s="8"/>
      <c r="B1993" s="27"/>
    </row>
    <row r="1994" spans="1:2" ht="14.25" x14ac:dyDescent="0.2">
      <c r="A1994" s="8"/>
      <c r="B1994" s="27"/>
    </row>
    <row r="1995" spans="1:2" ht="14.25" x14ac:dyDescent="0.2">
      <c r="A1995" s="8"/>
      <c r="B1995" s="27"/>
    </row>
    <row r="1996" spans="1:2" ht="14.25" x14ac:dyDescent="0.2">
      <c r="A1996" s="8"/>
      <c r="B1996" s="27"/>
    </row>
    <row r="1997" spans="1:2" ht="14.25" x14ac:dyDescent="0.2">
      <c r="A1997" s="8"/>
      <c r="B1997" s="27"/>
    </row>
    <row r="1998" spans="1:2" ht="14.25" x14ac:dyDescent="0.2">
      <c r="A1998" s="8"/>
      <c r="B1998" s="27"/>
    </row>
    <row r="1999" spans="1:2" ht="14.25" x14ac:dyDescent="0.2">
      <c r="A1999" s="8"/>
      <c r="B1999" s="27"/>
    </row>
    <row r="2000" spans="1:2" ht="14.25" x14ac:dyDescent="0.2">
      <c r="A2000" s="8"/>
      <c r="B2000" s="27"/>
    </row>
    <row r="2001" spans="1:2" ht="14.25" x14ac:dyDescent="0.2">
      <c r="A2001" s="8"/>
      <c r="B2001" s="27"/>
    </row>
    <row r="2002" spans="1:2" ht="14.25" x14ac:dyDescent="0.2">
      <c r="A2002" s="8"/>
      <c r="B2002" s="27"/>
    </row>
    <row r="2003" spans="1:2" ht="14.25" x14ac:dyDescent="0.2">
      <c r="A2003" s="8"/>
      <c r="B2003" s="27"/>
    </row>
    <row r="2004" spans="1:2" ht="14.25" x14ac:dyDescent="0.2">
      <c r="A2004" s="8"/>
      <c r="B2004" s="27"/>
    </row>
    <row r="2005" spans="1:2" ht="14.25" x14ac:dyDescent="0.2">
      <c r="A2005" s="8"/>
      <c r="B2005" s="27"/>
    </row>
    <row r="2006" spans="1:2" ht="14.25" x14ac:dyDescent="0.2">
      <c r="A2006" s="8"/>
      <c r="B2006" s="27"/>
    </row>
    <row r="2007" spans="1:2" ht="14.25" x14ac:dyDescent="0.2">
      <c r="A2007" s="8"/>
      <c r="B2007" s="27"/>
    </row>
    <row r="2008" spans="1:2" ht="14.25" x14ac:dyDescent="0.2">
      <c r="A2008" s="8"/>
      <c r="B2008" s="27"/>
    </row>
    <row r="2009" spans="1:2" ht="14.25" x14ac:dyDescent="0.2">
      <c r="A2009" s="8"/>
      <c r="B2009" s="27"/>
    </row>
    <row r="2010" spans="1:2" ht="14.25" x14ac:dyDescent="0.2">
      <c r="A2010" s="8"/>
      <c r="B2010" s="27"/>
    </row>
    <row r="2011" spans="1:2" ht="14.25" x14ac:dyDescent="0.2">
      <c r="A2011" s="8"/>
      <c r="B2011" s="27"/>
    </row>
    <row r="2012" spans="1:2" ht="14.25" x14ac:dyDescent="0.2">
      <c r="A2012" s="8"/>
      <c r="B2012" s="27"/>
    </row>
    <row r="2013" spans="1:2" ht="14.25" x14ac:dyDescent="0.2">
      <c r="A2013" s="8"/>
      <c r="B2013" s="27"/>
    </row>
    <row r="2014" spans="1:2" ht="14.25" x14ac:dyDescent="0.2">
      <c r="A2014" s="8"/>
      <c r="B2014" s="27"/>
    </row>
    <row r="2015" spans="1:2" ht="14.25" x14ac:dyDescent="0.2">
      <c r="A2015" s="8"/>
      <c r="B2015" s="27"/>
    </row>
    <row r="2016" spans="1:2" ht="14.25" x14ac:dyDescent="0.2">
      <c r="A2016" s="8"/>
      <c r="B2016" s="27"/>
    </row>
    <row r="2017" spans="1:2" ht="14.25" x14ac:dyDescent="0.2">
      <c r="A2017" s="8"/>
      <c r="B2017" s="27"/>
    </row>
    <row r="2018" spans="1:2" ht="14.25" x14ac:dyDescent="0.2">
      <c r="A2018" s="8"/>
      <c r="B2018" s="27"/>
    </row>
    <row r="2019" spans="1:2" ht="14.25" x14ac:dyDescent="0.2">
      <c r="A2019" s="8"/>
      <c r="B2019" s="27"/>
    </row>
    <row r="2020" spans="1:2" ht="14.25" x14ac:dyDescent="0.2">
      <c r="A2020" s="8"/>
      <c r="B2020" s="27"/>
    </row>
    <row r="2021" spans="1:2" ht="14.25" x14ac:dyDescent="0.2">
      <c r="A2021" s="8"/>
      <c r="B2021" s="27"/>
    </row>
    <row r="2022" spans="1:2" ht="14.25" x14ac:dyDescent="0.2">
      <c r="A2022" s="8"/>
      <c r="B2022" s="27"/>
    </row>
    <row r="2023" spans="1:2" ht="14.25" x14ac:dyDescent="0.2">
      <c r="A2023" s="8"/>
      <c r="B2023" s="27"/>
    </row>
    <row r="2024" spans="1:2" ht="14.25" x14ac:dyDescent="0.2">
      <c r="A2024" s="8"/>
      <c r="B2024" s="27"/>
    </row>
    <row r="2025" spans="1:2" ht="14.25" x14ac:dyDescent="0.2">
      <c r="A2025" s="8"/>
      <c r="B2025" s="27"/>
    </row>
    <row r="2026" spans="1:2" ht="14.25" x14ac:dyDescent="0.2">
      <c r="A2026" s="8"/>
      <c r="B2026" s="27"/>
    </row>
    <row r="2027" spans="1:2" ht="14.25" x14ac:dyDescent="0.2">
      <c r="A2027" s="8"/>
      <c r="B2027" s="27"/>
    </row>
    <row r="2028" spans="1:2" ht="14.25" x14ac:dyDescent="0.2">
      <c r="A2028" s="8"/>
      <c r="B2028" s="27"/>
    </row>
    <row r="2029" spans="1:2" ht="14.25" x14ac:dyDescent="0.2">
      <c r="A2029" s="8"/>
      <c r="B2029" s="27"/>
    </row>
    <row r="2030" spans="1:2" ht="14.25" x14ac:dyDescent="0.2">
      <c r="A2030" s="8"/>
      <c r="B2030" s="27"/>
    </row>
    <row r="2031" spans="1:2" ht="14.25" x14ac:dyDescent="0.2">
      <c r="A2031" s="8"/>
      <c r="B2031" s="27"/>
    </row>
    <row r="2032" spans="1:2" ht="14.25" x14ac:dyDescent="0.2">
      <c r="A2032" s="8"/>
      <c r="B2032" s="27"/>
    </row>
    <row r="2033" spans="1:2" ht="14.25" x14ac:dyDescent="0.2">
      <c r="A2033" s="8"/>
      <c r="B2033" s="27"/>
    </row>
    <row r="2034" spans="1:2" ht="14.25" x14ac:dyDescent="0.2">
      <c r="A2034" s="8"/>
      <c r="B2034" s="27"/>
    </row>
    <row r="2035" spans="1:2" ht="14.25" x14ac:dyDescent="0.2">
      <c r="A2035" s="8"/>
      <c r="B2035" s="27"/>
    </row>
    <row r="2036" spans="1:2" ht="14.25" x14ac:dyDescent="0.2">
      <c r="A2036" s="8"/>
      <c r="B2036" s="27"/>
    </row>
    <row r="2037" spans="1:2" ht="14.25" x14ac:dyDescent="0.2">
      <c r="A2037" s="8"/>
      <c r="B2037" s="27"/>
    </row>
    <row r="2038" spans="1:2" ht="14.25" x14ac:dyDescent="0.2">
      <c r="A2038" s="8"/>
      <c r="B2038" s="27"/>
    </row>
    <row r="2039" spans="1:2" ht="14.25" x14ac:dyDescent="0.2">
      <c r="A2039" s="8"/>
      <c r="B2039" s="27"/>
    </row>
    <row r="2040" spans="1:2" ht="14.25" x14ac:dyDescent="0.2">
      <c r="A2040" s="8"/>
      <c r="B2040" s="27"/>
    </row>
    <row r="2041" spans="1:2" ht="14.25" x14ac:dyDescent="0.2">
      <c r="A2041" s="8"/>
      <c r="B2041" s="27"/>
    </row>
    <row r="2042" spans="1:2" ht="14.25" x14ac:dyDescent="0.2">
      <c r="A2042" s="8"/>
      <c r="B2042" s="27"/>
    </row>
    <row r="2043" spans="1:2" ht="14.25" x14ac:dyDescent="0.2">
      <c r="A2043" s="8"/>
      <c r="B2043" s="27"/>
    </row>
    <row r="2044" spans="1:2" ht="14.25" x14ac:dyDescent="0.2">
      <c r="A2044" s="8"/>
      <c r="B2044" s="27"/>
    </row>
    <row r="2045" spans="1:2" ht="14.25" x14ac:dyDescent="0.2">
      <c r="A2045" s="8"/>
      <c r="B2045" s="27"/>
    </row>
    <row r="2046" spans="1:2" ht="14.25" x14ac:dyDescent="0.2">
      <c r="A2046" s="8"/>
      <c r="B2046" s="27"/>
    </row>
    <row r="2047" spans="1:2" ht="14.25" x14ac:dyDescent="0.2">
      <c r="A2047" s="8"/>
      <c r="B2047" s="27"/>
    </row>
    <row r="2048" spans="1:2" ht="14.25" x14ac:dyDescent="0.2">
      <c r="A2048" s="8"/>
      <c r="B2048" s="27"/>
    </row>
    <row r="2049" spans="1:2" ht="14.25" x14ac:dyDescent="0.2">
      <c r="A2049" s="8"/>
      <c r="B2049" s="27"/>
    </row>
    <row r="2050" spans="1:2" ht="14.25" x14ac:dyDescent="0.2">
      <c r="A2050" s="8"/>
      <c r="B2050" s="27"/>
    </row>
    <row r="2051" spans="1:2" ht="14.25" x14ac:dyDescent="0.2">
      <c r="A2051" s="8"/>
      <c r="B2051" s="27"/>
    </row>
    <row r="2052" spans="1:2" ht="14.25" x14ac:dyDescent="0.2">
      <c r="A2052" s="8"/>
      <c r="B2052" s="27"/>
    </row>
    <row r="2053" spans="1:2" ht="14.25" x14ac:dyDescent="0.2">
      <c r="A2053" s="8"/>
      <c r="B2053" s="27"/>
    </row>
    <row r="2054" spans="1:2" ht="14.25" x14ac:dyDescent="0.2">
      <c r="A2054" s="8"/>
      <c r="B2054" s="27"/>
    </row>
    <row r="2055" spans="1:2" ht="14.25" x14ac:dyDescent="0.2">
      <c r="A2055" s="8"/>
      <c r="B2055" s="27"/>
    </row>
    <row r="2056" spans="1:2" ht="14.25" x14ac:dyDescent="0.2">
      <c r="A2056" s="8"/>
      <c r="B2056" s="27"/>
    </row>
    <row r="2057" spans="1:2" ht="14.25" x14ac:dyDescent="0.2">
      <c r="A2057" s="8"/>
      <c r="B2057" s="27"/>
    </row>
    <row r="2058" spans="1:2" ht="14.25" x14ac:dyDescent="0.2">
      <c r="A2058" s="8"/>
      <c r="B2058" s="27"/>
    </row>
    <row r="2059" spans="1:2" ht="14.25" x14ac:dyDescent="0.2">
      <c r="A2059" s="8"/>
      <c r="B2059" s="27"/>
    </row>
    <row r="2060" spans="1:2" ht="14.25" x14ac:dyDescent="0.2">
      <c r="A2060" s="8"/>
      <c r="B2060" s="27"/>
    </row>
    <row r="2061" spans="1:2" ht="14.25" x14ac:dyDescent="0.2">
      <c r="A2061" s="8"/>
      <c r="B2061" s="27"/>
    </row>
    <row r="2062" spans="1:2" ht="14.25" x14ac:dyDescent="0.2">
      <c r="A2062" s="8"/>
      <c r="B2062" s="27"/>
    </row>
    <row r="2063" spans="1:2" ht="14.25" x14ac:dyDescent="0.2">
      <c r="A2063" s="8"/>
      <c r="B2063" s="27"/>
    </row>
    <row r="2064" spans="1:2" ht="14.25" x14ac:dyDescent="0.2">
      <c r="A2064" s="8"/>
      <c r="B2064" s="27"/>
    </row>
    <row r="2065" spans="1:2" ht="14.25" x14ac:dyDescent="0.2">
      <c r="A2065" s="8"/>
      <c r="B2065" s="27"/>
    </row>
    <row r="2066" spans="1:2" ht="14.25" x14ac:dyDescent="0.2">
      <c r="A2066" s="8"/>
      <c r="B2066" s="27"/>
    </row>
    <row r="2067" spans="1:2" ht="14.25" x14ac:dyDescent="0.2">
      <c r="A2067" s="8"/>
      <c r="B2067" s="27"/>
    </row>
    <row r="2068" spans="1:2" ht="14.25" x14ac:dyDescent="0.2">
      <c r="A2068" s="8"/>
      <c r="B2068" s="27"/>
    </row>
    <row r="2069" spans="1:2" ht="14.25" x14ac:dyDescent="0.2">
      <c r="A2069" s="8"/>
      <c r="B2069" s="27"/>
    </row>
    <row r="2070" spans="1:2" ht="14.25" x14ac:dyDescent="0.2">
      <c r="A2070" s="8"/>
      <c r="B2070" s="27"/>
    </row>
    <row r="2071" spans="1:2" ht="14.25" x14ac:dyDescent="0.2">
      <c r="A2071" s="8"/>
      <c r="B2071" s="27"/>
    </row>
    <row r="2072" spans="1:2" ht="14.25" x14ac:dyDescent="0.2">
      <c r="A2072" s="8"/>
      <c r="B2072" s="27"/>
    </row>
    <row r="2073" spans="1:2" ht="14.25" x14ac:dyDescent="0.2">
      <c r="A2073" s="8"/>
      <c r="B2073" s="27"/>
    </row>
    <row r="2074" spans="1:2" ht="14.25" x14ac:dyDescent="0.2">
      <c r="A2074" s="8"/>
      <c r="B2074" s="27"/>
    </row>
    <row r="2075" spans="1:2" ht="14.25" x14ac:dyDescent="0.2">
      <c r="A2075" s="8"/>
      <c r="B2075" s="27"/>
    </row>
    <row r="2076" spans="1:2" ht="14.25" x14ac:dyDescent="0.2">
      <c r="A2076" s="8"/>
      <c r="B2076" s="27"/>
    </row>
    <row r="2077" spans="1:2" ht="14.25" x14ac:dyDescent="0.2">
      <c r="A2077" s="8"/>
      <c r="B2077" s="27"/>
    </row>
    <row r="2078" spans="1:2" ht="14.25" x14ac:dyDescent="0.2">
      <c r="A2078" s="8"/>
      <c r="B2078" s="27"/>
    </row>
    <row r="2079" spans="1:2" ht="14.25" x14ac:dyDescent="0.2">
      <c r="A2079" s="8"/>
      <c r="B2079" s="27"/>
    </row>
    <row r="2080" spans="1:2" ht="14.25" x14ac:dyDescent="0.2">
      <c r="A2080" s="8"/>
      <c r="B2080" s="27"/>
    </row>
    <row r="2081" spans="1:2" ht="14.25" x14ac:dyDescent="0.2">
      <c r="A2081" s="8"/>
      <c r="B2081" s="27"/>
    </row>
    <row r="2082" spans="1:2" ht="14.25" x14ac:dyDescent="0.2">
      <c r="A2082" s="8"/>
      <c r="B2082" s="27"/>
    </row>
    <row r="2083" spans="1:2" ht="14.25" x14ac:dyDescent="0.2">
      <c r="A2083" s="8"/>
      <c r="B2083" s="27"/>
    </row>
    <row r="2084" spans="1:2" ht="14.25" x14ac:dyDescent="0.2">
      <c r="A2084" s="8"/>
      <c r="B2084" s="27"/>
    </row>
    <row r="2085" spans="1:2" ht="14.25" x14ac:dyDescent="0.2">
      <c r="A2085" s="8"/>
      <c r="B2085" s="27"/>
    </row>
    <row r="2086" spans="1:2" ht="14.25" x14ac:dyDescent="0.2">
      <c r="A2086" s="8"/>
      <c r="B2086" s="27"/>
    </row>
    <row r="2087" spans="1:2" ht="14.25" x14ac:dyDescent="0.2">
      <c r="A2087" s="8"/>
      <c r="B2087" s="27"/>
    </row>
    <row r="2088" spans="1:2" ht="14.25" x14ac:dyDescent="0.2">
      <c r="A2088" s="8"/>
      <c r="B2088" s="27"/>
    </row>
    <row r="2089" spans="1:2" ht="14.25" x14ac:dyDescent="0.2">
      <c r="A2089" s="8"/>
      <c r="B2089" s="27"/>
    </row>
    <row r="2090" spans="1:2" ht="14.25" x14ac:dyDescent="0.2">
      <c r="A2090" s="8"/>
      <c r="B2090" s="27"/>
    </row>
    <row r="2091" spans="1:2" ht="14.25" x14ac:dyDescent="0.2">
      <c r="A2091" s="8"/>
      <c r="B2091" s="27"/>
    </row>
    <row r="2092" spans="1:2" ht="14.25" x14ac:dyDescent="0.2">
      <c r="A2092" s="8"/>
      <c r="B2092" s="27"/>
    </row>
    <row r="2093" spans="1:2" ht="14.25" x14ac:dyDescent="0.2">
      <c r="A2093" s="8"/>
      <c r="B2093" s="27"/>
    </row>
    <row r="2094" spans="1:2" ht="14.25" x14ac:dyDescent="0.2">
      <c r="A2094" s="8"/>
      <c r="B2094" s="27"/>
    </row>
    <row r="2095" spans="1:2" ht="14.25" x14ac:dyDescent="0.2">
      <c r="A2095" s="8"/>
      <c r="B2095" s="27"/>
    </row>
    <row r="2096" spans="1:2" ht="14.25" x14ac:dyDescent="0.2">
      <c r="A2096" s="8"/>
      <c r="B2096" s="27"/>
    </row>
    <row r="2097" spans="1:2" ht="14.25" x14ac:dyDescent="0.2">
      <c r="A2097" s="8"/>
      <c r="B2097" s="27"/>
    </row>
    <row r="2098" spans="1:2" ht="14.25" x14ac:dyDescent="0.2">
      <c r="A2098" s="8"/>
      <c r="B2098" s="27"/>
    </row>
    <row r="2099" spans="1:2" ht="14.25" x14ac:dyDescent="0.2">
      <c r="A2099" s="8"/>
      <c r="B2099" s="27"/>
    </row>
    <row r="2100" spans="1:2" ht="14.25" x14ac:dyDescent="0.2">
      <c r="A2100" s="8"/>
      <c r="B2100" s="27"/>
    </row>
    <row r="2101" spans="1:2" ht="14.25" x14ac:dyDescent="0.2">
      <c r="A2101" s="8"/>
      <c r="B2101" s="27"/>
    </row>
    <row r="2102" spans="1:2" ht="14.25" x14ac:dyDescent="0.2">
      <c r="A2102" s="8"/>
      <c r="B2102" s="27"/>
    </row>
    <row r="2103" spans="1:2" ht="14.25" x14ac:dyDescent="0.2">
      <c r="A2103" s="8"/>
      <c r="B2103" s="27"/>
    </row>
    <row r="2104" spans="1:2" ht="14.25" x14ac:dyDescent="0.2">
      <c r="A2104" s="8"/>
      <c r="B2104" s="27"/>
    </row>
    <row r="2105" spans="1:2" ht="14.25" x14ac:dyDescent="0.2">
      <c r="A2105" s="8"/>
      <c r="B2105" s="27"/>
    </row>
    <row r="2106" spans="1:2" ht="14.25" x14ac:dyDescent="0.2">
      <c r="A2106" s="8"/>
      <c r="B2106" s="27"/>
    </row>
    <row r="2107" spans="1:2" ht="14.25" x14ac:dyDescent="0.2">
      <c r="A2107" s="8"/>
      <c r="B2107" s="27"/>
    </row>
    <row r="2108" spans="1:2" ht="14.25" x14ac:dyDescent="0.2">
      <c r="A2108" s="8"/>
      <c r="B2108" s="27"/>
    </row>
    <row r="2109" spans="1:2" ht="14.25" x14ac:dyDescent="0.2">
      <c r="A2109" s="8"/>
      <c r="B2109" s="27"/>
    </row>
    <row r="2110" spans="1:2" ht="14.25" x14ac:dyDescent="0.2">
      <c r="A2110" s="8"/>
      <c r="B2110" s="27"/>
    </row>
    <row r="2111" spans="1:2" ht="14.25" x14ac:dyDescent="0.2">
      <c r="A2111" s="8"/>
      <c r="B2111" s="27"/>
    </row>
    <row r="2112" spans="1:2" ht="14.25" x14ac:dyDescent="0.2">
      <c r="A2112" s="8"/>
      <c r="B2112" s="27"/>
    </row>
    <row r="2113" spans="1:2" ht="14.25" x14ac:dyDescent="0.2">
      <c r="A2113" s="8"/>
      <c r="B2113" s="27"/>
    </row>
    <row r="2114" spans="1:2" ht="14.25" x14ac:dyDescent="0.2">
      <c r="A2114" s="8"/>
      <c r="B2114" s="27"/>
    </row>
    <row r="2115" spans="1:2" ht="14.25" x14ac:dyDescent="0.2">
      <c r="A2115" s="8"/>
      <c r="B2115" s="27"/>
    </row>
    <row r="2116" spans="1:2" ht="14.25" x14ac:dyDescent="0.2">
      <c r="A2116" s="8"/>
      <c r="B2116" s="27"/>
    </row>
    <row r="2117" spans="1:2" ht="14.25" x14ac:dyDescent="0.2">
      <c r="A2117" s="8"/>
      <c r="B2117" s="27"/>
    </row>
    <row r="2118" spans="1:2" ht="14.25" x14ac:dyDescent="0.2">
      <c r="A2118" s="8"/>
      <c r="B2118" s="27"/>
    </row>
    <row r="2119" spans="1:2" ht="14.25" x14ac:dyDescent="0.2">
      <c r="A2119" s="8"/>
      <c r="B2119" s="27"/>
    </row>
    <row r="2120" spans="1:2" ht="14.25" x14ac:dyDescent="0.2">
      <c r="A2120" s="8"/>
      <c r="B2120" s="27"/>
    </row>
    <row r="2121" spans="1:2" ht="14.25" x14ac:dyDescent="0.2">
      <c r="A2121" s="8"/>
      <c r="B2121" s="27"/>
    </row>
    <row r="2122" spans="1:2" ht="14.25" x14ac:dyDescent="0.2">
      <c r="A2122" s="8"/>
      <c r="B2122" s="27"/>
    </row>
    <row r="2123" spans="1:2" ht="14.25" x14ac:dyDescent="0.2">
      <c r="A2123" s="8"/>
      <c r="B2123" s="27"/>
    </row>
    <row r="2124" spans="1:2" ht="14.25" x14ac:dyDescent="0.2">
      <c r="A2124" s="8"/>
      <c r="B2124" s="27"/>
    </row>
    <row r="2125" spans="1:2" ht="14.25" x14ac:dyDescent="0.2">
      <c r="A2125" s="8"/>
      <c r="B2125" s="27"/>
    </row>
    <row r="2126" spans="1:2" ht="14.25" x14ac:dyDescent="0.2">
      <c r="A2126" s="8"/>
      <c r="B2126" s="27"/>
    </row>
    <row r="2127" spans="1:2" ht="14.25" x14ac:dyDescent="0.2">
      <c r="A2127" s="8"/>
      <c r="B2127" s="27"/>
    </row>
    <row r="2128" spans="1:2" ht="14.25" x14ac:dyDescent="0.2">
      <c r="A2128" s="8"/>
      <c r="B2128" s="27"/>
    </row>
    <row r="2129" spans="1:2" ht="14.25" x14ac:dyDescent="0.2">
      <c r="A2129" s="8"/>
      <c r="B2129" s="27"/>
    </row>
    <row r="2130" spans="1:2" ht="14.25" x14ac:dyDescent="0.2">
      <c r="A2130" s="8"/>
      <c r="B2130" s="27"/>
    </row>
    <row r="2131" spans="1:2" ht="14.25" x14ac:dyDescent="0.2">
      <c r="A2131" s="8"/>
      <c r="B2131" s="27"/>
    </row>
    <row r="2132" spans="1:2" ht="14.25" x14ac:dyDescent="0.2">
      <c r="A2132" s="8"/>
      <c r="B2132" s="27"/>
    </row>
    <row r="2133" spans="1:2" ht="14.25" x14ac:dyDescent="0.2">
      <c r="A2133" s="8"/>
      <c r="B2133" s="27"/>
    </row>
    <row r="2134" spans="1:2" ht="14.25" x14ac:dyDescent="0.2">
      <c r="A2134" s="8"/>
      <c r="B2134" s="27"/>
    </row>
    <row r="2135" spans="1:2" ht="14.25" x14ac:dyDescent="0.2">
      <c r="A2135" s="8"/>
      <c r="B2135" s="27"/>
    </row>
    <row r="2136" spans="1:2" ht="14.25" x14ac:dyDescent="0.2">
      <c r="A2136" s="8"/>
      <c r="B2136" s="27"/>
    </row>
    <row r="2137" spans="1:2" ht="14.25" x14ac:dyDescent="0.2">
      <c r="A2137" s="8"/>
      <c r="B2137" s="27"/>
    </row>
    <row r="2138" spans="1:2" ht="14.25" x14ac:dyDescent="0.2">
      <c r="A2138" s="8"/>
      <c r="B2138" s="27"/>
    </row>
    <row r="2139" spans="1:2" ht="14.25" x14ac:dyDescent="0.2">
      <c r="A2139" s="8"/>
      <c r="B2139" s="27"/>
    </row>
    <row r="2140" spans="1:2" ht="14.25" x14ac:dyDescent="0.2">
      <c r="A2140" s="8"/>
      <c r="B2140" s="27"/>
    </row>
    <row r="2141" spans="1:2" ht="14.25" x14ac:dyDescent="0.2">
      <c r="A2141" s="8"/>
      <c r="B2141" s="27"/>
    </row>
    <row r="2142" spans="1:2" ht="14.25" x14ac:dyDescent="0.2">
      <c r="A2142" s="8"/>
      <c r="B2142" s="27"/>
    </row>
    <row r="2143" spans="1:2" ht="14.25" x14ac:dyDescent="0.2">
      <c r="A2143" s="8"/>
      <c r="B2143" s="27"/>
    </row>
    <row r="2144" spans="1:2" ht="14.25" x14ac:dyDescent="0.2">
      <c r="A2144" s="8"/>
      <c r="B2144" s="27"/>
    </row>
    <row r="2145" spans="1:2" ht="14.25" x14ac:dyDescent="0.2">
      <c r="A2145" s="8"/>
      <c r="B2145" s="27"/>
    </row>
    <row r="2146" spans="1:2" ht="14.25" x14ac:dyDescent="0.2">
      <c r="A2146" s="8"/>
      <c r="B2146" s="27"/>
    </row>
    <row r="2147" spans="1:2" ht="14.25" x14ac:dyDescent="0.2">
      <c r="A2147" s="8"/>
      <c r="B2147" s="27"/>
    </row>
    <row r="2148" spans="1:2" ht="14.25" x14ac:dyDescent="0.2">
      <c r="A2148" s="8"/>
      <c r="B2148" s="27"/>
    </row>
    <row r="2149" spans="1:2" ht="14.25" x14ac:dyDescent="0.2">
      <c r="A2149" s="8"/>
      <c r="B2149" s="27"/>
    </row>
    <row r="2150" spans="1:2" ht="14.25" x14ac:dyDescent="0.2">
      <c r="A2150" s="8"/>
      <c r="B2150" s="27"/>
    </row>
    <row r="2151" spans="1:2" ht="14.25" x14ac:dyDescent="0.2">
      <c r="A2151" s="8"/>
      <c r="B2151" s="27"/>
    </row>
    <row r="2152" spans="1:2" ht="14.25" x14ac:dyDescent="0.2">
      <c r="A2152" s="8"/>
      <c r="B2152" s="27"/>
    </row>
    <row r="2153" spans="1:2" ht="14.25" x14ac:dyDescent="0.2">
      <c r="A2153" s="8"/>
      <c r="B2153" s="27"/>
    </row>
    <row r="2154" spans="1:2" ht="14.25" x14ac:dyDescent="0.2">
      <c r="A2154" s="8"/>
      <c r="B2154" s="27"/>
    </row>
    <row r="2155" spans="1:2" ht="14.25" x14ac:dyDescent="0.2">
      <c r="A2155" s="8"/>
      <c r="B2155" s="27"/>
    </row>
    <row r="2156" spans="1:2" ht="14.25" x14ac:dyDescent="0.2">
      <c r="A2156" s="8"/>
      <c r="B2156" s="27"/>
    </row>
    <row r="2157" spans="1:2" ht="14.25" x14ac:dyDescent="0.2">
      <c r="A2157" s="8"/>
      <c r="B2157" s="27"/>
    </row>
    <row r="2158" spans="1:2" ht="14.25" x14ac:dyDescent="0.2">
      <c r="A2158" s="8"/>
      <c r="B2158" s="27"/>
    </row>
    <row r="2159" spans="1:2" ht="14.25" x14ac:dyDescent="0.2">
      <c r="A2159" s="8"/>
      <c r="B2159" s="27"/>
    </row>
    <row r="2160" spans="1:2" ht="14.25" x14ac:dyDescent="0.2">
      <c r="A2160" s="8"/>
      <c r="B2160" s="27"/>
    </row>
    <row r="2161" spans="1:2" ht="14.25" x14ac:dyDescent="0.2">
      <c r="A2161" s="8"/>
      <c r="B2161" s="27"/>
    </row>
    <row r="2162" spans="1:2" ht="14.25" x14ac:dyDescent="0.2">
      <c r="A2162" s="8"/>
      <c r="B2162" s="27"/>
    </row>
    <row r="2163" spans="1:2" ht="14.25" x14ac:dyDescent="0.2">
      <c r="A2163" s="8"/>
      <c r="B2163" s="27"/>
    </row>
    <row r="2164" spans="1:2" ht="14.25" x14ac:dyDescent="0.2">
      <c r="A2164" s="8"/>
      <c r="B2164" s="27"/>
    </row>
    <row r="2165" spans="1:2" ht="14.25" x14ac:dyDescent="0.2">
      <c r="A2165" s="8"/>
      <c r="B2165" s="27"/>
    </row>
    <row r="2166" spans="1:2" ht="14.25" x14ac:dyDescent="0.2">
      <c r="A2166" s="8"/>
      <c r="B2166" s="27"/>
    </row>
    <row r="2167" spans="1:2" ht="14.25" x14ac:dyDescent="0.2">
      <c r="A2167" s="8"/>
      <c r="B2167" s="27"/>
    </row>
    <row r="2168" spans="1:2" ht="14.25" x14ac:dyDescent="0.2">
      <c r="A2168" s="8"/>
      <c r="B2168" s="27"/>
    </row>
    <row r="2169" spans="1:2" ht="14.25" x14ac:dyDescent="0.2">
      <c r="A2169" s="8"/>
      <c r="B2169" s="27"/>
    </row>
    <row r="2170" spans="1:2" ht="14.25" x14ac:dyDescent="0.2">
      <c r="A2170" s="8"/>
      <c r="B2170" s="27"/>
    </row>
    <row r="2171" spans="1:2" ht="14.25" x14ac:dyDescent="0.2">
      <c r="A2171" s="8"/>
      <c r="B2171" s="27"/>
    </row>
    <row r="2172" spans="1:2" ht="14.25" x14ac:dyDescent="0.2">
      <c r="A2172" s="8"/>
      <c r="B2172" s="27"/>
    </row>
    <row r="2173" spans="1:2" ht="14.25" x14ac:dyDescent="0.2">
      <c r="A2173" s="8"/>
      <c r="B2173" s="27"/>
    </row>
    <row r="2174" spans="1:2" ht="14.25" x14ac:dyDescent="0.2">
      <c r="A2174" s="8"/>
      <c r="B2174" s="27"/>
    </row>
    <row r="2175" spans="1:2" ht="14.25" x14ac:dyDescent="0.2">
      <c r="A2175" s="8"/>
      <c r="B2175" s="27"/>
    </row>
    <row r="2176" spans="1:2" ht="14.25" x14ac:dyDescent="0.2">
      <c r="A2176" s="8"/>
      <c r="B2176" s="27"/>
    </row>
    <row r="2177" spans="1:2" ht="14.25" x14ac:dyDescent="0.2">
      <c r="A2177" s="8"/>
      <c r="B2177" s="27"/>
    </row>
    <row r="2178" spans="1:2" ht="14.25" x14ac:dyDescent="0.2">
      <c r="A2178" s="8"/>
      <c r="B2178" s="27"/>
    </row>
    <row r="2179" spans="1:2" ht="14.25" x14ac:dyDescent="0.2">
      <c r="A2179" s="8"/>
      <c r="B2179" s="27"/>
    </row>
    <row r="2180" spans="1:2" ht="14.25" x14ac:dyDescent="0.2">
      <c r="A2180" s="8"/>
      <c r="B2180" s="27"/>
    </row>
    <row r="2181" spans="1:2" ht="14.25" x14ac:dyDescent="0.2">
      <c r="A2181" s="8"/>
      <c r="B2181" s="27"/>
    </row>
    <row r="2182" spans="1:2" ht="14.25" x14ac:dyDescent="0.2">
      <c r="A2182" s="8"/>
      <c r="B2182" s="27"/>
    </row>
    <row r="2183" spans="1:2" ht="14.25" x14ac:dyDescent="0.2">
      <c r="A2183" s="8"/>
      <c r="B2183" s="27"/>
    </row>
    <row r="2184" spans="1:2" ht="14.25" x14ac:dyDescent="0.2">
      <c r="A2184" s="8"/>
      <c r="B2184" s="27"/>
    </row>
    <row r="2185" spans="1:2" ht="14.25" x14ac:dyDescent="0.2">
      <c r="A2185" s="8"/>
      <c r="B2185" s="27"/>
    </row>
    <row r="2186" spans="1:2" ht="14.25" x14ac:dyDescent="0.2">
      <c r="A2186" s="8"/>
      <c r="B2186" s="27"/>
    </row>
    <row r="2187" spans="1:2" ht="14.25" x14ac:dyDescent="0.2">
      <c r="A2187" s="8"/>
      <c r="B2187" s="27"/>
    </row>
    <row r="2188" spans="1:2" ht="14.25" x14ac:dyDescent="0.2">
      <c r="A2188" s="8"/>
      <c r="B2188" s="27"/>
    </row>
    <row r="2189" spans="1:2" ht="14.25" x14ac:dyDescent="0.2">
      <c r="A2189" s="8"/>
      <c r="B2189" s="27"/>
    </row>
    <row r="2190" spans="1:2" ht="14.25" x14ac:dyDescent="0.2">
      <c r="A2190" s="8"/>
      <c r="B2190" s="27"/>
    </row>
    <row r="2191" spans="1:2" ht="14.25" x14ac:dyDescent="0.2">
      <c r="A2191" s="8"/>
      <c r="B2191" s="27"/>
    </row>
    <row r="2192" spans="1:2" ht="14.25" x14ac:dyDescent="0.2">
      <c r="A2192" s="8"/>
      <c r="B2192" s="27"/>
    </row>
    <row r="2193" spans="1:2" ht="14.25" x14ac:dyDescent="0.2">
      <c r="A2193" s="8"/>
      <c r="B2193" s="27"/>
    </row>
    <row r="2194" spans="1:2" ht="14.25" x14ac:dyDescent="0.2">
      <c r="A2194" s="8"/>
      <c r="B2194" s="27"/>
    </row>
    <row r="2195" spans="1:2" ht="14.25" x14ac:dyDescent="0.2">
      <c r="A2195" s="8"/>
      <c r="B2195" s="27"/>
    </row>
    <row r="2196" spans="1:2" ht="14.25" x14ac:dyDescent="0.2">
      <c r="A2196" s="8"/>
      <c r="B2196" s="27"/>
    </row>
    <row r="2197" spans="1:2" ht="14.25" x14ac:dyDescent="0.2">
      <c r="A2197" s="8"/>
      <c r="B2197" s="27"/>
    </row>
    <row r="2198" spans="1:2" ht="14.25" x14ac:dyDescent="0.2">
      <c r="A2198" s="8"/>
      <c r="B2198" s="27"/>
    </row>
    <row r="2199" spans="1:2" ht="14.25" x14ac:dyDescent="0.2">
      <c r="A2199" s="8"/>
      <c r="B2199" s="27"/>
    </row>
    <row r="2200" spans="1:2" ht="14.25" x14ac:dyDescent="0.2">
      <c r="A2200" s="8"/>
      <c r="B2200" s="27"/>
    </row>
    <row r="2201" spans="1:2" ht="14.25" x14ac:dyDescent="0.2">
      <c r="A2201" s="8"/>
      <c r="B2201" s="27"/>
    </row>
    <row r="2202" spans="1:2" ht="14.25" x14ac:dyDescent="0.2">
      <c r="A2202" s="8"/>
      <c r="B2202" s="27"/>
    </row>
    <row r="2203" spans="1:2" ht="14.25" x14ac:dyDescent="0.2">
      <c r="A2203" s="8"/>
      <c r="B2203" s="27"/>
    </row>
    <row r="2204" spans="1:2" ht="14.25" x14ac:dyDescent="0.2">
      <c r="A2204" s="8"/>
      <c r="B2204" s="27"/>
    </row>
    <row r="2205" spans="1:2" ht="14.25" x14ac:dyDescent="0.2">
      <c r="A2205" s="8"/>
      <c r="B2205" s="27"/>
    </row>
    <row r="2206" spans="1:2" ht="14.25" x14ac:dyDescent="0.2">
      <c r="A2206" s="8"/>
      <c r="B2206" s="27"/>
    </row>
    <row r="2207" spans="1:2" ht="14.25" x14ac:dyDescent="0.2">
      <c r="A2207" s="8"/>
      <c r="B2207" s="27"/>
    </row>
    <row r="2208" spans="1:2" ht="14.25" x14ac:dyDescent="0.2">
      <c r="A2208" s="8"/>
      <c r="B2208" s="27"/>
    </row>
    <row r="2209" spans="1:2" ht="14.25" x14ac:dyDescent="0.2">
      <c r="A2209" s="8"/>
      <c r="B2209" s="27"/>
    </row>
    <row r="2210" spans="1:2" ht="14.25" x14ac:dyDescent="0.2">
      <c r="A2210" s="8"/>
      <c r="B2210" s="27"/>
    </row>
    <row r="2211" spans="1:2" ht="14.25" x14ac:dyDescent="0.2">
      <c r="A2211" s="8"/>
      <c r="B2211" s="27"/>
    </row>
    <row r="2212" spans="1:2" ht="14.25" x14ac:dyDescent="0.2">
      <c r="A2212" s="8"/>
      <c r="B2212" s="27"/>
    </row>
    <row r="2213" spans="1:2" ht="14.25" x14ac:dyDescent="0.2">
      <c r="A2213" s="8"/>
      <c r="B2213" s="27"/>
    </row>
    <row r="2214" spans="1:2" ht="14.25" x14ac:dyDescent="0.2">
      <c r="A2214" s="8"/>
      <c r="B2214" s="27"/>
    </row>
    <row r="2215" spans="1:2" ht="14.25" x14ac:dyDescent="0.2">
      <c r="A2215" s="8"/>
      <c r="B2215" s="27"/>
    </row>
    <row r="2216" spans="1:2" ht="14.25" x14ac:dyDescent="0.2">
      <c r="A2216" s="8"/>
      <c r="B2216" s="27"/>
    </row>
    <row r="2217" spans="1:2" ht="14.25" x14ac:dyDescent="0.2">
      <c r="A2217" s="8"/>
      <c r="B2217" s="27"/>
    </row>
    <row r="2218" spans="1:2" ht="14.25" x14ac:dyDescent="0.2">
      <c r="A2218" s="8"/>
      <c r="B2218" s="27"/>
    </row>
    <row r="2219" spans="1:2" ht="14.25" x14ac:dyDescent="0.2">
      <c r="A2219" s="8"/>
      <c r="B2219" s="27"/>
    </row>
    <row r="2220" spans="1:2" ht="14.25" x14ac:dyDescent="0.2">
      <c r="A2220" s="8"/>
      <c r="B2220" s="27"/>
    </row>
    <row r="2221" spans="1:2" ht="14.25" x14ac:dyDescent="0.2">
      <c r="A2221" s="8"/>
      <c r="B2221" s="27"/>
    </row>
    <row r="2222" spans="1:2" ht="14.25" x14ac:dyDescent="0.2">
      <c r="A2222" s="8"/>
      <c r="B2222" s="27"/>
    </row>
    <row r="2223" spans="1:2" ht="14.25" x14ac:dyDescent="0.2">
      <c r="A2223" s="8"/>
      <c r="B2223" s="27"/>
    </row>
    <row r="2224" spans="1:2" ht="14.25" x14ac:dyDescent="0.2">
      <c r="A2224" s="8"/>
      <c r="B2224" s="27"/>
    </row>
    <row r="2225" spans="1:2" ht="14.25" x14ac:dyDescent="0.2">
      <c r="A2225" s="8"/>
      <c r="B2225" s="27"/>
    </row>
    <row r="2226" spans="1:2" ht="14.25" x14ac:dyDescent="0.2">
      <c r="A2226" s="8"/>
      <c r="B2226" s="27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6"/>
  <sheetViews>
    <sheetView zoomScaleNormal="100" workbookViewId="0">
      <pane xSplit="2" ySplit="12" topLeftCell="F13" activePane="bottomRight" state="frozen"/>
      <selection pane="topRight" activeCell="C1" sqref="C1"/>
      <selection pane="bottomLeft" activeCell="A11" sqref="A11"/>
      <selection pane="bottomRight"/>
    </sheetView>
  </sheetViews>
  <sheetFormatPr defaultRowHeight="11.25" x14ac:dyDescent="0.2"/>
  <cols>
    <col min="1" max="1" width="2.28515625" style="1" customWidth="1"/>
    <col min="2" max="2" width="79.7109375" style="2" customWidth="1"/>
    <col min="3" max="12" width="12" style="8" customWidth="1"/>
    <col min="13" max="16384" width="9.140625" style="8"/>
  </cols>
  <sheetData>
    <row r="1" spans="1:13" ht="11.25" customHeight="1" x14ac:dyDescent="0.2">
      <c r="E1" s="9"/>
    </row>
    <row r="2" spans="1:13" ht="11.25" customHeight="1" x14ac:dyDescent="0.2">
      <c r="E2" s="9"/>
    </row>
    <row r="3" spans="1:13" ht="11.25" customHeight="1" x14ac:dyDescent="0.2">
      <c r="E3" s="9"/>
    </row>
    <row r="4" spans="1:13" ht="11.25" customHeight="1" x14ac:dyDescent="0.2">
      <c r="E4" s="31"/>
    </row>
    <row r="5" spans="1:13" ht="11.25" customHeight="1" x14ac:dyDescent="0.2">
      <c r="E5" s="9"/>
    </row>
    <row r="6" spans="1:13" ht="11.25" customHeight="1" x14ac:dyDescent="0.2">
      <c r="B6" s="4" t="s">
        <v>274</v>
      </c>
      <c r="E6" s="9"/>
    </row>
    <row r="7" spans="1:13" ht="11.25" customHeight="1" x14ac:dyDescent="0.2">
      <c r="E7" s="9"/>
    </row>
    <row r="8" spans="1:13" ht="11.25" customHeight="1" x14ac:dyDescent="0.2">
      <c r="B8" s="4" t="s">
        <v>154</v>
      </c>
      <c r="E8" s="9"/>
    </row>
    <row r="9" spans="1:13" s="11" customFormat="1" ht="11.25" customHeight="1" x14ac:dyDescent="0.2">
      <c r="A9" s="10"/>
      <c r="B9" s="4" t="s">
        <v>299</v>
      </c>
      <c r="E9" s="12"/>
    </row>
    <row r="10" spans="1:13" s="11" customFormat="1" ht="11.25" customHeight="1" x14ac:dyDescent="0.2">
      <c r="A10" s="10"/>
      <c r="B10" s="2" t="s">
        <v>294</v>
      </c>
      <c r="E10" s="12"/>
    </row>
    <row r="11" spans="1:13" ht="11.25" customHeight="1" x14ac:dyDescent="0.2">
      <c r="E11" s="9"/>
    </row>
    <row r="12" spans="1:13" s="48" customFormat="1" ht="15" customHeight="1" x14ac:dyDescent="0.2">
      <c r="B12" s="46" t="s">
        <v>0</v>
      </c>
      <c r="C12" s="49">
        <v>2006</v>
      </c>
      <c r="D12" s="49">
        <v>2007</v>
      </c>
      <c r="E12" s="50">
        <v>2008</v>
      </c>
      <c r="F12" s="49">
        <v>2009</v>
      </c>
      <c r="G12" s="49">
        <v>2010</v>
      </c>
      <c r="H12" s="50">
        <v>2011</v>
      </c>
      <c r="I12" s="49">
        <v>2012</v>
      </c>
      <c r="J12" s="49">
        <v>2013</v>
      </c>
      <c r="K12" s="50">
        <v>2014</v>
      </c>
      <c r="L12" s="50">
        <v>2015</v>
      </c>
      <c r="M12" s="68" t="s">
        <v>301</v>
      </c>
    </row>
    <row r="13" spans="1:13" ht="11.25" customHeight="1" x14ac:dyDescent="0.2">
      <c r="A13" s="8"/>
      <c r="B13" s="28" t="s">
        <v>1</v>
      </c>
      <c r="C13" s="34">
        <v>1396085</v>
      </c>
      <c r="D13" s="34">
        <f>C13+'Saldo anual - Brasil'!C13</f>
        <v>1446844</v>
      </c>
      <c r="E13" s="34">
        <f>D13+'Saldo anual - Brasil'!D13</f>
        <v>1466370</v>
      </c>
      <c r="F13" s="34">
        <f>E13+'Saldo anual - Brasil'!E13</f>
        <v>1475360</v>
      </c>
      <c r="G13" s="34">
        <f>F13+'Saldo anual - Brasil'!F13</f>
        <v>1473523</v>
      </c>
      <c r="H13" s="34">
        <f>G13+'Saldo anual - Brasil'!G13</f>
        <v>1554260</v>
      </c>
      <c r="I13" s="34">
        <f>H13+'Saldo anual - Brasil'!H13</f>
        <v>1556725</v>
      </c>
      <c r="J13" s="34">
        <f>I13+'Saldo anual - Brasil'!I13</f>
        <v>1545363</v>
      </c>
      <c r="K13" s="34">
        <f>J13+'Saldo anual - Brasil'!J13</f>
        <v>1545857</v>
      </c>
      <c r="L13" s="34">
        <f>K13+'Saldo anual - Brasil'!K13</f>
        <v>1553861</v>
      </c>
      <c r="M13" s="34">
        <f>L13+'Saldo anual - Brasil'!L13</f>
        <v>1559502</v>
      </c>
    </row>
    <row r="14" spans="1:13" ht="11.25" customHeight="1" x14ac:dyDescent="0.2">
      <c r="A14" s="8"/>
      <c r="B14" s="29" t="s">
        <v>2</v>
      </c>
      <c r="C14" s="35">
        <v>391457</v>
      </c>
      <c r="D14" s="35">
        <f>C14+'Saldo anual - Brasil'!C14</f>
        <v>416368</v>
      </c>
      <c r="E14" s="35">
        <f>D14+'Saldo anual - Brasil'!D14</f>
        <v>433458</v>
      </c>
      <c r="F14" s="35">
        <f>E14+'Saldo anual - Brasil'!E14</f>
        <v>448459</v>
      </c>
      <c r="G14" s="35">
        <f>F14+'Saldo anual - Brasil'!F14</f>
        <v>448782</v>
      </c>
      <c r="H14" s="35">
        <f>G14+'Saldo anual - Brasil'!G14</f>
        <v>471112</v>
      </c>
      <c r="I14" s="35">
        <f>H14+'Saldo anual - Brasil'!H14</f>
        <v>482393</v>
      </c>
      <c r="J14" s="35">
        <f>I14+'Saldo anual - Brasil'!I14</f>
        <v>491932</v>
      </c>
      <c r="K14" s="35">
        <f>J14+'Saldo anual - Brasil'!J14</f>
        <v>487278</v>
      </c>
      <c r="L14" s="35">
        <f>K14+'Saldo anual - Brasil'!K14</f>
        <v>488677</v>
      </c>
      <c r="M14" s="35">
        <f>L14+'Saldo anual - Brasil'!L14</f>
        <v>494222</v>
      </c>
    </row>
    <row r="15" spans="1:13" ht="11.25" customHeight="1" x14ac:dyDescent="0.2">
      <c r="A15" s="8"/>
      <c r="B15" s="24" t="s">
        <v>3</v>
      </c>
      <c r="C15" s="16">
        <v>72180</v>
      </c>
      <c r="D15" s="16">
        <f>C15+'Saldo anual - Brasil'!C15</f>
        <v>72514</v>
      </c>
      <c r="E15" s="16">
        <f>D15+'Saldo anual - Brasil'!D15</f>
        <v>84349</v>
      </c>
      <c r="F15" s="16">
        <f>E15+'Saldo anual - Brasil'!E15</f>
        <v>85833</v>
      </c>
      <c r="G15" s="16">
        <f>F15+'Saldo anual - Brasil'!F15</f>
        <v>86355</v>
      </c>
      <c r="H15" s="16">
        <f>G15+'Saldo anual - Brasil'!G15</f>
        <v>89171</v>
      </c>
      <c r="I15" s="16">
        <f>H15+'Saldo anual - Brasil'!H15</f>
        <v>92139</v>
      </c>
      <c r="J15" s="16">
        <f>I15+'Saldo anual - Brasil'!I15</f>
        <v>94918</v>
      </c>
      <c r="K15" s="16">
        <f>J15+'Saldo anual - Brasil'!J15</f>
        <v>95986</v>
      </c>
      <c r="L15" s="16">
        <f>K15+'Saldo anual - Brasil'!K15</f>
        <v>96555</v>
      </c>
      <c r="M15" s="16">
        <f>L15+'Saldo anual - Brasil'!L15</f>
        <v>96575</v>
      </c>
    </row>
    <row r="16" spans="1:13" ht="11.25" customHeight="1" x14ac:dyDescent="0.2">
      <c r="A16" s="8"/>
      <c r="B16" s="24" t="s">
        <v>4</v>
      </c>
      <c r="C16" s="16">
        <v>11494</v>
      </c>
      <c r="D16" s="16">
        <f>C16+'Saldo anual - Brasil'!C16</f>
        <v>12356</v>
      </c>
      <c r="E16" s="16">
        <f>D16+'Saldo anual - Brasil'!D16</f>
        <v>13724</v>
      </c>
      <c r="F16" s="16">
        <f>E16+'Saldo anual - Brasil'!E16</f>
        <v>13031</v>
      </c>
      <c r="G16" s="16">
        <f>F16+'Saldo anual - Brasil'!F16</f>
        <v>13800</v>
      </c>
      <c r="H16" s="16">
        <f>G16+'Saldo anual - Brasil'!G16</f>
        <v>16129</v>
      </c>
      <c r="I16" s="16">
        <f>H16+'Saldo anual - Brasil'!H16</f>
        <v>15224</v>
      </c>
      <c r="J16" s="16">
        <f>I16+'Saldo anual - Brasil'!I16</f>
        <v>14339</v>
      </c>
      <c r="K16" s="16">
        <f>J16+'Saldo anual - Brasil'!J16</f>
        <v>14498</v>
      </c>
      <c r="L16" s="16">
        <f>K16+'Saldo anual - Brasil'!K16</f>
        <v>13797</v>
      </c>
      <c r="M16" s="16">
        <f>L16+'Saldo anual - Brasil'!L16</f>
        <v>14542</v>
      </c>
    </row>
    <row r="17" spans="1:13" ht="11.25" customHeight="1" x14ac:dyDescent="0.2">
      <c r="A17" s="8"/>
      <c r="B17" s="24" t="s">
        <v>5</v>
      </c>
      <c r="C17" s="16">
        <v>184909</v>
      </c>
      <c r="D17" s="16">
        <f>C17+'Saldo anual - Brasil'!C17</f>
        <v>201973</v>
      </c>
      <c r="E17" s="16">
        <f>D17+'Saldo anual - Brasil'!D17</f>
        <v>204950</v>
      </c>
      <c r="F17" s="16">
        <f>E17+'Saldo anual - Brasil'!E17</f>
        <v>215904</v>
      </c>
      <c r="G17" s="16">
        <f>F17+'Saldo anual - Brasil'!F17</f>
        <v>209017</v>
      </c>
      <c r="H17" s="16">
        <f>G17+'Saldo anual - Brasil'!G17</f>
        <v>214226</v>
      </c>
      <c r="I17" s="16">
        <f>H17+'Saldo anual - Brasil'!H17</f>
        <v>216002</v>
      </c>
      <c r="J17" s="16">
        <f>I17+'Saldo anual - Brasil'!I17</f>
        <v>218535</v>
      </c>
      <c r="K17" s="16">
        <f>J17+'Saldo anual - Brasil'!J17</f>
        <v>207692</v>
      </c>
      <c r="L17" s="16">
        <f>K17+'Saldo anual - Brasil'!K17</f>
        <v>203821</v>
      </c>
      <c r="M17" s="16">
        <f>L17+'Saldo anual - Brasil'!L17</f>
        <v>200659</v>
      </c>
    </row>
    <row r="18" spans="1:13" ht="11.25" customHeight="1" x14ac:dyDescent="0.2">
      <c r="A18" s="8"/>
      <c r="B18" s="24" t="s">
        <v>6</v>
      </c>
      <c r="C18" s="16">
        <v>2609</v>
      </c>
      <c r="D18" s="16">
        <f>C18+'Saldo anual - Brasil'!C18</f>
        <v>1802</v>
      </c>
      <c r="E18" s="16">
        <f>D18+'Saldo anual - Brasil'!D18</f>
        <v>1441</v>
      </c>
      <c r="F18" s="16">
        <f>E18+'Saldo anual - Brasil'!E18</f>
        <v>1755</v>
      </c>
      <c r="G18" s="16">
        <f>F18+'Saldo anual - Brasil'!F18</f>
        <v>1466</v>
      </c>
      <c r="H18" s="16">
        <f>G18+'Saldo anual - Brasil'!G18</f>
        <v>1558</v>
      </c>
      <c r="I18" s="16">
        <f>H18+'Saldo anual - Brasil'!H18</f>
        <v>1637</v>
      </c>
      <c r="J18" s="16">
        <f>I18+'Saldo anual - Brasil'!I18</f>
        <v>1774</v>
      </c>
      <c r="K18" s="16">
        <f>J18+'Saldo anual - Brasil'!J18</f>
        <v>1815</v>
      </c>
      <c r="L18" s="16">
        <f>K18+'Saldo anual - Brasil'!K18</f>
        <v>1950</v>
      </c>
      <c r="M18" s="16">
        <f>L18+'Saldo anual - Brasil'!L18</f>
        <v>2041</v>
      </c>
    </row>
    <row r="19" spans="1:13" ht="11.25" customHeight="1" x14ac:dyDescent="0.2">
      <c r="A19" s="8"/>
      <c r="B19" s="24" t="s">
        <v>7</v>
      </c>
      <c r="C19" s="16">
        <v>70457</v>
      </c>
      <c r="D19" s="16">
        <f>C19+'Saldo anual - Brasil'!C19</f>
        <v>75933</v>
      </c>
      <c r="E19" s="16">
        <f>D19+'Saldo anual - Brasil'!D19</f>
        <v>78403</v>
      </c>
      <c r="F19" s="16">
        <f>E19+'Saldo anual - Brasil'!E19</f>
        <v>82030</v>
      </c>
      <c r="G19" s="16">
        <f>F19+'Saldo anual - Brasil'!F19</f>
        <v>85730</v>
      </c>
      <c r="H19" s="16">
        <f>G19+'Saldo anual - Brasil'!G19</f>
        <v>93650</v>
      </c>
      <c r="I19" s="16">
        <f>H19+'Saldo anual - Brasil'!H19</f>
        <v>100718</v>
      </c>
      <c r="J19" s="16">
        <f>I19+'Saldo anual - Brasil'!I19</f>
        <v>104397</v>
      </c>
      <c r="K19" s="16">
        <f>J19+'Saldo anual - Brasil'!J19</f>
        <v>107064</v>
      </c>
      <c r="L19" s="16">
        <f>K19+'Saldo anual - Brasil'!K19</f>
        <v>109271</v>
      </c>
      <c r="M19" s="16">
        <f>L19+'Saldo anual - Brasil'!L19</f>
        <v>118336</v>
      </c>
    </row>
    <row r="20" spans="1:13" ht="11.25" customHeight="1" x14ac:dyDescent="0.2">
      <c r="A20" s="8"/>
      <c r="B20" s="24" t="s">
        <v>8</v>
      </c>
      <c r="C20" s="16">
        <v>4008</v>
      </c>
      <c r="D20" s="16">
        <f>C20+'Saldo anual - Brasil'!C20</f>
        <v>2799</v>
      </c>
      <c r="E20" s="16">
        <f>D20+'Saldo anual - Brasil'!D20</f>
        <v>2583</v>
      </c>
      <c r="F20" s="16">
        <f>E20+'Saldo anual - Brasil'!E20</f>
        <v>2503</v>
      </c>
      <c r="G20" s="16">
        <f>F20+'Saldo anual - Brasil'!F20</f>
        <v>2679</v>
      </c>
      <c r="H20" s="16">
        <f>G20+'Saldo anual - Brasil'!G20</f>
        <v>2494</v>
      </c>
      <c r="I20" s="16">
        <f>H20+'Saldo anual - Brasil'!H20</f>
        <v>2814</v>
      </c>
      <c r="J20" s="16">
        <f>I20+'Saldo anual - Brasil'!I20</f>
        <v>2450</v>
      </c>
      <c r="K20" s="16">
        <f>J20+'Saldo anual - Brasil'!J20</f>
        <v>2465</v>
      </c>
      <c r="L20" s="16">
        <f>K20+'Saldo anual - Brasil'!K20</f>
        <v>2006</v>
      </c>
      <c r="M20" s="16">
        <f>L20+'Saldo anual - Brasil'!L20</f>
        <v>1905</v>
      </c>
    </row>
    <row r="21" spans="1:13" ht="11.25" customHeight="1" x14ac:dyDescent="0.2">
      <c r="A21" s="8"/>
      <c r="B21" s="24" t="s">
        <v>9</v>
      </c>
      <c r="C21" s="16">
        <v>45800</v>
      </c>
      <c r="D21" s="16">
        <f>C21+'Saldo anual - Brasil'!C21</f>
        <v>48991</v>
      </c>
      <c r="E21" s="16">
        <f>D21+'Saldo anual - Brasil'!D21</f>
        <v>48008</v>
      </c>
      <c r="F21" s="16">
        <f>E21+'Saldo anual - Brasil'!E21</f>
        <v>47403</v>
      </c>
      <c r="G21" s="16">
        <f>F21+'Saldo anual - Brasil'!F21</f>
        <v>49735</v>
      </c>
      <c r="H21" s="16">
        <f>G21+'Saldo anual - Brasil'!G21</f>
        <v>53884</v>
      </c>
      <c r="I21" s="16">
        <f>H21+'Saldo anual - Brasil'!H21</f>
        <v>53859</v>
      </c>
      <c r="J21" s="16">
        <f>I21+'Saldo anual - Brasil'!I21</f>
        <v>55519</v>
      </c>
      <c r="K21" s="16">
        <f>J21+'Saldo anual - Brasil'!J21</f>
        <v>57758</v>
      </c>
      <c r="L21" s="16">
        <f>K21+'Saldo anual - Brasil'!K21</f>
        <v>61277</v>
      </c>
      <c r="M21" s="16">
        <f>L21+'Saldo anual - Brasil'!L21</f>
        <v>60164</v>
      </c>
    </row>
    <row r="22" spans="1:13" ht="11.25" customHeight="1" x14ac:dyDescent="0.2">
      <c r="A22" s="8"/>
      <c r="B22" s="19" t="s">
        <v>10</v>
      </c>
      <c r="C22" s="35">
        <v>34428</v>
      </c>
      <c r="D22" s="35">
        <f>C22+'Saldo anual - Brasil'!C22</f>
        <v>36303</v>
      </c>
      <c r="E22" s="35">
        <f>D22+'Saldo anual - Brasil'!D22</f>
        <v>36182</v>
      </c>
      <c r="F22" s="35">
        <f>E22+'Saldo anual - Brasil'!E22</f>
        <v>37720</v>
      </c>
      <c r="G22" s="35">
        <f>F22+'Saldo anual - Brasil'!F22</f>
        <v>38985</v>
      </c>
      <c r="H22" s="35">
        <f>G22+'Saldo anual - Brasil'!G22</f>
        <v>39811</v>
      </c>
      <c r="I22" s="35">
        <f>H22+'Saldo anual - Brasil'!H22</f>
        <v>41035</v>
      </c>
      <c r="J22" s="35">
        <f>I22+'Saldo anual - Brasil'!I22</f>
        <v>41870</v>
      </c>
      <c r="K22" s="35">
        <f>J22+'Saldo anual - Brasil'!J22</f>
        <v>42791</v>
      </c>
      <c r="L22" s="35">
        <f>K22+'Saldo anual - Brasil'!K22</f>
        <v>43490</v>
      </c>
      <c r="M22" s="35">
        <f>L22+'Saldo anual - Brasil'!L22</f>
        <v>44128</v>
      </c>
    </row>
    <row r="23" spans="1:13" ht="11.25" customHeight="1" x14ac:dyDescent="0.2">
      <c r="A23" s="8"/>
      <c r="B23" s="24" t="s">
        <v>11</v>
      </c>
      <c r="C23" s="16">
        <v>16989</v>
      </c>
      <c r="D23" s="16">
        <f>C23+'Saldo anual - Brasil'!C23</f>
        <v>18085</v>
      </c>
      <c r="E23" s="16">
        <f>D23+'Saldo anual - Brasil'!D23</f>
        <v>18127</v>
      </c>
      <c r="F23" s="16">
        <f>E23+'Saldo anual - Brasil'!E23</f>
        <v>18920</v>
      </c>
      <c r="G23" s="16">
        <f>F23+'Saldo anual - Brasil'!F23</f>
        <v>20103</v>
      </c>
      <c r="H23" s="16">
        <f>G23+'Saldo anual - Brasil'!G23</f>
        <v>20765</v>
      </c>
      <c r="I23" s="16">
        <f>H23+'Saldo anual - Brasil'!H23</f>
        <v>21964</v>
      </c>
      <c r="J23" s="16">
        <f>I23+'Saldo anual - Brasil'!I23</f>
        <v>22885</v>
      </c>
      <c r="K23" s="16">
        <f>J23+'Saldo anual - Brasil'!J23</f>
        <v>23977</v>
      </c>
      <c r="L23" s="16">
        <f>K23+'Saldo anual - Brasil'!K23</f>
        <v>24894</v>
      </c>
      <c r="M23" s="16">
        <f>L23+'Saldo anual - Brasil'!L23</f>
        <v>25436</v>
      </c>
    </row>
    <row r="24" spans="1:13" ht="11.25" customHeight="1" x14ac:dyDescent="0.2">
      <c r="A24" s="8"/>
      <c r="B24" s="24" t="s">
        <v>12</v>
      </c>
      <c r="C24" s="16">
        <v>17439</v>
      </c>
      <c r="D24" s="16">
        <f>C24+'Saldo anual - Brasil'!C24</f>
        <v>18218</v>
      </c>
      <c r="E24" s="16">
        <f>D24+'Saldo anual - Brasil'!D24</f>
        <v>18055</v>
      </c>
      <c r="F24" s="16">
        <f>E24+'Saldo anual - Brasil'!E24</f>
        <v>18800</v>
      </c>
      <c r="G24" s="16">
        <f>F24+'Saldo anual - Brasil'!F24</f>
        <v>18882</v>
      </c>
      <c r="H24" s="16">
        <f>G24+'Saldo anual - Brasil'!G24</f>
        <v>19046</v>
      </c>
      <c r="I24" s="16">
        <f>H24+'Saldo anual - Brasil'!H24</f>
        <v>19071</v>
      </c>
      <c r="J24" s="16">
        <f>I24+'Saldo anual - Brasil'!I24</f>
        <v>18985</v>
      </c>
      <c r="K24" s="16">
        <f>J24+'Saldo anual - Brasil'!J24</f>
        <v>18814</v>
      </c>
      <c r="L24" s="16">
        <f>K24+'Saldo anual - Brasil'!K24</f>
        <v>18596</v>
      </c>
      <c r="M24" s="16">
        <f>L24+'Saldo anual - Brasil'!L24</f>
        <v>18692</v>
      </c>
    </row>
    <row r="25" spans="1:13" ht="11.25" customHeight="1" x14ac:dyDescent="0.2">
      <c r="A25" s="8"/>
      <c r="B25" s="19" t="s">
        <v>13</v>
      </c>
      <c r="C25" s="36">
        <v>264428</v>
      </c>
      <c r="D25" s="36">
        <f>C25+'Saldo anual - Brasil'!C25</f>
        <v>269346</v>
      </c>
      <c r="E25" s="36">
        <f>D25+'Saldo anual - Brasil'!D25</f>
        <v>268824</v>
      </c>
      <c r="F25" s="36">
        <f>E25+'Saldo anual - Brasil'!E25</f>
        <v>267392</v>
      </c>
      <c r="G25" s="36">
        <f>F25+'Saldo anual - Brasil'!F25</f>
        <v>247310</v>
      </c>
      <c r="H25" s="36">
        <f>G25+'Saldo anual - Brasil'!G25</f>
        <v>275730</v>
      </c>
      <c r="I25" s="36">
        <f>H25+'Saldo anual - Brasil'!H25</f>
        <v>269743</v>
      </c>
      <c r="J25" s="36">
        <f>I25+'Saldo anual - Brasil'!I25</f>
        <v>255834</v>
      </c>
      <c r="K25" s="36">
        <f>J25+'Saldo anual - Brasil'!J25</f>
        <v>256878</v>
      </c>
      <c r="L25" s="36">
        <f>K25+'Saldo anual - Brasil'!K25</f>
        <v>259700</v>
      </c>
      <c r="M25" s="36">
        <f>L25+'Saldo anual - Brasil'!L25</f>
        <v>263767</v>
      </c>
    </row>
    <row r="26" spans="1:13" ht="11.25" customHeight="1" x14ac:dyDescent="0.2">
      <c r="A26" s="8"/>
      <c r="B26" s="24" t="s">
        <v>14</v>
      </c>
      <c r="C26" s="16">
        <v>58464</v>
      </c>
      <c r="D26" s="16">
        <f>C26+'Saldo anual - Brasil'!C26</f>
        <v>59991</v>
      </c>
      <c r="E26" s="16">
        <f>D26+'Saldo anual - Brasil'!D26</f>
        <v>64878</v>
      </c>
      <c r="F26" s="16">
        <f>E26+'Saldo anual - Brasil'!E26</f>
        <v>69181</v>
      </c>
      <c r="G26" s="16">
        <f>F26+'Saldo anual - Brasil'!F26</f>
        <v>46784</v>
      </c>
      <c r="H26" s="16">
        <f>G26+'Saldo anual - Brasil'!G26</f>
        <v>73496</v>
      </c>
      <c r="I26" s="16">
        <f>H26+'Saldo anual - Brasil'!H26</f>
        <v>62136</v>
      </c>
      <c r="J26" s="16">
        <f>I26+'Saldo anual - Brasil'!I26</f>
        <v>53055</v>
      </c>
      <c r="K26" s="16">
        <f>J26+'Saldo anual - Brasil'!J26</f>
        <v>54067</v>
      </c>
      <c r="L26" s="16">
        <f>K26+'Saldo anual - Brasil'!K26</f>
        <v>58285</v>
      </c>
      <c r="M26" s="16">
        <f>L26+'Saldo anual - Brasil'!L26</f>
        <v>54166</v>
      </c>
    </row>
    <row r="27" spans="1:13" ht="11.25" customHeight="1" x14ac:dyDescent="0.2">
      <c r="A27" s="8"/>
      <c r="B27" s="24" t="s">
        <v>15</v>
      </c>
      <c r="C27" s="16">
        <v>18979</v>
      </c>
      <c r="D27" s="16">
        <f>C27+'Saldo anual - Brasil'!C27</f>
        <v>19919</v>
      </c>
      <c r="E27" s="16">
        <f>D27+'Saldo anual - Brasil'!D27</f>
        <v>18839</v>
      </c>
      <c r="F27" s="16">
        <f>E27+'Saldo anual - Brasil'!E27</f>
        <v>16094</v>
      </c>
      <c r="G27" s="16">
        <f>F27+'Saldo anual - Brasil'!F27</f>
        <v>17350</v>
      </c>
      <c r="H27" s="16">
        <f>G27+'Saldo anual - Brasil'!G27</f>
        <v>16319</v>
      </c>
      <c r="I27" s="16">
        <f>H27+'Saldo anual - Brasil'!H27</f>
        <v>17365</v>
      </c>
      <c r="J27" s="16">
        <f>I27+'Saldo anual - Brasil'!I27</f>
        <v>18559</v>
      </c>
      <c r="K27" s="16">
        <f>J27+'Saldo anual - Brasil'!J27</f>
        <v>19215</v>
      </c>
      <c r="L27" s="16">
        <f>K27+'Saldo anual - Brasil'!K27</f>
        <v>20511</v>
      </c>
      <c r="M27" s="16">
        <f>L27+'Saldo anual - Brasil'!L27</f>
        <v>19825</v>
      </c>
    </row>
    <row r="28" spans="1:13" ht="11.25" customHeight="1" x14ac:dyDescent="0.2">
      <c r="A28" s="8"/>
      <c r="B28" s="24" t="s">
        <v>16</v>
      </c>
      <c r="C28" s="16">
        <v>58935</v>
      </c>
      <c r="D28" s="16">
        <f>C28+'Saldo anual - Brasil'!C28</f>
        <v>60736</v>
      </c>
      <c r="E28" s="16">
        <f>D28+'Saldo anual - Brasil'!D28</f>
        <v>60925</v>
      </c>
      <c r="F28" s="16">
        <f>E28+'Saldo anual - Brasil'!E28</f>
        <v>61395</v>
      </c>
      <c r="G28" s="16">
        <f>F28+'Saldo anual - Brasil'!F28</f>
        <v>62202</v>
      </c>
      <c r="H28" s="16">
        <f>G28+'Saldo anual - Brasil'!G28</f>
        <v>61896</v>
      </c>
      <c r="I28" s="16">
        <f>H28+'Saldo anual - Brasil'!H28</f>
        <v>62883</v>
      </c>
      <c r="J28" s="16">
        <f>I28+'Saldo anual - Brasil'!I28</f>
        <v>62665</v>
      </c>
      <c r="K28" s="16">
        <f>J28+'Saldo anual - Brasil'!J28</f>
        <v>64524</v>
      </c>
      <c r="L28" s="16">
        <f>K28+'Saldo anual - Brasil'!K28</f>
        <v>63277</v>
      </c>
      <c r="M28" s="16">
        <f>L28+'Saldo anual - Brasil'!L28</f>
        <v>72498</v>
      </c>
    </row>
    <row r="29" spans="1:13" ht="11.25" customHeight="1" x14ac:dyDescent="0.2">
      <c r="A29" s="8"/>
      <c r="B29" s="24" t="s">
        <v>17</v>
      </c>
      <c r="C29" s="16">
        <v>99927</v>
      </c>
      <c r="D29" s="16">
        <f>C29+'Saldo anual - Brasil'!C29</f>
        <v>98914</v>
      </c>
      <c r="E29" s="16">
        <f>D29+'Saldo anual - Brasil'!D29</f>
        <v>93003</v>
      </c>
      <c r="F29" s="16">
        <f>E29+'Saldo anual - Brasil'!E29</f>
        <v>89938</v>
      </c>
      <c r="G29" s="16">
        <f>F29+'Saldo anual - Brasil'!F29</f>
        <v>89064</v>
      </c>
      <c r="H29" s="16">
        <f>G29+'Saldo anual - Brasil'!G29</f>
        <v>90562</v>
      </c>
      <c r="I29" s="16">
        <f>H29+'Saldo anual - Brasil'!H29</f>
        <v>92160</v>
      </c>
      <c r="J29" s="16">
        <f>I29+'Saldo anual - Brasil'!I29</f>
        <v>85304</v>
      </c>
      <c r="K29" s="16">
        <f>J29+'Saldo anual - Brasil'!J29</f>
        <v>84107</v>
      </c>
      <c r="L29" s="16">
        <f>K29+'Saldo anual - Brasil'!K29</f>
        <v>85761</v>
      </c>
      <c r="M29" s="16">
        <f>L29+'Saldo anual - Brasil'!L29</f>
        <v>86238</v>
      </c>
    </row>
    <row r="30" spans="1:13" ht="11.25" customHeight="1" x14ac:dyDescent="0.2">
      <c r="A30" s="8"/>
      <c r="B30" s="24" t="s">
        <v>18</v>
      </c>
      <c r="C30" s="16">
        <v>12212</v>
      </c>
      <c r="D30" s="16">
        <f>C30+'Saldo anual - Brasil'!C30</f>
        <v>11625</v>
      </c>
      <c r="E30" s="16">
        <f>D30+'Saldo anual - Brasil'!D30</f>
        <v>11353</v>
      </c>
      <c r="F30" s="16">
        <f>E30+'Saldo anual - Brasil'!E30</f>
        <v>11414</v>
      </c>
      <c r="G30" s="16">
        <f>F30+'Saldo anual - Brasil'!F30</f>
        <v>11621</v>
      </c>
      <c r="H30" s="16">
        <f>G30+'Saldo anual - Brasil'!G30</f>
        <v>11335</v>
      </c>
      <c r="I30" s="16">
        <f>H30+'Saldo anual - Brasil'!H30</f>
        <v>10883</v>
      </c>
      <c r="J30" s="16">
        <f>I30+'Saldo anual - Brasil'!I30</f>
        <v>10233</v>
      </c>
      <c r="K30" s="16">
        <f>J30+'Saldo anual - Brasil'!J30</f>
        <v>10175</v>
      </c>
      <c r="L30" s="16">
        <f>K30+'Saldo anual - Brasil'!K30</f>
        <v>10141</v>
      </c>
      <c r="M30" s="16">
        <f>L30+'Saldo anual - Brasil'!L30</f>
        <v>9973</v>
      </c>
    </row>
    <row r="31" spans="1:13" ht="11.25" customHeight="1" x14ac:dyDescent="0.2">
      <c r="A31" s="8"/>
      <c r="B31" s="24" t="s">
        <v>19</v>
      </c>
      <c r="C31" s="16">
        <v>15911</v>
      </c>
      <c r="D31" s="16">
        <f>C31+'Saldo anual - Brasil'!C31</f>
        <v>18161</v>
      </c>
      <c r="E31" s="16">
        <f>D31+'Saldo anual - Brasil'!D31</f>
        <v>19826</v>
      </c>
      <c r="F31" s="16">
        <f>E31+'Saldo anual - Brasil'!E31</f>
        <v>19370</v>
      </c>
      <c r="G31" s="16">
        <f>F31+'Saldo anual - Brasil'!F31</f>
        <v>20289</v>
      </c>
      <c r="H31" s="16">
        <f>G31+'Saldo anual - Brasil'!G31</f>
        <v>22122</v>
      </c>
      <c r="I31" s="16">
        <f>H31+'Saldo anual - Brasil'!H31</f>
        <v>24316</v>
      </c>
      <c r="J31" s="16">
        <f>I31+'Saldo anual - Brasil'!I31</f>
        <v>26018</v>
      </c>
      <c r="K31" s="16">
        <f>J31+'Saldo anual - Brasil'!J31</f>
        <v>24790</v>
      </c>
      <c r="L31" s="16">
        <f>K31+'Saldo anual - Brasil'!K31</f>
        <v>21725</v>
      </c>
      <c r="M31" s="16">
        <f>L31+'Saldo anual - Brasil'!L31</f>
        <v>21067</v>
      </c>
    </row>
    <row r="32" spans="1:13" s="18" customFormat="1" ht="11.25" customHeight="1" x14ac:dyDescent="0.2">
      <c r="B32" s="19" t="s">
        <v>20</v>
      </c>
      <c r="C32" s="36">
        <v>439993</v>
      </c>
      <c r="D32" s="36">
        <f>C32+'Saldo anual - Brasil'!C32</f>
        <v>454883</v>
      </c>
      <c r="E32" s="36">
        <f>D32+'Saldo anual - Brasil'!D32</f>
        <v>461946</v>
      </c>
      <c r="F32" s="36">
        <f>E32+'Saldo anual - Brasil'!E32</f>
        <v>469709</v>
      </c>
      <c r="G32" s="36">
        <f>F32+'Saldo anual - Brasil'!F32</f>
        <v>476195</v>
      </c>
      <c r="H32" s="36">
        <f>G32+'Saldo anual - Brasil'!G32</f>
        <v>485843</v>
      </c>
      <c r="I32" s="36">
        <f>H32+'Saldo anual - Brasil'!H32</f>
        <v>484532</v>
      </c>
      <c r="J32" s="36">
        <f>I32+'Saldo anual - Brasil'!I32</f>
        <v>489955</v>
      </c>
      <c r="K32" s="36">
        <f>J32+'Saldo anual - Brasil'!J32</f>
        <v>495845</v>
      </c>
      <c r="L32" s="36">
        <f>K32+'Saldo anual - Brasil'!K32</f>
        <v>504436</v>
      </c>
      <c r="M32" s="36">
        <f>L32+'Saldo anual - Brasil'!L32</f>
        <v>505710</v>
      </c>
    </row>
    <row r="33" spans="1:13" s="18" customFormat="1" ht="11.25" customHeight="1" x14ac:dyDescent="0.2">
      <c r="B33" s="24" t="s">
        <v>21</v>
      </c>
      <c r="C33" s="16">
        <v>327903</v>
      </c>
      <c r="D33" s="16">
        <f>C33+'Saldo anual - Brasil'!C33</f>
        <v>333659</v>
      </c>
      <c r="E33" s="16">
        <f>D33+'Saldo anual - Brasil'!D33</f>
        <v>334756</v>
      </c>
      <c r="F33" s="16">
        <f>E33+'Saldo anual - Brasil'!E33</f>
        <v>339020</v>
      </c>
      <c r="G33" s="16">
        <f>F33+'Saldo anual - Brasil'!F33</f>
        <v>341719</v>
      </c>
      <c r="H33" s="16">
        <f>G33+'Saldo anual - Brasil'!G33</f>
        <v>347380</v>
      </c>
      <c r="I33" s="16">
        <f>H33+'Saldo anual - Brasil'!H33</f>
        <v>348774</v>
      </c>
      <c r="J33" s="16">
        <f>I33+'Saldo anual - Brasil'!I33</f>
        <v>350163</v>
      </c>
      <c r="K33" s="16">
        <f>J33+'Saldo anual - Brasil'!J33</f>
        <v>352910</v>
      </c>
      <c r="L33" s="16">
        <f>K33+'Saldo anual - Brasil'!K33</f>
        <v>357931</v>
      </c>
      <c r="M33" s="16">
        <f>L33+'Saldo anual - Brasil'!L33</f>
        <v>358917</v>
      </c>
    </row>
    <row r="34" spans="1:13" s="18" customFormat="1" ht="11.25" customHeight="1" x14ac:dyDescent="0.2">
      <c r="B34" s="24" t="s">
        <v>22</v>
      </c>
      <c r="C34" s="16">
        <v>6259</v>
      </c>
      <c r="D34" s="16">
        <f>C34+'Saldo anual - Brasil'!C34</f>
        <v>6404</v>
      </c>
      <c r="E34" s="16">
        <f>D34+'Saldo anual - Brasil'!D34</f>
        <v>6630</v>
      </c>
      <c r="F34" s="16">
        <f>E34+'Saldo anual - Brasil'!E34</f>
        <v>6800</v>
      </c>
      <c r="G34" s="16">
        <f>F34+'Saldo anual - Brasil'!F34</f>
        <v>6868</v>
      </c>
      <c r="H34" s="16">
        <f>G34+'Saldo anual - Brasil'!G34</f>
        <v>6961</v>
      </c>
      <c r="I34" s="16">
        <f>H34+'Saldo anual - Brasil'!H34</f>
        <v>7053</v>
      </c>
      <c r="J34" s="16">
        <f>I34+'Saldo anual - Brasil'!I34</f>
        <v>6946</v>
      </c>
      <c r="K34" s="16">
        <f>J34+'Saldo anual - Brasil'!J34</f>
        <v>6957</v>
      </c>
      <c r="L34" s="16">
        <f>K34+'Saldo anual - Brasil'!K34</f>
        <v>6948</v>
      </c>
      <c r="M34" s="16">
        <f>L34+'Saldo anual - Brasil'!L34</f>
        <v>6942</v>
      </c>
    </row>
    <row r="35" spans="1:13" s="18" customFormat="1" ht="11.25" customHeight="1" x14ac:dyDescent="0.2">
      <c r="B35" s="24" t="s">
        <v>23</v>
      </c>
      <c r="C35" s="16">
        <v>1607</v>
      </c>
      <c r="D35" s="16">
        <f>C35+'Saldo anual - Brasil'!C35</f>
        <v>1771</v>
      </c>
      <c r="E35" s="16">
        <f>D35+'Saldo anual - Brasil'!D35</f>
        <v>1773</v>
      </c>
      <c r="F35" s="16">
        <f>E35+'Saldo anual - Brasil'!E35</f>
        <v>1832</v>
      </c>
      <c r="G35" s="16">
        <f>F35+'Saldo anual - Brasil'!F35</f>
        <v>1801</v>
      </c>
      <c r="H35" s="16">
        <f>G35+'Saldo anual - Brasil'!G35</f>
        <v>1834</v>
      </c>
      <c r="I35" s="16">
        <f>H35+'Saldo anual - Brasil'!H35</f>
        <v>1944</v>
      </c>
      <c r="J35" s="16">
        <f>I35+'Saldo anual - Brasil'!I35</f>
        <v>1923</v>
      </c>
      <c r="K35" s="16">
        <f>J35+'Saldo anual - Brasil'!J35</f>
        <v>1912</v>
      </c>
      <c r="L35" s="16">
        <f>K35+'Saldo anual - Brasil'!K35</f>
        <v>1937</v>
      </c>
      <c r="M35" s="16">
        <f>L35+'Saldo anual - Brasil'!L35</f>
        <v>1922</v>
      </c>
    </row>
    <row r="36" spans="1:13" s="18" customFormat="1" ht="11.25" customHeight="1" x14ac:dyDescent="0.2">
      <c r="B36" s="24" t="s">
        <v>24</v>
      </c>
      <c r="C36" s="16">
        <v>19061</v>
      </c>
      <c r="D36" s="16">
        <f>C36+'Saldo anual - Brasil'!C36</f>
        <v>19366</v>
      </c>
      <c r="E36" s="16">
        <f>D36+'Saldo anual - Brasil'!D36</f>
        <v>20820</v>
      </c>
      <c r="F36" s="16">
        <f>E36+'Saldo anual - Brasil'!E36</f>
        <v>21656</v>
      </c>
      <c r="G36" s="16">
        <f>F36+'Saldo anual - Brasil'!F36</f>
        <v>22917</v>
      </c>
      <c r="H36" s="16">
        <f>G36+'Saldo anual - Brasil'!G36</f>
        <v>23567</v>
      </c>
      <c r="I36" s="16">
        <f>H36+'Saldo anual - Brasil'!H36</f>
        <v>22831</v>
      </c>
      <c r="J36" s="16">
        <f>I36+'Saldo anual - Brasil'!I36</f>
        <v>22732</v>
      </c>
      <c r="K36" s="16">
        <f>J36+'Saldo anual - Brasil'!J36</f>
        <v>23526</v>
      </c>
      <c r="L36" s="16">
        <f>K36+'Saldo anual - Brasil'!K36</f>
        <v>24644</v>
      </c>
      <c r="M36" s="16">
        <f>L36+'Saldo anual - Brasil'!L36</f>
        <v>24696</v>
      </c>
    </row>
    <row r="37" spans="1:13" s="18" customFormat="1" ht="11.25" customHeight="1" x14ac:dyDescent="0.2">
      <c r="B37" s="24" t="s">
        <v>25</v>
      </c>
      <c r="C37" s="16">
        <v>80425</v>
      </c>
      <c r="D37" s="16">
        <f>C37+'Saldo anual - Brasil'!C37</f>
        <v>88516</v>
      </c>
      <c r="E37" s="16">
        <f>D37+'Saldo anual - Brasil'!D37</f>
        <v>92547</v>
      </c>
      <c r="F37" s="16">
        <f>E37+'Saldo anual - Brasil'!E37</f>
        <v>95070</v>
      </c>
      <c r="G37" s="16">
        <f>F37+'Saldo anual - Brasil'!F37</f>
        <v>97684</v>
      </c>
      <c r="H37" s="16">
        <f>G37+'Saldo anual - Brasil'!G37</f>
        <v>100818</v>
      </c>
      <c r="I37" s="16">
        <f>H37+'Saldo anual - Brasil'!H37</f>
        <v>98481</v>
      </c>
      <c r="J37" s="16">
        <f>I37+'Saldo anual - Brasil'!I37</f>
        <v>102593</v>
      </c>
      <c r="K37" s="16">
        <f>J37+'Saldo anual - Brasil'!J37</f>
        <v>105013</v>
      </c>
      <c r="L37" s="16">
        <f>K37+'Saldo anual - Brasil'!K37</f>
        <v>107276</v>
      </c>
      <c r="M37" s="16">
        <f>L37+'Saldo anual - Brasil'!L37</f>
        <v>107345</v>
      </c>
    </row>
    <row r="38" spans="1:13" s="18" customFormat="1" ht="11.25" customHeight="1" x14ac:dyDescent="0.2">
      <c r="B38" s="24" t="s">
        <v>26</v>
      </c>
      <c r="C38" s="16">
        <v>4738</v>
      </c>
      <c r="D38" s="16">
        <f>C38+'Saldo anual - Brasil'!C38</f>
        <v>5167</v>
      </c>
      <c r="E38" s="16">
        <f>D38+'Saldo anual - Brasil'!D38</f>
        <v>5420</v>
      </c>
      <c r="F38" s="16">
        <f>E38+'Saldo anual - Brasil'!E38</f>
        <v>5331</v>
      </c>
      <c r="G38" s="16">
        <f>F38+'Saldo anual - Brasil'!F38</f>
        <v>5206</v>
      </c>
      <c r="H38" s="16">
        <f>G38+'Saldo anual - Brasil'!G38</f>
        <v>5283</v>
      </c>
      <c r="I38" s="16">
        <f>H38+'Saldo anual - Brasil'!H38</f>
        <v>5449</v>
      </c>
      <c r="J38" s="16">
        <f>I38+'Saldo anual - Brasil'!I38</f>
        <v>5598</v>
      </c>
      <c r="K38" s="16">
        <f>J38+'Saldo anual - Brasil'!J38</f>
        <v>5527</v>
      </c>
      <c r="L38" s="16">
        <f>K38+'Saldo anual - Brasil'!K38</f>
        <v>5700</v>
      </c>
      <c r="M38" s="16">
        <f>L38+'Saldo anual - Brasil'!L38</f>
        <v>5888</v>
      </c>
    </row>
    <row r="39" spans="1:13" ht="11.25" customHeight="1" x14ac:dyDescent="0.2">
      <c r="A39" s="8"/>
      <c r="B39" s="19" t="s">
        <v>27</v>
      </c>
      <c r="C39" s="36">
        <v>60148</v>
      </c>
      <c r="D39" s="36">
        <f>C39+'Saldo anual - Brasil'!C39</f>
        <v>66874</v>
      </c>
      <c r="E39" s="36">
        <f>D39+'Saldo anual - Brasil'!D39</f>
        <v>64426</v>
      </c>
      <c r="F39" s="36">
        <f>E39+'Saldo anual - Brasil'!E39</f>
        <v>61342</v>
      </c>
      <c r="G39" s="36">
        <f>F39+'Saldo anual - Brasil'!F39</f>
        <v>68067</v>
      </c>
      <c r="H39" s="36">
        <f>G39+'Saldo anual - Brasil'!G39</f>
        <v>69478</v>
      </c>
      <c r="I39" s="36">
        <f>H39+'Saldo anual - Brasil'!H39</f>
        <v>66117</v>
      </c>
      <c r="J39" s="36">
        <f>I39+'Saldo anual - Brasil'!I39</f>
        <v>65109</v>
      </c>
      <c r="K39" s="36">
        <f>J39+'Saldo anual - Brasil'!J39</f>
        <v>63617</v>
      </c>
      <c r="L39" s="36">
        <f>K39+'Saldo anual - Brasil'!K39</f>
        <v>59670</v>
      </c>
      <c r="M39" s="36">
        <f>L39+'Saldo anual - Brasil'!L39</f>
        <v>59671</v>
      </c>
    </row>
    <row r="40" spans="1:13" ht="11.25" customHeight="1" x14ac:dyDescent="0.2">
      <c r="A40" s="8"/>
      <c r="B40" s="24" t="s">
        <v>28</v>
      </c>
      <c r="C40" s="16">
        <v>51404</v>
      </c>
      <c r="D40" s="16">
        <f>C40+'Saldo anual - Brasil'!C40</f>
        <v>56636</v>
      </c>
      <c r="E40" s="16">
        <f>D40+'Saldo anual - Brasil'!D40</f>
        <v>55483</v>
      </c>
      <c r="F40" s="16">
        <f>E40+'Saldo anual - Brasil'!E40</f>
        <v>52375</v>
      </c>
      <c r="G40" s="16">
        <f>F40+'Saldo anual - Brasil'!F40</f>
        <v>57971</v>
      </c>
      <c r="H40" s="16">
        <f>G40+'Saldo anual - Brasil'!G40</f>
        <v>58361</v>
      </c>
      <c r="I40" s="16">
        <f>H40+'Saldo anual - Brasil'!H40</f>
        <v>55345</v>
      </c>
      <c r="J40" s="16">
        <f>I40+'Saldo anual - Brasil'!I40</f>
        <v>55024</v>
      </c>
      <c r="K40" s="16">
        <f>J40+'Saldo anual - Brasil'!J40</f>
        <v>53012</v>
      </c>
      <c r="L40" s="16">
        <f>K40+'Saldo anual - Brasil'!K40</f>
        <v>49712</v>
      </c>
      <c r="M40" s="16">
        <f>L40+'Saldo anual - Brasil'!L40</f>
        <v>50127</v>
      </c>
    </row>
    <row r="41" spans="1:13" ht="11.25" customHeight="1" x14ac:dyDescent="0.2">
      <c r="A41" s="8"/>
      <c r="B41" s="24" t="s">
        <v>29</v>
      </c>
      <c r="C41" s="16">
        <v>8744</v>
      </c>
      <c r="D41" s="16">
        <f>C41+'Saldo anual - Brasil'!C41</f>
        <v>10238</v>
      </c>
      <c r="E41" s="16">
        <f>D41+'Saldo anual - Brasil'!D41</f>
        <v>8943</v>
      </c>
      <c r="F41" s="16">
        <f>E41+'Saldo anual - Brasil'!E41</f>
        <v>8967</v>
      </c>
      <c r="G41" s="16">
        <f>F41+'Saldo anual - Brasil'!F41</f>
        <v>10096</v>
      </c>
      <c r="H41" s="16">
        <f>G41+'Saldo anual - Brasil'!G41</f>
        <v>11117</v>
      </c>
      <c r="I41" s="16">
        <f>H41+'Saldo anual - Brasil'!H41</f>
        <v>10772</v>
      </c>
      <c r="J41" s="16">
        <f>I41+'Saldo anual - Brasil'!I41</f>
        <v>10085</v>
      </c>
      <c r="K41" s="16">
        <f>J41+'Saldo anual - Brasil'!J41</f>
        <v>10605</v>
      </c>
      <c r="L41" s="16">
        <f>K41+'Saldo anual - Brasil'!K41</f>
        <v>9958</v>
      </c>
      <c r="M41" s="16">
        <f>L41+'Saldo anual - Brasil'!L41</f>
        <v>9544</v>
      </c>
    </row>
    <row r="42" spans="1:13" ht="11.25" customHeight="1" x14ac:dyDescent="0.2">
      <c r="A42" s="8"/>
      <c r="B42" s="19" t="s">
        <v>30</v>
      </c>
      <c r="C42" s="36">
        <v>19334</v>
      </c>
      <c r="D42" s="36">
        <f>C42+'Saldo anual - Brasil'!C42</f>
        <v>17245</v>
      </c>
      <c r="E42" s="36">
        <f>D42+'Saldo anual - Brasil'!D42</f>
        <v>16886</v>
      </c>
      <c r="F42" s="36">
        <f>E42+'Saldo anual - Brasil'!E42</f>
        <v>16272</v>
      </c>
      <c r="G42" s="36">
        <f>F42+'Saldo anual - Brasil'!F42</f>
        <v>17023</v>
      </c>
      <c r="H42" s="36">
        <f>G42+'Saldo anual - Brasil'!G42</f>
        <v>18377</v>
      </c>
      <c r="I42" s="36">
        <f>H42+'Saldo anual - Brasil'!H42</f>
        <v>18820</v>
      </c>
      <c r="J42" s="36">
        <f>I42+'Saldo anual - Brasil'!I42</f>
        <v>19947</v>
      </c>
      <c r="K42" s="36">
        <f>J42+'Saldo anual - Brasil'!J42</f>
        <v>20843</v>
      </c>
      <c r="L42" s="36">
        <f>K42+'Saldo anual - Brasil'!K42</f>
        <v>20326</v>
      </c>
      <c r="M42" s="36">
        <f>L42+'Saldo anual - Brasil'!L42</f>
        <v>20775</v>
      </c>
    </row>
    <row r="43" spans="1:13" ht="11.25" customHeight="1" x14ac:dyDescent="0.2">
      <c r="A43" s="8"/>
      <c r="B43" s="24" t="s">
        <v>31</v>
      </c>
      <c r="C43" s="16">
        <v>8237</v>
      </c>
      <c r="D43" s="16">
        <f>C43+'Saldo anual - Brasil'!C43</f>
        <v>8249</v>
      </c>
      <c r="E43" s="16">
        <f>D43+'Saldo anual - Brasil'!D43</f>
        <v>8053</v>
      </c>
      <c r="F43" s="16">
        <f>E43+'Saldo anual - Brasil'!E43</f>
        <v>7984</v>
      </c>
      <c r="G43" s="16">
        <f>F43+'Saldo anual - Brasil'!F43</f>
        <v>7856</v>
      </c>
      <c r="H43" s="16">
        <f>G43+'Saldo anual - Brasil'!G43</f>
        <v>8164</v>
      </c>
      <c r="I43" s="16">
        <f>H43+'Saldo anual - Brasil'!H43</f>
        <v>7811</v>
      </c>
      <c r="J43" s="16">
        <f>I43+'Saldo anual - Brasil'!I43</f>
        <v>7458</v>
      </c>
      <c r="K43" s="16">
        <f>J43+'Saldo anual - Brasil'!J43</f>
        <v>7218</v>
      </c>
      <c r="L43" s="16">
        <f>K43+'Saldo anual - Brasil'!K43</f>
        <v>7213</v>
      </c>
      <c r="M43" s="16">
        <f>L43+'Saldo anual - Brasil'!L43</f>
        <v>7595</v>
      </c>
    </row>
    <row r="44" spans="1:13" ht="11.25" customHeight="1" x14ac:dyDescent="0.2">
      <c r="A44" s="8"/>
      <c r="B44" s="24" t="s">
        <v>32</v>
      </c>
      <c r="C44" s="16">
        <v>551</v>
      </c>
      <c r="D44" s="16">
        <f>C44+'Saldo anual - Brasil'!C44</f>
        <v>584</v>
      </c>
      <c r="E44" s="16">
        <f>D44+'Saldo anual - Brasil'!D44</f>
        <v>587</v>
      </c>
      <c r="F44" s="16">
        <f>E44+'Saldo anual - Brasil'!E44</f>
        <v>526</v>
      </c>
      <c r="G44" s="16">
        <f>F44+'Saldo anual - Brasil'!F44</f>
        <v>592</v>
      </c>
      <c r="H44" s="16">
        <f>G44+'Saldo anual - Brasil'!G44</f>
        <v>568</v>
      </c>
      <c r="I44" s="16">
        <f>H44+'Saldo anual - Brasil'!H44</f>
        <v>614</v>
      </c>
      <c r="J44" s="16">
        <f>I44+'Saldo anual - Brasil'!I44</f>
        <v>634</v>
      </c>
      <c r="K44" s="16">
        <f>J44+'Saldo anual - Brasil'!J44</f>
        <v>652</v>
      </c>
      <c r="L44" s="16">
        <f>K44+'Saldo anual - Brasil'!K44</f>
        <v>647</v>
      </c>
      <c r="M44" s="16">
        <f>L44+'Saldo anual - Brasil'!L44</f>
        <v>648</v>
      </c>
    </row>
    <row r="45" spans="1:13" ht="11.25" customHeight="1" x14ac:dyDescent="0.2">
      <c r="A45" s="8"/>
      <c r="B45" s="24" t="s">
        <v>33</v>
      </c>
      <c r="C45" s="16">
        <v>7371</v>
      </c>
      <c r="D45" s="16">
        <f>C45+'Saldo anual - Brasil'!C45</f>
        <v>7564</v>
      </c>
      <c r="E45" s="16">
        <f>D45+'Saldo anual - Brasil'!D45</f>
        <v>7339</v>
      </c>
      <c r="F45" s="16">
        <f>E45+'Saldo anual - Brasil'!E45</f>
        <v>7132</v>
      </c>
      <c r="G45" s="16">
        <f>F45+'Saldo anual - Brasil'!F45</f>
        <v>7546</v>
      </c>
      <c r="H45" s="16">
        <f>G45+'Saldo anual - Brasil'!G45</f>
        <v>7980</v>
      </c>
      <c r="I45" s="16">
        <f>H45+'Saldo anual - Brasil'!H45</f>
        <v>7879</v>
      </c>
      <c r="J45" s="16">
        <f>I45+'Saldo anual - Brasil'!I45</f>
        <v>8455</v>
      </c>
      <c r="K45" s="16">
        <f>J45+'Saldo anual - Brasil'!J45</f>
        <v>9040</v>
      </c>
      <c r="L45" s="16">
        <f>K45+'Saldo anual - Brasil'!K45</f>
        <v>8986</v>
      </c>
      <c r="M45" s="16">
        <f>L45+'Saldo anual - Brasil'!L45</f>
        <v>9044</v>
      </c>
    </row>
    <row r="46" spans="1:13" ht="11.25" customHeight="1" x14ac:dyDescent="0.2">
      <c r="A46" s="8"/>
      <c r="B46" s="24" t="s">
        <v>34</v>
      </c>
      <c r="C46" s="16">
        <v>3175</v>
      </c>
      <c r="D46" s="16">
        <f>C46+'Saldo anual - Brasil'!C46</f>
        <v>848</v>
      </c>
      <c r="E46" s="16">
        <f>D46+'Saldo anual - Brasil'!D46</f>
        <v>907</v>
      </c>
      <c r="F46" s="16">
        <f>E46+'Saldo anual - Brasil'!E46</f>
        <v>630</v>
      </c>
      <c r="G46" s="16">
        <f>F46+'Saldo anual - Brasil'!F46</f>
        <v>1029</v>
      </c>
      <c r="H46" s="16">
        <f>G46+'Saldo anual - Brasil'!G46</f>
        <v>1665</v>
      </c>
      <c r="I46" s="16">
        <f>H46+'Saldo anual - Brasil'!H46</f>
        <v>2516</v>
      </c>
      <c r="J46" s="16">
        <f>I46+'Saldo anual - Brasil'!I46</f>
        <v>3400</v>
      </c>
      <c r="K46" s="16">
        <f>J46+'Saldo anual - Brasil'!J46</f>
        <v>3933</v>
      </c>
      <c r="L46" s="16">
        <f>K46+'Saldo anual - Brasil'!K46</f>
        <v>3480</v>
      </c>
      <c r="M46" s="16">
        <f>L46+'Saldo anual - Brasil'!L46</f>
        <v>3488</v>
      </c>
    </row>
    <row r="47" spans="1:13" ht="11.25" customHeight="1" x14ac:dyDescent="0.2">
      <c r="A47" s="8"/>
      <c r="B47" s="19" t="s">
        <v>35</v>
      </c>
      <c r="C47" s="36">
        <v>186278</v>
      </c>
      <c r="D47" s="36">
        <f>C47+'Saldo anual - Brasil'!C47</f>
        <v>185796</v>
      </c>
      <c r="E47" s="36">
        <f>D47+'Saldo anual - Brasil'!D47</f>
        <v>184613</v>
      </c>
      <c r="F47" s="36">
        <f>E47+'Saldo anual - Brasil'!E47</f>
        <v>174436</v>
      </c>
      <c r="G47" s="36">
        <f>F47+'Saldo anual - Brasil'!F47</f>
        <v>177132</v>
      </c>
      <c r="H47" s="36">
        <f>G47+'Saldo anual - Brasil'!G47</f>
        <v>193878</v>
      </c>
      <c r="I47" s="36">
        <f>H47+'Saldo anual - Brasil'!H47</f>
        <v>194035</v>
      </c>
      <c r="J47" s="36">
        <f>I47+'Saldo anual - Brasil'!I47</f>
        <v>180673</v>
      </c>
      <c r="K47" s="36">
        <f>J47+'Saldo anual - Brasil'!J47</f>
        <v>178561</v>
      </c>
      <c r="L47" s="36">
        <f>K47+'Saldo anual - Brasil'!K47</f>
        <v>177521</v>
      </c>
      <c r="M47" s="36">
        <f>L47+'Saldo anual - Brasil'!L47</f>
        <v>171190</v>
      </c>
    </row>
    <row r="48" spans="1:13" ht="11.25" customHeight="1" x14ac:dyDescent="0.2">
      <c r="A48" s="8"/>
      <c r="B48" s="24" t="s">
        <v>36</v>
      </c>
      <c r="C48" s="16">
        <v>92532</v>
      </c>
      <c r="D48" s="16">
        <f>C48+'Saldo anual - Brasil'!C48</f>
        <v>89747</v>
      </c>
      <c r="E48" s="16">
        <f>D48+'Saldo anual - Brasil'!D48</f>
        <v>92700</v>
      </c>
      <c r="F48" s="16">
        <f>E48+'Saldo anual - Brasil'!E48</f>
        <v>90756</v>
      </c>
      <c r="G48" s="16">
        <f>F48+'Saldo anual - Brasil'!F48</f>
        <v>83545</v>
      </c>
      <c r="H48" s="16">
        <f>G48+'Saldo anual - Brasil'!G48</f>
        <v>98471</v>
      </c>
      <c r="I48" s="16">
        <f>H48+'Saldo anual - Brasil'!H48</f>
        <v>103904</v>
      </c>
      <c r="J48" s="16">
        <f>I48+'Saldo anual - Brasil'!I48</f>
        <v>97496</v>
      </c>
      <c r="K48" s="16">
        <f>J48+'Saldo anual - Brasil'!J48</f>
        <v>96928</v>
      </c>
      <c r="L48" s="16">
        <f>K48+'Saldo anual - Brasil'!K48</f>
        <v>99290</v>
      </c>
      <c r="M48" s="16">
        <f>L48+'Saldo anual - Brasil'!L48</f>
        <v>92042</v>
      </c>
    </row>
    <row r="49" spans="1:13" ht="11.25" customHeight="1" x14ac:dyDescent="0.2">
      <c r="A49" s="8"/>
      <c r="B49" s="24" t="s">
        <v>37</v>
      </c>
      <c r="C49" s="16">
        <v>32758</v>
      </c>
      <c r="D49" s="16">
        <f>C49+'Saldo anual - Brasil'!C49</f>
        <v>33402</v>
      </c>
      <c r="E49" s="16">
        <f>D49+'Saldo anual - Brasil'!D49</f>
        <v>34449</v>
      </c>
      <c r="F49" s="16">
        <f>E49+'Saldo anual - Brasil'!E49</f>
        <v>33921</v>
      </c>
      <c r="G49" s="16">
        <f>F49+'Saldo anual - Brasil'!F49</f>
        <v>33590</v>
      </c>
      <c r="H49" s="16">
        <f>G49+'Saldo anual - Brasil'!G49</f>
        <v>33370</v>
      </c>
      <c r="I49" s="16">
        <f>H49+'Saldo anual - Brasil'!H49</f>
        <v>33809</v>
      </c>
      <c r="J49" s="16">
        <f>I49+'Saldo anual - Brasil'!I49</f>
        <v>33996</v>
      </c>
      <c r="K49" s="16">
        <f>J49+'Saldo anual - Brasil'!J49</f>
        <v>34031</v>
      </c>
      <c r="L49" s="16">
        <f>K49+'Saldo anual - Brasil'!K49</f>
        <v>34490</v>
      </c>
      <c r="M49" s="16">
        <f>L49+'Saldo anual - Brasil'!L49</f>
        <v>34557</v>
      </c>
    </row>
    <row r="50" spans="1:13" ht="11.25" customHeight="1" x14ac:dyDescent="0.2">
      <c r="A50" s="8"/>
      <c r="B50" s="24" t="s">
        <v>38</v>
      </c>
      <c r="C50" s="16">
        <v>59190</v>
      </c>
      <c r="D50" s="16">
        <f>C50+'Saldo anual - Brasil'!C50</f>
        <v>60422</v>
      </c>
      <c r="E50" s="16">
        <f>D50+'Saldo anual - Brasil'!D50</f>
        <v>55435</v>
      </c>
      <c r="F50" s="16">
        <f>E50+'Saldo anual - Brasil'!E50</f>
        <v>47373</v>
      </c>
      <c r="G50" s="16">
        <f>F50+'Saldo anual - Brasil'!F50</f>
        <v>57324</v>
      </c>
      <c r="H50" s="16">
        <f>G50+'Saldo anual - Brasil'!G50</f>
        <v>58955</v>
      </c>
      <c r="I50" s="16">
        <f>H50+'Saldo anual - Brasil'!H50</f>
        <v>52710</v>
      </c>
      <c r="J50" s="16">
        <f>I50+'Saldo anual - Brasil'!I50</f>
        <v>45046</v>
      </c>
      <c r="K50" s="16">
        <f>J50+'Saldo anual - Brasil'!J50</f>
        <v>43207</v>
      </c>
      <c r="L50" s="16">
        <f>K50+'Saldo anual - Brasil'!K50</f>
        <v>38828</v>
      </c>
      <c r="M50" s="16">
        <f>L50+'Saldo anual - Brasil'!L50</f>
        <v>38854</v>
      </c>
    </row>
    <row r="51" spans="1:13" ht="11.25" customHeight="1" x14ac:dyDescent="0.2">
      <c r="A51" s="8"/>
      <c r="B51" s="24" t="s">
        <v>39</v>
      </c>
      <c r="C51" s="16">
        <v>1798</v>
      </c>
      <c r="D51" s="16">
        <f>C51+'Saldo anual - Brasil'!C51</f>
        <v>2225</v>
      </c>
      <c r="E51" s="16">
        <f>D51+'Saldo anual - Brasil'!D51</f>
        <v>2029</v>
      </c>
      <c r="F51" s="16">
        <f>E51+'Saldo anual - Brasil'!E51</f>
        <v>2386</v>
      </c>
      <c r="G51" s="16">
        <f>F51+'Saldo anual - Brasil'!F51</f>
        <v>2673</v>
      </c>
      <c r="H51" s="16">
        <f>G51+'Saldo anual - Brasil'!G51</f>
        <v>3082</v>
      </c>
      <c r="I51" s="16">
        <f>H51+'Saldo anual - Brasil'!H51</f>
        <v>3612</v>
      </c>
      <c r="J51" s="16">
        <f>I51+'Saldo anual - Brasil'!I51</f>
        <v>4135</v>
      </c>
      <c r="K51" s="16">
        <f>J51+'Saldo anual - Brasil'!J51</f>
        <v>4395</v>
      </c>
      <c r="L51" s="16">
        <f>K51+'Saldo anual - Brasil'!K51</f>
        <v>4913</v>
      </c>
      <c r="M51" s="16">
        <f>L51+'Saldo anual - Brasil'!L51</f>
        <v>5737</v>
      </c>
    </row>
    <row r="52" spans="1:13" ht="11.25" customHeight="1" x14ac:dyDescent="0.2">
      <c r="A52" s="8"/>
      <c r="B52" s="19" t="s">
        <v>40</v>
      </c>
      <c r="C52" s="36">
        <v>19</v>
      </c>
      <c r="D52" s="36">
        <f>C52+'Saldo anual - Brasil'!C52</f>
        <v>29</v>
      </c>
      <c r="E52" s="36">
        <f>D52+'Saldo anual - Brasil'!D52</f>
        <v>35</v>
      </c>
      <c r="F52" s="36">
        <f>E52+'Saldo anual - Brasil'!E52</f>
        <v>30</v>
      </c>
      <c r="G52" s="36">
        <f>F52+'Saldo anual - Brasil'!F52</f>
        <v>29</v>
      </c>
      <c r="H52" s="36">
        <f>G52+'Saldo anual - Brasil'!G52</f>
        <v>31</v>
      </c>
      <c r="I52" s="36">
        <f>H52+'Saldo anual - Brasil'!H52</f>
        <v>50</v>
      </c>
      <c r="J52" s="36">
        <f>I52+'Saldo anual - Brasil'!I52</f>
        <v>43</v>
      </c>
      <c r="K52" s="36">
        <f>J52+'Saldo anual - Brasil'!J52</f>
        <v>44</v>
      </c>
      <c r="L52" s="36">
        <f>K52+'Saldo anual - Brasil'!K52</f>
        <v>41</v>
      </c>
      <c r="M52" s="36">
        <f>L52+'Saldo anual - Brasil'!L52</f>
        <v>39</v>
      </c>
    </row>
    <row r="53" spans="1:13" ht="11.25" customHeight="1" x14ac:dyDescent="0.2">
      <c r="A53" s="8"/>
      <c r="B53" s="30" t="s">
        <v>41</v>
      </c>
      <c r="C53" s="21">
        <v>19</v>
      </c>
      <c r="D53" s="21">
        <f>C53+'Saldo anual - Brasil'!C53</f>
        <v>29</v>
      </c>
      <c r="E53" s="21">
        <f>D53+'Saldo anual - Brasil'!D53</f>
        <v>35</v>
      </c>
      <c r="F53" s="21">
        <f>E53+'Saldo anual - Brasil'!E53</f>
        <v>30</v>
      </c>
      <c r="G53" s="21">
        <f>F53+'Saldo anual - Brasil'!F53</f>
        <v>29</v>
      </c>
      <c r="H53" s="21">
        <f>G53+'Saldo anual - Brasil'!G53</f>
        <v>31</v>
      </c>
      <c r="I53" s="21">
        <f>H53+'Saldo anual - Brasil'!H53</f>
        <v>50</v>
      </c>
      <c r="J53" s="21">
        <f>I53+'Saldo anual - Brasil'!I53</f>
        <v>43</v>
      </c>
      <c r="K53" s="21">
        <f>J53+'Saldo anual - Brasil'!J53</f>
        <v>44</v>
      </c>
      <c r="L53" s="21">
        <f>K53+'Saldo anual - Brasil'!K53</f>
        <v>41</v>
      </c>
      <c r="M53" s="21">
        <f>L53+'Saldo anual - Brasil'!L53</f>
        <v>39</v>
      </c>
    </row>
    <row r="54" spans="1:13" ht="11.25" customHeight="1" x14ac:dyDescent="0.2">
      <c r="A54" s="8"/>
      <c r="B54" s="28" t="s">
        <v>42</v>
      </c>
      <c r="C54" s="34">
        <v>136690</v>
      </c>
      <c r="D54" s="34">
        <f>C54+'Saldo anual - Brasil'!C54</f>
        <v>152801</v>
      </c>
      <c r="E54" s="34">
        <f>D54+'Saldo anual - Brasil'!D54</f>
        <v>165806</v>
      </c>
      <c r="F54" s="34">
        <f>E54+'Saldo anual - Brasil'!E54</f>
        <v>169335</v>
      </c>
      <c r="G54" s="34">
        <f>F54+'Saldo anual - Brasil'!F54</f>
        <v>184919</v>
      </c>
      <c r="H54" s="34">
        <f>G54+'Saldo anual - Brasil'!G54</f>
        <v>202675</v>
      </c>
      <c r="I54" s="34">
        <f>H54+'Saldo anual - Brasil'!H54</f>
        <v>215126</v>
      </c>
      <c r="J54" s="34">
        <f>I54+'Saldo anual - Brasil'!I54</f>
        <v>233302</v>
      </c>
      <c r="K54" s="34">
        <f>J54+'Saldo anual - Brasil'!J54</f>
        <v>234925</v>
      </c>
      <c r="L54" s="34">
        <f>K54+'Saldo anual - Brasil'!K54</f>
        <v>225602</v>
      </c>
      <c r="M54" s="34">
        <f>L54+'Saldo anual - Brasil'!L54</f>
        <v>225105</v>
      </c>
    </row>
    <row r="55" spans="1:13" ht="11.25" customHeight="1" x14ac:dyDescent="0.2">
      <c r="A55" s="8"/>
      <c r="B55" s="29" t="s">
        <v>43</v>
      </c>
      <c r="C55" s="35">
        <v>9759</v>
      </c>
      <c r="D55" s="35">
        <f>C55+'Saldo anual - Brasil'!C55</f>
        <v>10386</v>
      </c>
      <c r="E55" s="35">
        <f>D55+'Saldo anual - Brasil'!D55</f>
        <v>10368</v>
      </c>
      <c r="F55" s="35">
        <f>E55+'Saldo anual - Brasil'!E55</f>
        <v>11257</v>
      </c>
      <c r="G55" s="35">
        <f>F55+'Saldo anual - Brasil'!F55</f>
        <v>11176</v>
      </c>
      <c r="H55" s="35">
        <f>G55+'Saldo anual - Brasil'!G55</f>
        <v>13738</v>
      </c>
      <c r="I55" s="35">
        <f>H55+'Saldo anual - Brasil'!H55</f>
        <v>14645</v>
      </c>
      <c r="J55" s="35">
        <f>I55+'Saldo anual - Brasil'!I55</f>
        <v>16002</v>
      </c>
      <c r="K55" s="35">
        <f>J55+'Saldo anual - Brasil'!J55</f>
        <v>12816</v>
      </c>
      <c r="L55" s="35">
        <f>K55+'Saldo anual - Brasil'!K55</f>
        <v>12596</v>
      </c>
      <c r="M55" s="35">
        <f>L55+'Saldo anual - Brasil'!L55</f>
        <v>11577</v>
      </c>
    </row>
    <row r="56" spans="1:13" ht="11.25" customHeight="1" x14ac:dyDescent="0.2">
      <c r="A56" s="8"/>
      <c r="B56" s="24" t="s">
        <v>44</v>
      </c>
      <c r="C56" s="16">
        <v>4621</v>
      </c>
      <c r="D56" s="16">
        <f>C56+'Saldo anual - Brasil'!C56</f>
        <v>5057</v>
      </c>
      <c r="E56" s="16">
        <f>D56+'Saldo anual - Brasil'!D56</f>
        <v>4968</v>
      </c>
      <c r="F56" s="16">
        <f>E56+'Saldo anual - Brasil'!E56</f>
        <v>5894</v>
      </c>
      <c r="G56" s="16">
        <f>F56+'Saldo anual - Brasil'!F56</f>
        <v>5254</v>
      </c>
      <c r="H56" s="16">
        <f>G56+'Saldo anual - Brasil'!G56</f>
        <v>7407</v>
      </c>
      <c r="I56" s="16">
        <f>H56+'Saldo anual - Brasil'!H56</f>
        <v>8595</v>
      </c>
      <c r="J56" s="16">
        <f>I56+'Saldo anual - Brasil'!I56</f>
        <v>10335</v>
      </c>
      <c r="K56" s="16">
        <f>J56+'Saldo anual - Brasil'!J56</f>
        <v>7221</v>
      </c>
      <c r="L56" s="16">
        <f>K56+'Saldo anual - Brasil'!K56</f>
        <v>7202</v>
      </c>
      <c r="M56" s="16">
        <f>L56+'Saldo anual - Brasil'!L56</f>
        <v>6156</v>
      </c>
    </row>
    <row r="57" spans="1:13" ht="11.25" customHeight="1" x14ac:dyDescent="0.2">
      <c r="A57" s="8"/>
      <c r="B57" s="24" t="s">
        <v>45</v>
      </c>
      <c r="C57" s="16">
        <v>5138</v>
      </c>
      <c r="D57" s="16">
        <f>C57+'Saldo anual - Brasil'!C57</f>
        <v>5329</v>
      </c>
      <c r="E57" s="16">
        <f>D57+'Saldo anual - Brasil'!D57</f>
        <v>5400</v>
      </c>
      <c r="F57" s="16">
        <f>E57+'Saldo anual - Brasil'!E57</f>
        <v>5363</v>
      </c>
      <c r="G57" s="16">
        <f>F57+'Saldo anual - Brasil'!F57</f>
        <v>5922</v>
      </c>
      <c r="H57" s="16">
        <f>G57+'Saldo anual - Brasil'!G57</f>
        <v>6331</v>
      </c>
      <c r="I57" s="16">
        <f>H57+'Saldo anual - Brasil'!H57</f>
        <v>6050</v>
      </c>
      <c r="J57" s="16">
        <f>I57+'Saldo anual - Brasil'!I57</f>
        <v>5667</v>
      </c>
      <c r="K57" s="16">
        <f>J57+'Saldo anual - Brasil'!J57</f>
        <v>5595</v>
      </c>
      <c r="L57" s="16">
        <f>K57+'Saldo anual - Brasil'!K57</f>
        <v>5394</v>
      </c>
      <c r="M57" s="16">
        <f>L57+'Saldo anual - Brasil'!L57</f>
        <v>5421</v>
      </c>
    </row>
    <row r="58" spans="1:13" ht="11.25" customHeight="1" x14ac:dyDescent="0.2">
      <c r="A58" s="8"/>
      <c r="B58" s="19" t="s">
        <v>46</v>
      </c>
      <c r="C58" s="36">
        <v>29731</v>
      </c>
      <c r="D58" s="36">
        <f>C58+'Saldo anual - Brasil'!C58</f>
        <v>31238</v>
      </c>
      <c r="E58" s="36">
        <f>D58+'Saldo anual - Brasil'!D58</f>
        <v>33103</v>
      </c>
      <c r="F58" s="36">
        <f>E58+'Saldo anual - Brasil'!E58</f>
        <v>34640</v>
      </c>
      <c r="G58" s="36">
        <f>F58+'Saldo anual - Brasil'!F58</f>
        <v>38072</v>
      </c>
      <c r="H58" s="36">
        <f>G58+'Saldo anual - Brasil'!G58</f>
        <v>40582</v>
      </c>
      <c r="I58" s="36">
        <f>H58+'Saldo anual - Brasil'!H58</f>
        <v>41973</v>
      </c>
      <c r="J58" s="36">
        <f>I58+'Saldo anual - Brasil'!I58</f>
        <v>43864</v>
      </c>
      <c r="K58" s="36">
        <f>J58+'Saldo anual - Brasil'!J58</f>
        <v>46874</v>
      </c>
      <c r="L58" s="36">
        <f>K58+'Saldo anual - Brasil'!K58</f>
        <v>48788</v>
      </c>
      <c r="M58" s="36">
        <f>L58+'Saldo anual - Brasil'!L58</f>
        <v>48858</v>
      </c>
    </row>
    <row r="59" spans="1:13" ht="11.25" customHeight="1" x14ac:dyDescent="0.2">
      <c r="A59" s="8"/>
      <c r="B59" s="24" t="s">
        <v>47</v>
      </c>
      <c r="C59" s="16">
        <v>29731</v>
      </c>
      <c r="D59" s="16">
        <f>C59+'Saldo anual - Brasil'!C59</f>
        <v>31238</v>
      </c>
      <c r="E59" s="16">
        <f>D59+'Saldo anual - Brasil'!D59</f>
        <v>33103</v>
      </c>
      <c r="F59" s="16">
        <f>E59+'Saldo anual - Brasil'!E59</f>
        <v>34640</v>
      </c>
      <c r="G59" s="16">
        <f>F59+'Saldo anual - Brasil'!F59</f>
        <v>38072</v>
      </c>
      <c r="H59" s="16">
        <f>G59+'Saldo anual - Brasil'!G59</f>
        <v>40582</v>
      </c>
      <c r="I59" s="16">
        <f>H59+'Saldo anual - Brasil'!H59</f>
        <v>41973</v>
      </c>
      <c r="J59" s="16">
        <f>I59+'Saldo anual - Brasil'!I59</f>
        <v>43864</v>
      </c>
      <c r="K59" s="16">
        <f>J59+'Saldo anual - Brasil'!J59</f>
        <v>46874</v>
      </c>
      <c r="L59" s="16">
        <f>K59+'Saldo anual - Brasil'!K59</f>
        <v>48788</v>
      </c>
      <c r="M59" s="16">
        <f>L59+'Saldo anual - Brasil'!L59</f>
        <v>48858</v>
      </c>
    </row>
    <row r="60" spans="1:13" ht="11.25" customHeight="1" x14ac:dyDescent="0.2">
      <c r="A60" s="8"/>
      <c r="B60" s="19" t="s">
        <v>48</v>
      </c>
      <c r="C60" s="36">
        <v>20934</v>
      </c>
      <c r="D60" s="36">
        <f>C60+'Saldo anual - Brasil'!C60</f>
        <v>22229</v>
      </c>
      <c r="E60" s="36">
        <f>D60+'Saldo anual - Brasil'!D60</f>
        <v>21917</v>
      </c>
      <c r="F60" s="36">
        <f>E60+'Saldo anual - Brasil'!E60</f>
        <v>22838</v>
      </c>
      <c r="G60" s="36">
        <f>F60+'Saldo anual - Brasil'!F60</f>
        <v>24308</v>
      </c>
      <c r="H60" s="36">
        <f>G60+'Saldo anual - Brasil'!G60</f>
        <v>25738</v>
      </c>
      <c r="I60" s="36">
        <f>H60+'Saldo anual - Brasil'!H60</f>
        <v>27420</v>
      </c>
      <c r="J60" s="36">
        <f>I60+'Saldo anual - Brasil'!I60</f>
        <v>28796</v>
      </c>
      <c r="K60" s="36">
        <f>J60+'Saldo anual - Brasil'!J60</f>
        <v>29801</v>
      </c>
      <c r="L60" s="36">
        <f>K60+'Saldo anual - Brasil'!K60</f>
        <v>29908</v>
      </c>
      <c r="M60" s="36">
        <f>L60+'Saldo anual - Brasil'!L60</f>
        <v>29585</v>
      </c>
    </row>
    <row r="61" spans="1:13" ht="11.25" customHeight="1" x14ac:dyDescent="0.2">
      <c r="A61" s="8"/>
      <c r="B61" s="24" t="s">
        <v>49</v>
      </c>
      <c r="C61" s="16">
        <v>2736</v>
      </c>
      <c r="D61" s="16">
        <f>C61+'Saldo anual - Brasil'!C61</f>
        <v>2797</v>
      </c>
      <c r="E61" s="16">
        <f>D61+'Saldo anual - Brasil'!D61</f>
        <v>2924</v>
      </c>
      <c r="F61" s="16">
        <f>E61+'Saldo anual - Brasil'!E61</f>
        <v>2949</v>
      </c>
      <c r="G61" s="16">
        <f>F61+'Saldo anual - Brasil'!F61</f>
        <v>3088</v>
      </c>
      <c r="H61" s="16">
        <f>G61+'Saldo anual - Brasil'!G61</f>
        <v>3177</v>
      </c>
      <c r="I61" s="16">
        <f>H61+'Saldo anual - Brasil'!H61</f>
        <v>3272</v>
      </c>
      <c r="J61" s="16">
        <f>I61+'Saldo anual - Brasil'!I61</f>
        <v>3281</v>
      </c>
      <c r="K61" s="16">
        <f>J61+'Saldo anual - Brasil'!J61</f>
        <v>3411</v>
      </c>
      <c r="L61" s="16">
        <f>K61+'Saldo anual - Brasil'!K61</f>
        <v>3451</v>
      </c>
      <c r="M61" s="16">
        <f>L61+'Saldo anual - Brasil'!L61</f>
        <v>3465</v>
      </c>
    </row>
    <row r="62" spans="1:13" ht="11.25" customHeight="1" x14ac:dyDescent="0.2">
      <c r="A62" s="8"/>
      <c r="B62" s="24" t="s">
        <v>50</v>
      </c>
      <c r="C62" s="16">
        <v>18198</v>
      </c>
      <c r="D62" s="16">
        <f>C62+'Saldo anual - Brasil'!C62</f>
        <v>19432</v>
      </c>
      <c r="E62" s="16">
        <f>D62+'Saldo anual - Brasil'!D62</f>
        <v>18993</v>
      </c>
      <c r="F62" s="16">
        <f>E62+'Saldo anual - Brasil'!E62</f>
        <v>19889</v>
      </c>
      <c r="G62" s="16">
        <f>F62+'Saldo anual - Brasil'!F62</f>
        <v>21220</v>
      </c>
      <c r="H62" s="16">
        <f>G62+'Saldo anual - Brasil'!G62</f>
        <v>22561</v>
      </c>
      <c r="I62" s="16">
        <f>H62+'Saldo anual - Brasil'!H62</f>
        <v>24148</v>
      </c>
      <c r="J62" s="16">
        <f>I62+'Saldo anual - Brasil'!I62</f>
        <v>25515</v>
      </c>
      <c r="K62" s="16">
        <f>J62+'Saldo anual - Brasil'!J62</f>
        <v>26390</v>
      </c>
      <c r="L62" s="16">
        <f>K62+'Saldo anual - Brasil'!K62</f>
        <v>26457</v>
      </c>
      <c r="M62" s="16">
        <f>L62+'Saldo anual - Brasil'!L62</f>
        <v>26120</v>
      </c>
    </row>
    <row r="63" spans="1:13" ht="11.25" customHeight="1" x14ac:dyDescent="0.2">
      <c r="A63" s="8"/>
      <c r="B63" s="19" t="s">
        <v>51</v>
      </c>
      <c r="C63" s="36">
        <v>5289</v>
      </c>
      <c r="D63" s="36">
        <f>C63+'Saldo anual - Brasil'!C63</f>
        <v>5560</v>
      </c>
      <c r="E63" s="36">
        <f>D63+'Saldo anual - Brasil'!D63</f>
        <v>6038</v>
      </c>
      <c r="F63" s="36">
        <f>E63+'Saldo anual - Brasil'!E63</f>
        <v>6221</v>
      </c>
      <c r="G63" s="36">
        <f>F63+'Saldo anual - Brasil'!F63</f>
        <v>6241</v>
      </c>
      <c r="H63" s="36">
        <f>G63+'Saldo anual - Brasil'!G63</f>
        <v>6910</v>
      </c>
      <c r="I63" s="36">
        <f>H63+'Saldo anual - Brasil'!H63</f>
        <v>7458</v>
      </c>
      <c r="J63" s="36">
        <f>I63+'Saldo anual - Brasil'!I63</f>
        <v>8080</v>
      </c>
      <c r="K63" s="36">
        <f>J63+'Saldo anual - Brasil'!J63</f>
        <v>8345</v>
      </c>
      <c r="L63" s="36">
        <f>K63+'Saldo anual - Brasil'!K63</f>
        <v>8104</v>
      </c>
      <c r="M63" s="36">
        <f>L63+'Saldo anual - Brasil'!L63</f>
        <v>8187</v>
      </c>
    </row>
    <row r="64" spans="1:13" ht="11.25" customHeight="1" x14ac:dyDescent="0.2">
      <c r="A64" s="8"/>
      <c r="B64" s="24" t="s">
        <v>52</v>
      </c>
      <c r="C64" s="16">
        <v>5289</v>
      </c>
      <c r="D64" s="16">
        <f>C64+'Saldo anual - Brasil'!C64</f>
        <v>5560</v>
      </c>
      <c r="E64" s="16">
        <f>D64+'Saldo anual - Brasil'!D64</f>
        <v>6038</v>
      </c>
      <c r="F64" s="16">
        <f>E64+'Saldo anual - Brasil'!E64</f>
        <v>6221</v>
      </c>
      <c r="G64" s="16">
        <f>F64+'Saldo anual - Brasil'!F64</f>
        <v>6241</v>
      </c>
      <c r="H64" s="16">
        <f>G64+'Saldo anual - Brasil'!G64</f>
        <v>6910</v>
      </c>
      <c r="I64" s="16">
        <f>H64+'Saldo anual - Brasil'!H64</f>
        <v>7458</v>
      </c>
      <c r="J64" s="16">
        <f>I64+'Saldo anual - Brasil'!I64</f>
        <v>8080</v>
      </c>
      <c r="K64" s="16">
        <f>J64+'Saldo anual - Brasil'!J64</f>
        <v>8345</v>
      </c>
      <c r="L64" s="16">
        <f>K64+'Saldo anual - Brasil'!K64</f>
        <v>8104</v>
      </c>
      <c r="M64" s="16">
        <f>L64+'Saldo anual - Brasil'!L64</f>
        <v>8187</v>
      </c>
    </row>
    <row r="65" spans="1:13" ht="11.25" customHeight="1" x14ac:dyDescent="0.2">
      <c r="A65" s="8"/>
      <c r="B65" s="19" t="s">
        <v>53</v>
      </c>
      <c r="C65" s="36">
        <v>6715</v>
      </c>
      <c r="D65" s="36">
        <f>C65+'Saldo anual - Brasil'!C65</f>
        <v>7301</v>
      </c>
      <c r="E65" s="36">
        <f>D65+'Saldo anual - Brasil'!D65</f>
        <v>7762</v>
      </c>
      <c r="F65" s="36">
        <f>E65+'Saldo anual - Brasil'!E65</f>
        <v>7976</v>
      </c>
      <c r="G65" s="36">
        <f>F65+'Saldo anual - Brasil'!F65</f>
        <v>8077</v>
      </c>
      <c r="H65" s="36">
        <f>G65+'Saldo anual - Brasil'!G65</f>
        <v>8634</v>
      </c>
      <c r="I65" s="36">
        <f>H65+'Saldo anual - Brasil'!H65</f>
        <v>8920</v>
      </c>
      <c r="J65" s="36">
        <f>I65+'Saldo anual - Brasil'!I65</f>
        <v>9177</v>
      </c>
      <c r="K65" s="36">
        <f>J65+'Saldo anual - Brasil'!J65</f>
        <v>9658</v>
      </c>
      <c r="L65" s="36">
        <f>K65+'Saldo anual - Brasil'!K65</f>
        <v>9883</v>
      </c>
      <c r="M65" s="36">
        <f>L65+'Saldo anual - Brasil'!L65</f>
        <v>10000</v>
      </c>
    </row>
    <row r="66" spans="1:13" ht="11.25" customHeight="1" x14ac:dyDescent="0.2">
      <c r="A66" s="8"/>
      <c r="B66" s="24" t="s">
        <v>54</v>
      </c>
      <c r="C66" s="16">
        <v>6715</v>
      </c>
      <c r="D66" s="16">
        <f>C66+'Saldo anual - Brasil'!C66</f>
        <v>7301</v>
      </c>
      <c r="E66" s="16">
        <f>D66+'Saldo anual - Brasil'!D66</f>
        <v>7762</v>
      </c>
      <c r="F66" s="16">
        <f>E66+'Saldo anual - Brasil'!E66</f>
        <v>7976</v>
      </c>
      <c r="G66" s="16">
        <f>F66+'Saldo anual - Brasil'!F66</f>
        <v>8077</v>
      </c>
      <c r="H66" s="16">
        <f>G66+'Saldo anual - Brasil'!G66</f>
        <v>8634</v>
      </c>
      <c r="I66" s="16">
        <f>H66+'Saldo anual - Brasil'!H66</f>
        <v>8920</v>
      </c>
      <c r="J66" s="16">
        <f>I66+'Saldo anual - Brasil'!I66</f>
        <v>9177</v>
      </c>
      <c r="K66" s="16">
        <f>J66+'Saldo anual - Brasil'!J66</f>
        <v>9658</v>
      </c>
      <c r="L66" s="16">
        <f>K66+'Saldo anual - Brasil'!K66</f>
        <v>9883</v>
      </c>
      <c r="M66" s="16">
        <f>L66+'Saldo anual - Brasil'!L66</f>
        <v>10000</v>
      </c>
    </row>
    <row r="67" spans="1:13" ht="11.25" customHeight="1" x14ac:dyDescent="0.2">
      <c r="A67" s="8"/>
      <c r="B67" s="19" t="s">
        <v>55</v>
      </c>
      <c r="C67" s="36">
        <v>37524</v>
      </c>
      <c r="D67" s="36">
        <f>C67+'Saldo anual - Brasil'!C67</f>
        <v>46611</v>
      </c>
      <c r="E67" s="36">
        <f>D67+'Saldo anual - Brasil'!D67</f>
        <v>52585</v>
      </c>
      <c r="F67" s="36">
        <f>E67+'Saldo anual - Brasil'!E67</f>
        <v>49522</v>
      </c>
      <c r="G67" s="36">
        <f>F67+'Saldo anual - Brasil'!F67</f>
        <v>56059</v>
      </c>
      <c r="H67" s="36">
        <f>G67+'Saldo anual - Brasil'!G67</f>
        <v>61641</v>
      </c>
      <c r="I67" s="36">
        <f>H67+'Saldo anual - Brasil'!H67</f>
        <v>64480</v>
      </c>
      <c r="J67" s="36">
        <f>I67+'Saldo anual - Brasil'!I67</f>
        <v>72507</v>
      </c>
      <c r="K67" s="36">
        <f>J67+'Saldo anual - Brasil'!J67</f>
        <v>68309</v>
      </c>
      <c r="L67" s="36">
        <f>K67+'Saldo anual - Brasil'!K67</f>
        <v>57700</v>
      </c>
      <c r="M67" s="36">
        <f>L67+'Saldo anual - Brasil'!L67</f>
        <v>57898</v>
      </c>
    </row>
    <row r="68" spans="1:13" ht="11.25" customHeight="1" x14ac:dyDescent="0.2">
      <c r="A68" s="8"/>
      <c r="B68" s="24" t="s">
        <v>56</v>
      </c>
      <c r="C68" s="16">
        <v>4571</v>
      </c>
      <c r="D68" s="16">
        <f>C68+'Saldo anual - Brasil'!C68</f>
        <v>5856</v>
      </c>
      <c r="E68" s="16">
        <f>D68+'Saldo anual - Brasil'!D68</f>
        <v>6637</v>
      </c>
      <c r="F68" s="16">
        <f>E68+'Saldo anual - Brasil'!E68</f>
        <v>5934</v>
      </c>
      <c r="G68" s="16">
        <f>F68+'Saldo anual - Brasil'!F68</f>
        <v>6497</v>
      </c>
      <c r="H68" s="16">
        <f>G68+'Saldo anual - Brasil'!G68</f>
        <v>6889</v>
      </c>
      <c r="I68" s="16">
        <f>H68+'Saldo anual - Brasil'!H68</f>
        <v>6940</v>
      </c>
      <c r="J68" s="16">
        <f>I68+'Saldo anual - Brasil'!I68</f>
        <v>8007</v>
      </c>
      <c r="K68" s="16">
        <f>J68+'Saldo anual - Brasil'!J68</f>
        <v>7063</v>
      </c>
      <c r="L68" s="16">
        <f>K68+'Saldo anual - Brasil'!K68</f>
        <v>5899</v>
      </c>
      <c r="M68" s="16">
        <f>L68+'Saldo anual - Brasil'!L68</f>
        <v>5807</v>
      </c>
    </row>
    <row r="69" spans="1:13" ht="11.25" customHeight="1" x14ac:dyDescent="0.2">
      <c r="A69" s="8"/>
      <c r="B69" s="24" t="s">
        <v>57</v>
      </c>
      <c r="C69" s="16">
        <v>2733</v>
      </c>
      <c r="D69" s="16">
        <f>C69+'Saldo anual - Brasil'!C69</f>
        <v>2762</v>
      </c>
      <c r="E69" s="16">
        <f>D69+'Saldo anual - Brasil'!D69</f>
        <v>3047</v>
      </c>
      <c r="F69" s="16">
        <f>E69+'Saldo anual - Brasil'!E69</f>
        <v>2833</v>
      </c>
      <c r="G69" s="16">
        <f>F69+'Saldo anual - Brasil'!F69</f>
        <v>3304</v>
      </c>
      <c r="H69" s="16">
        <f>G69+'Saldo anual - Brasil'!G69</f>
        <v>3302</v>
      </c>
      <c r="I69" s="16">
        <f>H69+'Saldo anual - Brasil'!H69</f>
        <v>3444</v>
      </c>
      <c r="J69" s="16">
        <f>I69+'Saldo anual - Brasil'!I69</f>
        <v>3670</v>
      </c>
      <c r="K69" s="16">
        <f>J69+'Saldo anual - Brasil'!J69</f>
        <v>3738</v>
      </c>
      <c r="L69" s="16">
        <f>K69+'Saldo anual - Brasil'!K69</f>
        <v>3456</v>
      </c>
      <c r="M69" s="16">
        <f>L69+'Saldo anual - Brasil'!L69</f>
        <v>3448</v>
      </c>
    </row>
    <row r="70" spans="1:13" ht="11.25" customHeight="1" x14ac:dyDescent="0.2">
      <c r="A70" s="8"/>
      <c r="B70" s="24" t="s">
        <v>58</v>
      </c>
      <c r="C70" s="16">
        <v>30220</v>
      </c>
      <c r="D70" s="16">
        <f>C70+'Saldo anual - Brasil'!C70</f>
        <v>37993</v>
      </c>
      <c r="E70" s="16">
        <f>D70+'Saldo anual - Brasil'!D70</f>
        <v>42901</v>
      </c>
      <c r="F70" s="16">
        <f>E70+'Saldo anual - Brasil'!E70</f>
        <v>40755</v>
      </c>
      <c r="G70" s="16">
        <f>F70+'Saldo anual - Brasil'!F70</f>
        <v>46258</v>
      </c>
      <c r="H70" s="16">
        <f>G70+'Saldo anual - Brasil'!G70</f>
        <v>51450</v>
      </c>
      <c r="I70" s="16">
        <f>H70+'Saldo anual - Brasil'!H70</f>
        <v>54096</v>
      </c>
      <c r="J70" s="16">
        <f>I70+'Saldo anual - Brasil'!I70</f>
        <v>60830</v>
      </c>
      <c r="K70" s="16">
        <f>J70+'Saldo anual - Brasil'!J70</f>
        <v>57508</v>
      </c>
      <c r="L70" s="16">
        <f>K70+'Saldo anual - Brasil'!K70</f>
        <v>48345</v>
      </c>
      <c r="M70" s="16">
        <f>L70+'Saldo anual - Brasil'!L70</f>
        <v>48643</v>
      </c>
    </row>
    <row r="71" spans="1:13" ht="11.25" customHeight="1" x14ac:dyDescent="0.2">
      <c r="A71" s="8"/>
      <c r="B71" s="19" t="s">
        <v>59</v>
      </c>
      <c r="C71" s="36">
        <v>24431</v>
      </c>
      <c r="D71" s="36">
        <f>C71+'Saldo anual - Brasil'!C71</f>
        <v>26509</v>
      </c>
      <c r="E71" s="36">
        <f>D71+'Saldo anual - Brasil'!D71</f>
        <v>30574</v>
      </c>
      <c r="F71" s="36">
        <f>E71+'Saldo anual - Brasil'!E71</f>
        <v>33060</v>
      </c>
      <c r="G71" s="36">
        <f>F71+'Saldo anual - Brasil'!F71</f>
        <v>36242</v>
      </c>
      <c r="H71" s="36">
        <f>G71+'Saldo anual - Brasil'!G71</f>
        <v>40038</v>
      </c>
      <c r="I71" s="36">
        <f>H71+'Saldo anual - Brasil'!H71</f>
        <v>44053</v>
      </c>
      <c r="J71" s="36">
        <f>I71+'Saldo anual - Brasil'!I71</f>
        <v>48054</v>
      </c>
      <c r="K71" s="36">
        <f>J71+'Saldo anual - Brasil'!J71</f>
        <v>51290</v>
      </c>
      <c r="L71" s="36">
        <f>K71+'Saldo anual - Brasil'!K71</f>
        <v>51682</v>
      </c>
      <c r="M71" s="36">
        <f>L71+'Saldo anual - Brasil'!L71</f>
        <v>52080</v>
      </c>
    </row>
    <row r="72" spans="1:13" ht="11.25" customHeight="1" x14ac:dyDescent="0.2">
      <c r="A72" s="8"/>
      <c r="B72" s="24" t="s">
        <v>60</v>
      </c>
      <c r="C72" s="16">
        <v>10848</v>
      </c>
      <c r="D72" s="16">
        <f>C72+'Saldo anual - Brasil'!C72</f>
        <v>12216</v>
      </c>
      <c r="E72" s="16">
        <f>D72+'Saldo anual - Brasil'!D72</f>
        <v>14232</v>
      </c>
      <c r="F72" s="16">
        <f>E72+'Saldo anual - Brasil'!E72</f>
        <v>15041</v>
      </c>
      <c r="G72" s="16">
        <f>F72+'Saldo anual - Brasil'!F72</f>
        <v>16578</v>
      </c>
      <c r="H72" s="16">
        <f>G72+'Saldo anual - Brasil'!G72</f>
        <v>18791</v>
      </c>
      <c r="I72" s="16">
        <f>H72+'Saldo anual - Brasil'!H72</f>
        <v>20389</v>
      </c>
      <c r="J72" s="16">
        <f>I72+'Saldo anual - Brasil'!I72</f>
        <v>21987</v>
      </c>
      <c r="K72" s="16">
        <f>J72+'Saldo anual - Brasil'!J72</f>
        <v>23184</v>
      </c>
      <c r="L72" s="16">
        <f>K72+'Saldo anual - Brasil'!K72</f>
        <v>22367</v>
      </c>
      <c r="M72" s="16">
        <f>L72+'Saldo anual - Brasil'!L72</f>
        <v>22434</v>
      </c>
    </row>
    <row r="73" spans="1:13" ht="11.25" customHeight="1" x14ac:dyDescent="0.2">
      <c r="A73" s="8"/>
      <c r="B73" s="24" t="s">
        <v>61</v>
      </c>
      <c r="C73" s="16">
        <v>9965</v>
      </c>
      <c r="D73" s="16">
        <f>C73+'Saldo anual - Brasil'!C73</f>
        <v>10397</v>
      </c>
      <c r="E73" s="16">
        <f>D73+'Saldo anual - Brasil'!D73</f>
        <v>11742</v>
      </c>
      <c r="F73" s="16">
        <f>E73+'Saldo anual - Brasil'!E73</f>
        <v>12962</v>
      </c>
      <c r="G73" s="16">
        <f>F73+'Saldo anual - Brasil'!F73</f>
        <v>14117</v>
      </c>
      <c r="H73" s="16">
        <f>G73+'Saldo anual - Brasil'!G73</f>
        <v>15310</v>
      </c>
      <c r="I73" s="16">
        <f>H73+'Saldo anual - Brasil'!H73</f>
        <v>17347</v>
      </c>
      <c r="J73" s="16">
        <f>I73+'Saldo anual - Brasil'!I73</f>
        <v>19189</v>
      </c>
      <c r="K73" s="16">
        <f>J73+'Saldo anual - Brasil'!J73</f>
        <v>20917</v>
      </c>
      <c r="L73" s="16">
        <f>K73+'Saldo anual - Brasil'!K73</f>
        <v>21927</v>
      </c>
      <c r="M73" s="16">
        <f>L73+'Saldo anual - Brasil'!L73</f>
        <v>22174</v>
      </c>
    </row>
    <row r="74" spans="1:13" ht="11.25" customHeight="1" x14ac:dyDescent="0.2">
      <c r="A74" s="8"/>
      <c r="B74" s="24" t="s">
        <v>62</v>
      </c>
      <c r="C74" s="16">
        <v>3618</v>
      </c>
      <c r="D74" s="16">
        <f>C74+'Saldo anual - Brasil'!C74</f>
        <v>3896</v>
      </c>
      <c r="E74" s="16">
        <f>D74+'Saldo anual - Brasil'!D74</f>
        <v>4600</v>
      </c>
      <c r="F74" s="16">
        <f>E74+'Saldo anual - Brasil'!E74</f>
        <v>5057</v>
      </c>
      <c r="G74" s="16">
        <f>F74+'Saldo anual - Brasil'!F74</f>
        <v>5547</v>
      </c>
      <c r="H74" s="16">
        <f>G74+'Saldo anual - Brasil'!G74</f>
        <v>5937</v>
      </c>
      <c r="I74" s="16">
        <f>H74+'Saldo anual - Brasil'!H74</f>
        <v>6317</v>
      </c>
      <c r="J74" s="16">
        <f>I74+'Saldo anual - Brasil'!I74</f>
        <v>6878</v>
      </c>
      <c r="K74" s="16">
        <f>J74+'Saldo anual - Brasil'!J74</f>
        <v>7189</v>
      </c>
      <c r="L74" s="16">
        <f>K74+'Saldo anual - Brasil'!K74</f>
        <v>7388</v>
      </c>
      <c r="M74" s="16">
        <f>L74+'Saldo anual - Brasil'!L74</f>
        <v>7472</v>
      </c>
    </row>
    <row r="75" spans="1:13" ht="11.25" customHeight="1" x14ac:dyDescent="0.2">
      <c r="A75" s="8"/>
      <c r="B75" s="19" t="s">
        <v>63</v>
      </c>
      <c r="C75" s="36">
        <v>2307</v>
      </c>
      <c r="D75" s="36">
        <f>C75+'Saldo anual - Brasil'!C75</f>
        <v>2967</v>
      </c>
      <c r="E75" s="36">
        <f>D75+'Saldo anual - Brasil'!D75</f>
        <v>3459</v>
      </c>
      <c r="F75" s="36">
        <f>E75+'Saldo anual - Brasil'!E75</f>
        <v>3821</v>
      </c>
      <c r="G75" s="36">
        <f>F75+'Saldo anual - Brasil'!F75</f>
        <v>4744</v>
      </c>
      <c r="H75" s="36">
        <f>G75+'Saldo anual - Brasil'!G75</f>
        <v>5394</v>
      </c>
      <c r="I75" s="36">
        <f>H75+'Saldo anual - Brasil'!H75</f>
        <v>6177</v>
      </c>
      <c r="J75" s="36">
        <f>I75+'Saldo anual - Brasil'!I75</f>
        <v>6822</v>
      </c>
      <c r="K75" s="36">
        <f>J75+'Saldo anual - Brasil'!J75</f>
        <v>7832</v>
      </c>
      <c r="L75" s="36">
        <f>K75+'Saldo anual - Brasil'!K75</f>
        <v>6941</v>
      </c>
      <c r="M75" s="36">
        <f>L75+'Saldo anual - Brasil'!L75</f>
        <v>6920</v>
      </c>
    </row>
    <row r="76" spans="1:13" ht="11.25" customHeight="1" x14ac:dyDescent="0.2">
      <c r="A76" s="8"/>
      <c r="B76" s="25" t="s">
        <v>64</v>
      </c>
      <c r="C76" s="21">
        <v>2307</v>
      </c>
      <c r="D76" s="21">
        <f>C76+'Saldo anual - Brasil'!C76</f>
        <v>2967</v>
      </c>
      <c r="E76" s="21">
        <f>D76+'Saldo anual - Brasil'!D76</f>
        <v>3459</v>
      </c>
      <c r="F76" s="21">
        <f>E76+'Saldo anual - Brasil'!E76</f>
        <v>3821</v>
      </c>
      <c r="G76" s="21">
        <f>F76+'Saldo anual - Brasil'!F76</f>
        <v>4744</v>
      </c>
      <c r="H76" s="21">
        <f>G76+'Saldo anual - Brasil'!G76</f>
        <v>5394</v>
      </c>
      <c r="I76" s="21">
        <f>H76+'Saldo anual - Brasil'!H76</f>
        <v>6177</v>
      </c>
      <c r="J76" s="21">
        <f>I76+'Saldo anual - Brasil'!I76</f>
        <v>6822</v>
      </c>
      <c r="K76" s="21">
        <f>J76+'Saldo anual - Brasil'!J76</f>
        <v>7832</v>
      </c>
      <c r="L76" s="21">
        <f>K76+'Saldo anual - Brasil'!K76</f>
        <v>6941</v>
      </c>
      <c r="M76" s="21">
        <f>L76+'Saldo anual - Brasil'!L76</f>
        <v>6920</v>
      </c>
    </row>
    <row r="77" spans="1:13" ht="11.25" customHeight="1" x14ac:dyDescent="0.2">
      <c r="A77" s="8"/>
      <c r="B77" s="28" t="s">
        <v>65</v>
      </c>
      <c r="C77" s="34">
        <v>1934429</v>
      </c>
      <c r="D77" s="34">
        <f>C77+'Saldo anual - Brasil'!C77</f>
        <v>2049559</v>
      </c>
      <c r="E77" s="34">
        <f>D77+'Saldo anual - Brasil'!D77</f>
        <v>2090650</v>
      </c>
      <c r="F77" s="34">
        <f>E77+'Saldo anual - Brasil'!E77</f>
        <v>2144336</v>
      </c>
      <c r="G77" s="34">
        <f>F77+'Saldo anual - Brasil'!F77</f>
        <v>2225722</v>
      </c>
      <c r="H77" s="34">
        <f>G77+'Saldo anual - Brasil'!G77</f>
        <v>2308405</v>
      </c>
      <c r="I77" s="34">
        <f>H77+'Saldo anual - Brasil'!H77</f>
        <v>2355972</v>
      </c>
      <c r="J77" s="34">
        <f>I77+'Saldo anual - Brasil'!I77</f>
        <v>2416033</v>
      </c>
      <c r="K77" s="34">
        <f>J77+'Saldo anual - Brasil'!J77</f>
        <v>2430887</v>
      </c>
      <c r="L77" s="34">
        <f>K77+'Saldo anual - Brasil'!K77</f>
        <v>2383258</v>
      </c>
      <c r="M77" s="34">
        <f>L77+'Saldo anual - Brasil'!L77</f>
        <v>2368328</v>
      </c>
    </row>
    <row r="78" spans="1:13" ht="11.25" customHeight="1" x14ac:dyDescent="0.2">
      <c r="A78" s="8"/>
      <c r="B78" s="29" t="s">
        <v>66</v>
      </c>
      <c r="C78" s="35">
        <v>353148</v>
      </c>
      <c r="D78" s="35">
        <f>C78+'Saldo anual - Brasil'!C78</f>
        <v>389466</v>
      </c>
      <c r="E78" s="35">
        <f>D78+'Saldo anual - Brasil'!D78</f>
        <v>398866</v>
      </c>
      <c r="F78" s="35">
        <f>E78+'Saldo anual - Brasil'!E78</f>
        <v>399631</v>
      </c>
      <c r="G78" s="35">
        <f>F78+'Saldo anual - Brasil'!F78</f>
        <v>409359</v>
      </c>
      <c r="H78" s="35">
        <f>G78+'Saldo anual - Brasil'!G78</f>
        <v>421638</v>
      </c>
      <c r="I78" s="35">
        <f>H78+'Saldo anual - Brasil'!H78</f>
        <v>434879</v>
      </c>
      <c r="J78" s="35">
        <f>I78+'Saldo anual - Brasil'!I78</f>
        <v>449750</v>
      </c>
      <c r="K78" s="35">
        <f>J78+'Saldo anual - Brasil'!J78</f>
        <v>469233</v>
      </c>
      <c r="L78" s="35">
        <f>K78+'Saldo anual - Brasil'!K78</f>
        <v>472344</v>
      </c>
      <c r="M78" s="35">
        <f>L78+'Saldo anual - Brasil'!L78</f>
        <v>475332</v>
      </c>
    </row>
    <row r="79" spans="1:13" ht="11.25" customHeight="1" x14ac:dyDescent="0.2">
      <c r="A79" s="8"/>
      <c r="B79" s="24" t="s">
        <v>67</v>
      </c>
      <c r="C79" s="16">
        <v>111288</v>
      </c>
      <c r="D79" s="16">
        <f>C79+'Saldo anual - Brasil'!C79</f>
        <v>124199</v>
      </c>
      <c r="E79" s="16">
        <f>D79+'Saldo anual - Brasil'!D79</f>
        <v>115287</v>
      </c>
      <c r="F79" s="16">
        <f>E79+'Saldo anual - Brasil'!E79</f>
        <v>114240</v>
      </c>
      <c r="G79" s="16">
        <f>F79+'Saldo anual - Brasil'!F79</f>
        <v>112895</v>
      </c>
      <c r="H79" s="16">
        <f>G79+'Saldo anual - Brasil'!G79</f>
        <v>114542</v>
      </c>
      <c r="I79" s="16">
        <f>H79+'Saldo anual - Brasil'!H79</f>
        <v>125150</v>
      </c>
      <c r="J79" s="16">
        <f>I79+'Saldo anual - Brasil'!I79</f>
        <v>133603</v>
      </c>
      <c r="K79" s="16">
        <f>J79+'Saldo anual - Brasil'!J79</f>
        <v>135640</v>
      </c>
      <c r="L79" s="16">
        <f>K79+'Saldo anual - Brasil'!K79</f>
        <v>129383</v>
      </c>
      <c r="M79" s="16">
        <f>L79+'Saldo anual - Brasil'!L79</f>
        <v>130810</v>
      </c>
    </row>
    <row r="80" spans="1:13" ht="11.25" customHeight="1" x14ac:dyDescent="0.2">
      <c r="A80" s="8"/>
      <c r="B80" s="24" t="s">
        <v>68</v>
      </c>
      <c r="C80" s="16">
        <v>193013</v>
      </c>
      <c r="D80" s="16">
        <f>C80+'Saldo anual - Brasil'!C80</f>
        <v>213335</v>
      </c>
      <c r="E80" s="16">
        <f>D80+'Saldo anual - Brasil'!D80</f>
        <v>230905</v>
      </c>
      <c r="F80" s="16">
        <f>E80+'Saldo anual - Brasil'!E80</f>
        <v>230638</v>
      </c>
      <c r="G80" s="16">
        <f>F80+'Saldo anual - Brasil'!F80</f>
        <v>240814</v>
      </c>
      <c r="H80" s="16">
        <f>G80+'Saldo anual - Brasil'!G80</f>
        <v>254002</v>
      </c>
      <c r="I80" s="16">
        <f>H80+'Saldo anual - Brasil'!H80</f>
        <v>253344</v>
      </c>
      <c r="J80" s="16">
        <f>I80+'Saldo anual - Brasil'!I80</f>
        <v>258008</v>
      </c>
      <c r="K80" s="16">
        <f>J80+'Saldo anual - Brasil'!J80</f>
        <v>274528</v>
      </c>
      <c r="L80" s="16">
        <f>K80+'Saldo anual - Brasil'!K80</f>
        <v>284977</v>
      </c>
      <c r="M80" s="16">
        <f>L80+'Saldo anual - Brasil'!L80</f>
        <v>287085</v>
      </c>
    </row>
    <row r="81" spans="1:13" ht="11.25" customHeight="1" x14ac:dyDescent="0.2">
      <c r="A81" s="8"/>
      <c r="B81" s="24" t="s">
        <v>69</v>
      </c>
      <c r="C81" s="16">
        <v>48847</v>
      </c>
      <c r="D81" s="16">
        <f>C81+'Saldo anual - Brasil'!C81</f>
        <v>51932</v>
      </c>
      <c r="E81" s="16">
        <f>D81+'Saldo anual - Brasil'!D81</f>
        <v>52674</v>
      </c>
      <c r="F81" s="16">
        <f>E81+'Saldo anual - Brasil'!E81</f>
        <v>54753</v>
      </c>
      <c r="G81" s="16">
        <f>F81+'Saldo anual - Brasil'!F81</f>
        <v>55650</v>
      </c>
      <c r="H81" s="16">
        <f>G81+'Saldo anual - Brasil'!G81</f>
        <v>53094</v>
      </c>
      <c r="I81" s="16">
        <f>H81+'Saldo anual - Brasil'!H81</f>
        <v>56385</v>
      </c>
      <c r="J81" s="16">
        <f>I81+'Saldo anual - Brasil'!I81</f>
        <v>58139</v>
      </c>
      <c r="K81" s="16">
        <f>J81+'Saldo anual - Brasil'!J81</f>
        <v>59065</v>
      </c>
      <c r="L81" s="16">
        <f>K81+'Saldo anual - Brasil'!K81</f>
        <v>57984</v>
      </c>
      <c r="M81" s="16">
        <f>L81+'Saldo anual - Brasil'!L81</f>
        <v>57437</v>
      </c>
    </row>
    <row r="82" spans="1:13" ht="11.25" customHeight="1" x14ac:dyDescent="0.2">
      <c r="A82" s="8"/>
      <c r="B82" s="29" t="s">
        <v>70</v>
      </c>
      <c r="C82" s="36">
        <v>12511</v>
      </c>
      <c r="D82" s="36">
        <f>C82+'Saldo anual - Brasil'!C82</f>
        <v>13284</v>
      </c>
      <c r="E82" s="36">
        <f>D82+'Saldo anual - Brasil'!D82</f>
        <v>13617</v>
      </c>
      <c r="F82" s="36">
        <f>E82+'Saldo anual - Brasil'!E82</f>
        <v>14093</v>
      </c>
      <c r="G82" s="36">
        <f>F82+'Saldo anual - Brasil'!F82</f>
        <v>15135</v>
      </c>
      <c r="H82" s="36">
        <f>G82+'Saldo anual - Brasil'!G82</f>
        <v>15530</v>
      </c>
      <c r="I82" s="36">
        <f>H82+'Saldo anual - Brasil'!H82</f>
        <v>15890</v>
      </c>
      <c r="J82" s="36">
        <f>I82+'Saldo anual - Brasil'!I82</f>
        <v>16599</v>
      </c>
      <c r="K82" s="36">
        <f>J82+'Saldo anual - Brasil'!J82</f>
        <v>16768</v>
      </c>
      <c r="L82" s="36">
        <f>K82+'Saldo anual - Brasil'!K82</f>
        <v>16698</v>
      </c>
      <c r="M82" s="36">
        <f>L82+'Saldo anual - Brasil'!L82</f>
        <v>17342</v>
      </c>
    </row>
    <row r="83" spans="1:13" ht="11.25" customHeight="1" x14ac:dyDescent="0.2">
      <c r="A83" s="8"/>
      <c r="B83" s="24" t="s">
        <v>71</v>
      </c>
      <c r="C83" s="16">
        <v>12511</v>
      </c>
      <c r="D83" s="16">
        <f>C83+'Saldo anual - Brasil'!C83</f>
        <v>13284</v>
      </c>
      <c r="E83" s="16">
        <f>D83+'Saldo anual - Brasil'!D83</f>
        <v>13617</v>
      </c>
      <c r="F83" s="16">
        <f>E83+'Saldo anual - Brasil'!E83</f>
        <v>14093</v>
      </c>
      <c r="G83" s="16">
        <f>F83+'Saldo anual - Brasil'!F83</f>
        <v>15135</v>
      </c>
      <c r="H83" s="16">
        <f>G83+'Saldo anual - Brasil'!G83</f>
        <v>15530</v>
      </c>
      <c r="I83" s="16">
        <f>H83+'Saldo anual - Brasil'!H83</f>
        <v>15890</v>
      </c>
      <c r="J83" s="16">
        <f>I83+'Saldo anual - Brasil'!I83</f>
        <v>16599</v>
      </c>
      <c r="K83" s="16">
        <f>J83+'Saldo anual - Brasil'!J83</f>
        <v>16768</v>
      </c>
      <c r="L83" s="16">
        <f>K83+'Saldo anual - Brasil'!K83</f>
        <v>16698</v>
      </c>
      <c r="M83" s="16">
        <f>L83+'Saldo anual - Brasil'!L83</f>
        <v>17342</v>
      </c>
    </row>
    <row r="84" spans="1:13" ht="11.25" customHeight="1" x14ac:dyDescent="0.2">
      <c r="A84" s="8"/>
      <c r="B84" s="19" t="s">
        <v>72</v>
      </c>
      <c r="C84" s="36">
        <v>28209</v>
      </c>
      <c r="D84" s="36">
        <f>C84+'Saldo anual - Brasil'!C84</f>
        <v>30973</v>
      </c>
      <c r="E84" s="36">
        <f>D84+'Saldo anual - Brasil'!D84</f>
        <v>30745</v>
      </c>
      <c r="F84" s="36">
        <f>E84+'Saldo anual - Brasil'!E84</f>
        <v>33408</v>
      </c>
      <c r="G84" s="36">
        <f>F84+'Saldo anual - Brasil'!F84</f>
        <v>32716</v>
      </c>
      <c r="H84" s="36">
        <f>G84+'Saldo anual - Brasil'!G84</f>
        <v>35544</v>
      </c>
      <c r="I84" s="36">
        <f>H84+'Saldo anual - Brasil'!H84</f>
        <v>34192</v>
      </c>
      <c r="J84" s="36">
        <f>I84+'Saldo anual - Brasil'!I84</f>
        <v>33082</v>
      </c>
      <c r="K84" s="36">
        <f>J84+'Saldo anual - Brasil'!J84</f>
        <v>31359</v>
      </c>
      <c r="L84" s="36">
        <f>K84+'Saldo anual - Brasil'!K84</f>
        <v>29715</v>
      </c>
      <c r="M84" s="36">
        <f>L84+'Saldo anual - Brasil'!L84</f>
        <v>29077</v>
      </c>
    </row>
    <row r="85" spans="1:13" ht="11.25" customHeight="1" x14ac:dyDescent="0.2">
      <c r="A85" s="8"/>
      <c r="B85" s="24" t="s">
        <v>73</v>
      </c>
      <c r="C85" s="16">
        <v>16075</v>
      </c>
      <c r="D85" s="16">
        <f>C85+'Saldo anual - Brasil'!C85</f>
        <v>18177</v>
      </c>
      <c r="E85" s="16">
        <f>D85+'Saldo anual - Brasil'!D85</f>
        <v>18088</v>
      </c>
      <c r="F85" s="16">
        <f>E85+'Saldo anual - Brasil'!E85</f>
        <v>20002</v>
      </c>
      <c r="G85" s="16">
        <f>F85+'Saldo anual - Brasil'!F85</f>
        <v>18571</v>
      </c>
      <c r="H85" s="16">
        <f>G85+'Saldo anual - Brasil'!G85</f>
        <v>21209</v>
      </c>
      <c r="I85" s="16">
        <f>H85+'Saldo anual - Brasil'!H85</f>
        <v>20527</v>
      </c>
      <c r="J85" s="16">
        <f>I85+'Saldo anual - Brasil'!I85</f>
        <v>19594</v>
      </c>
      <c r="K85" s="16">
        <f>J85+'Saldo anual - Brasil'!J85</f>
        <v>18328</v>
      </c>
      <c r="L85" s="16">
        <f>K85+'Saldo anual - Brasil'!K85</f>
        <v>17430</v>
      </c>
      <c r="M85" s="16">
        <f>L85+'Saldo anual - Brasil'!L85</f>
        <v>16864</v>
      </c>
    </row>
    <row r="86" spans="1:13" ht="11.25" customHeight="1" x14ac:dyDescent="0.2">
      <c r="A86" s="8"/>
      <c r="B86" s="24" t="s">
        <v>74</v>
      </c>
      <c r="C86" s="16">
        <v>12134</v>
      </c>
      <c r="D86" s="16">
        <f>C86+'Saldo anual - Brasil'!C86</f>
        <v>12796</v>
      </c>
      <c r="E86" s="16">
        <f>D86+'Saldo anual - Brasil'!D86</f>
        <v>12657</v>
      </c>
      <c r="F86" s="16">
        <f>E86+'Saldo anual - Brasil'!E86</f>
        <v>13406</v>
      </c>
      <c r="G86" s="16">
        <f>F86+'Saldo anual - Brasil'!F86</f>
        <v>14145</v>
      </c>
      <c r="H86" s="16">
        <f>G86+'Saldo anual - Brasil'!G86</f>
        <v>14335</v>
      </c>
      <c r="I86" s="16">
        <f>H86+'Saldo anual - Brasil'!H86</f>
        <v>13665</v>
      </c>
      <c r="J86" s="16">
        <f>I86+'Saldo anual - Brasil'!I86</f>
        <v>13488</v>
      </c>
      <c r="K86" s="16">
        <f>J86+'Saldo anual - Brasil'!J86</f>
        <v>13031</v>
      </c>
      <c r="L86" s="16">
        <f>K86+'Saldo anual - Brasil'!K86</f>
        <v>12285</v>
      </c>
      <c r="M86" s="16">
        <f>L86+'Saldo anual - Brasil'!L86</f>
        <v>12213</v>
      </c>
    </row>
    <row r="87" spans="1:13" ht="11.25" customHeight="1" x14ac:dyDescent="0.2">
      <c r="A87" s="8"/>
      <c r="B87" s="19" t="s">
        <v>75</v>
      </c>
      <c r="C87" s="36">
        <v>26417</v>
      </c>
      <c r="D87" s="36">
        <f>C87+'Saldo anual - Brasil'!C87</f>
        <v>27471</v>
      </c>
      <c r="E87" s="36">
        <f>D87+'Saldo anual - Brasil'!D87</f>
        <v>29546</v>
      </c>
      <c r="F87" s="36">
        <f>E87+'Saldo anual - Brasil'!E87</f>
        <v>30263</v>
      </c>
      <c r="G87" s="36">
        <f>F87+'Saldo anual - Brasil'!F87</f>
        <v>31495</v>
      </c>
      <c r="H87" s="36">
        <f>G87+'Saldo anual - Brasil'!G87</f>
        <v>32445</v>
      </c>
      <c r="I87" s="36">
        <f>H87+'Saldo anual - Brasil'!H87</f>
        <v>33258</v>
      </c>
      <c r="J87" s="36">
        <f>I87+'Saldo anual - Brasil'!I87</f>
        <v>33244</v>
      </c>
      <c r="K87" s="36">
        <f>J87+'Saldo anual - Brasil'!J87</f>
        <v>34681</v>
      </c>
      <c r="L87" s="36">
        <f>K87+'Saldo anual - Brasil'!K87</f>
        <v>35137</v>
      </c>
      <c r="M87" s="36">
        <f>L87+'Saldo anual - Brasil'!L87</f>
        <v>36099</v>
      </c>
    </row>
    <row r="88" spans="1:13" ht="11.25" customHeight="1" x14ac:dyDescent="0.2">
      <c r="A88" s="8"/>
      <c r="B88" s="24" t="s">
        <v>76</v>
      </c>
      <c r="C88" s="16">
        <v>17114</v>
      </c>
      <c r="D88" s="16">
        <f>C88+'Saldo anual - Brasil'!C88</f>
        <v>18709</v>
      </c>
      <c r="E88" s="16">
        <f>D88+'Saldo anual - Brasil'!D88</f>
        <v>20852</v>
      </c>
      <c r="F88" s="16">
        <f>E88+'Saldo anual - Brasil'!E88</f>
        <v>21407</v>
      </c>
      <c r="G88" s="16">
        <f>F88+'Saldo anual - Brasil'!F88</f>
        <v>22132</v>
      </c>
      <c r="H88" s="16">
        <f>G88+'Saldo anual - Brasil'!G88</f>
        <v>23161</v>
      </c>
      <c r="I88" s="16">
        <f>H88+'Saldo anual - Brasil'!H88</f>
        <v>24048</v>
      </c>
      <c r="J88" s="16">
        <f>I88+'Saldo anual - Brasil'!I88</f>
        <v>23957</v>
      </c>
      <c r="K88" s="16">
        <f>J88+'Saldo anual - Brasil'!J88</f>
        <v>25234</v>
      </c>
      <c r="L88" s="16">
        <f>K88+'Saldo anual - Brasil'!K88</f>
        <v>25891</v>
      </c>
      <c r="M88" s="16">
        <f>L88+'Saldo anual - Brasil'!L88</f>
        <v>26349</v>
      </c>
    </row>
    <row r="89" spans="1:13" ht="11.25" customHeight="1" x14ac:dyDescent="0.2">
      <c r="A89" s="8"/>
      <c r="B89" s="24" t="s">
        <v>77</v>
      </c>
      <c r="C89" s="16">
        <v>5838</v>
      </c>
      <c r="D89" s="16">
        <f>C89+'Saldo anual - Brasil'!C89</f>
        <v>5877</v>
      </c>
      <c r="E89" s="16">
        <f>D89+'Saldo anual - Brasil'!D89</f>
        <v>6063</v>
      </c>
      <c r="F89" s="16">
        <f>E89+'Saldo anual - Brasil'!E89</f>
        <v>6372</v>
      </c>
      <c r="G89" s="16">
        <f>F89+'Saldo anual - Brasil'!F89</f>
        <v>6646</v>
      </c>
      <c r="H89" s="16">
        <f>G89+'Saldo anual - Brasil'!G89</f>
        <v>6797</v>
      </c>
      <c r="I89" s="16">
        <f>H89+'Saldo anual - Brasil'!H89</f>
        <v>6773</v>
      </c>
      <c r="J89" s="16">
        <f>I89+'Saldo anual - Brasil'!I89</f>
        <v>6900</v>
      </c>
      <c r="K89" s="16">
        <f>J89+'Saldo anual - Brasil'!J89</f>
        <v>7217</v>
      </c>
      <c r="L89" s="16">
        <f>K89+'Saldo anual - Brasil'!K89</f>
        <v>7192</v>
      </c>
      <c r="M89" s="16">
        <f>L89+'Saldo anual - Brasil'!L89</f>
        <v>7701</v>
      </c>
    </row>
    <row r="90" spans="1:13" ht="11.25" customHeight="1" x14ac:dyDescent="0.2">
      <c r="A90" s="8"/>
      <c r="B90" s="24" t="s">
        <v>78</v>
      </c>
      <c r="C90" s="16">
        <v>3465</v>
      </c>
      <c r="D90" s="16">
        <f>C90+'Saldo anual - Brasil'!C90</f>
        <v>2885</v>
      </c>
      <c r="E90" s="16">
        <f>D90+'Saldo anual - Brasil'!D90</f>
        <v>2631</v>
      </c>
      <c r="F90" s="16">
        <f>E90+'Saldo anual - Brasil'!E90</f>
        <v>2484</v>
      </c>
      <c r="G90" s="16">
        <f>F90+'Saldo anual - Brasil'!F90</f>
        <v>2717</v>
      </c>
      <c r="H90" s="16">
        <f>G90+'Saldo anual - Brasil'!G90</f>
        <v>2487</v>
      </c>
      <c r="I90" s="16">
        <f>H90+'Saldo anual - Brasil'!H90</f>
        <v>2437</v>
      </c>
      <c r="J90" s="16">
        <f>I90+'Saldo anual - Brasil'!I90</f>
        <v>2387</v>
      </c>
      <c r="K90" s="16">
        <f>J90+'Saldo anual - Brasil'!J90</f>
        <v>2230</v>
      </c>
      <c r="L90" s="16">
        <f>K90+'Saldo anual - Brasil'!K90</f>
        <v>2054</v>
      </c>
      <c r="M90" s="16">
        <f>L90+'Saldo anual - Brasil'!L90</f>
        <v>2049</v>
      </c>
    </row>
    <row r="91" spans="1:13" ht="11.25" customHeight="1" x14ac:dyDescent="0.2">
      <c r="A91" s="8"/>
      <c r="B91" s="19" t="s">
        <v>79</v>
      </c>
      <c r="C91" s="36">
        <v>87157</v>
      </c>
      <c r="D91" s="36">
        <f>C91+'Saldo anual - Brasil'!C91</f>
        <v>91928</v>
      </c>
      <c r="E91" s="36">
        <f>D91+'Saldo anual - Brasil'!D91</f>
        <v>95768</v>
      </c>
      <c r="F91" s="36">
        <f>E91+'Saldo anual - Brasil'!E91</f>
        <v>100976</v>
      </c>
      <c r="G91" s="36">
        <f>F91+'Saldo anual - Brasil'!F91</f>
        <v>108105</v>
      </c>
      <c r="H91" s="36">
        <f>G91+'Saldo anual - Brasil'!G91</f>
        <v>112826</v>
      </c>
      <c r="I91" s="36">
        <f>H91+'Saldo anual - Brasil'!H91</f>
        <v>116483</v>
      </c>
      <c r="J91" s="36">
        <f>I91+'Saldo anual - Brasil'!I91</f>
        <v>120745</v>
      </c>
      <c r="K91" s="36">
        <f>J91+'Saldo anual - Brasil'!J91</f>
        <v>124801</v>
      </c>
      <c r="L91" s="36">
        <f>K91+'Saldo anual - Brasil'!K91</f>
        <v>124318</v>
      </c>
      <c r="M91" s="36">
        <f>L91+'Saldo anual - Brasil'!L91</f>
        <v>123816</v>
      </c>
    </row>
    <row r="92" spans="1:13" ht="11.25" customHeight="1" x14ac:dyDescent="0.2">
      <c r="A92" s="8"/>
      <c r="B92" s="24" t="s">
        <v>80</v>
      </c>
      <c r="C92" s="16">
        <v>10325</v>
      </c>
      <c r="D92" s="16">
        <f>C92+'Saldo anual - Brasil'!C92</f>
        <v>10763</v>
      </c>
      <c r="E92" s="16">
        <f>D92+'Saldo anual - Brasil'!D92</f>
        <v>10906</v>
      </c>
      <c r="F92" s="16">
        <f>E92+'Saldo anual - Brasil'!E92</f>
        <v>10943</v>
      </c>
      <c r="G92" s="16">
        <f>F92+'Saldo anual - Brasil'!F92</f>
        <v>11714</v>
      </c>
      <c r="H92" s="16">
        <f>G92+'Saldo anual - Brasil'!G92</f>
        <v>11837</v>
      </c>
      <c r="I92" s="16">
        <f>H92+'Saldo anual - Brasil'!H92</f>
        <v>11451</v>
      </c>
      <c r="J92" s="16">
        <f>I92+'Saldo anual - Brasil'!I92</f>
        <v>11533</v>
      </c>
      <c r="K92" s="16">
        <f>J92+'Saldo anual - Brasil'!J92</f>
        <v>11382</v>
      </c>
      <c r="L92" s="16">
        <f>K92+'Saldo anual - Brasil'!K92</f>
        <v>11207</v>
      </c>
      <c r="M92" s="16">
        <f>L92+'Saldo anual - Brasil'!L92</f>
        <v>11211</v>
      </c>
    </row>
    <row r="93" spans="1:13" ht="11.25" customHeight="1" x14ac:dyDescent="0.2">
      <c r="A93" s="8"/>
      <c r="B93" s="24" t="s">
        <v>81</v>
      </c>
      <c r="C93" s="16">
        <v>62882</v>
      </c>
      <c r="D93" s="16">
        <f>C93+'Saldo anual - Brasil'!C93</f>
        <v>65672</v>
      </c>
      <c r="E93" s="16">
        <f>D93+'Saldo anual - Brasil'!D93</f>
        <v>68420</v>
      </c>
      <c r="F93" s="16">
        <f>E93+'Saldo anual - Brasil'!E93</f>
        <v>71791</v>
      </c>
      <c r="G93" s="16">
        <f>F93+'Saldo anual - Brasil'!F93</f>
        <v>76786</v>
      </c>
      <c r="H93" s="16">
        <f>G93+'Saldo anual - Brasil'!G93</f>
        <v>80652</v>
      </c>
      <c r="I93" s="16">
        <f>H93+'Saldo anual - Brasil'!H93</f>
        <v>83558</v>
      </c>
      <c r="J93" s="16">
        <f>I93+'Saldo anual - Brasil'!I93</f>
        <v>86891</v>
      </c>
      <c r="K93" s="16">
        <f>J93+'Saldo anual - Brasil'!J93</f>
        <v>89559</v>
      </c>
      <c r="L93" s="16">
        <f>K93+'Saldo anual - Brasil'!K93</f>
        <v>89691</v>
      </c>
      <c r="M93" s="16">
        <f>L93+'Saldo anual - Brasil'!L93</f>
        <v>89833</v>
      </c>
    </row>
    <row r="94" spans="1:13" ht="11.25" customHeight="1" x14ac:dyDescent="0.2">
      <c r="A94" s="8"/>
      <c r="B94" s="24" t="s">
        <v>82</v>
      </c>
      <c r="C94" s="16">
        <v>13950</v>
      </c>
      <c r="D94" s="16">
        <f>C94+'Saldo anual - Brasil'!C94</f>
        <v>15493</v>
      </c>
      <c r="E94" s="16">
        <f>D94+'Saldo anual - Brasil'!D94</f>
        <v>16442</v>
      </c>
      <c r="F94" s="16">
        <f>E94+'Saldo anual - Brasil'!E94</f>
        <v>18242</v>
      </c>
      <c r="G94" s="16">
        <f>F94+'Saldo anual - Brasil'!F94</f>
        <v>19605</v>
      </c>
      <c r="H94" s="16">
        <f>G94+'Saldo anual - Brasil'!G94</f>
        <v>20337</v>
      </c>
      <c r="I94" s="16">
        <f>H94+'Saldo anual - Brasil'!H94</f>
        <v>21474</v>
      </c>
      <c r="J94" s="16">
        <f>I94+'Saldo anual - Brasil'!I94</f>
        <v>22321</v>
      </c>
      <c r="K94" s="16">
        <f>J94+'Saldo anual - Brasil'!J94</f>
        <v>23860</v>
      </c>
      <c r="L94" s="16">
        <f>K94+'Saldo anual - Brasil'!K94</f>
        <v>23420</v>
      </c>
      <c r="M94" s="16">
        <f>L94+'Saldo anual - Brasil'!L94</f>
        <v>22772</v>
      </c>
    </row>
    <row r="95" spans="1:13" ht="11.25" customHeight="1" x14ac:dyDescent="0.2">
      <c r="A95" s="8"/>
      <c r="B95" s="19" t="s">
        <v>83</v>
      </c>
      <c r="C95" s="36">
        <v>70032</v>
      </c>
      <c r="D95" s="36">
        <f>C95+'Saldo anual - Brasil'!C95</f>
        <v>72538</v>
      </c>
      <c r="E95" s="36">
        <f>D95+'Saldo anual - Brasil'!D95</f>
        <v>74831</v>
      </c>
      <c r="F95" s="36">
        <f>E95+'Saldo anual - Brasil'!E95</f>
        <v>77300</v>
      </c>
      <c r="G95" s="36">
        <f>F95+'Saldo anual - Brasil'!F95</f>
        <v>80841</v>
      </c>
      <c r="H95" s="36">
        <f>G95+'Saldo anual - Brasil'!G95</f>
        <v>85263</v>
      </c>
      <c r="I95" s="36">
        <f>H95+'Saldo anual - Brasil'!H95</f>
        <v>86870</v>
      </c>
      <c r="J95" s="36">
        <f>I95+'Saldo anual - Brasil'!I95</f>
        <v>89270</v>
      </c>
      <c r="K95" s="36">
        <f>J95+'Saldo anual - Brasil'!J95</f>
        <v>90515</v>
      </c>
      <c r="L95" s="36">
        <f>K95+'Saldo anual - Brasil'!K95</f>
        <v>90643</v>
      </c>
      <c r="M95" s="36">
        <f>L95+'Saldo anual - Brasil'!L95</f>
        <v>92001</v>
      </c>
    </row>
    <row r="96" spans="1:13" ht="11.25" customHeight="1" x14ac:dyDescent="0.2">
      <c r="A96" s="8"/>
      <c r="B96" s="24" t="s">
        <v>84</v>
      </c>
      <c r="C96" s="16">
        <v>18170</v>
      </c>
      <c r="D96" s="16">
        <f>C96+'Saldo anual - Brasil'!C96</f>
        <v>18653</v>
      </c>
      <c r="E96" s="16">
        <f>D96+'Saldo anual - Brasil'!D96</f>
        <v>19794</v>
      </c>
      <c r="F96" s="16">
        <f>E96+'Saldo anual - Brasil'!E96</f>
        <v>20446</v>
      </c>
      <c r="G96" s="16">
        <f>F96+'Saldo anual - Brasil'!F96</f>
        <v>20914</v>
      </c>
      <c r="H96" s="16">
        <f>G96+'Saldo anual - Brasil'!G96</f>
        <v>21832</v>
      </c>
      <c r="I96" s="16">
        <f>H96+'Saldo anual - Brasil'!H96</f>
        <v>21691</v>
      </c>
      <c r="J96" s="16">
        <f>I96+'Saldo anual - Brasil'!I96</f>
        <v>22083</v>
      </c>
      <c r="K96" s="16">
        <f>J96+'Saldo anual - Brasil'!J96</f>
        <v>22055</v>
      </c>
      <c r="L96" s="16">
        <f>K96+'Saldo anual - Brasil'!K96</f>
        <v>22098</v>
      </c>
      <c r="M96" s="16">
        <f>L96+'Saldo anual - Brasil'!L96</f>
        <v>23454</v>
      </c>
    </row>
    <row r="97" spans="1:13" ht="11.25" customHeight="1" x14ac:dyDescent="0.2">
      <c r="A97" s="8"/>
      <c r="B97" s="24" t="s">
        <v>85</v>
      </c>
      <c r="C97" s="16">
        <v>15395</v>
      </c>
      <c r="D97" s="16">
        <f>C97+'Saldo anual - Brasil'!C97</f>
        <v>15779</v>
      </c>
      <c r="E97" s="16">
        <f>D97+'Saldo anual - Brasil'!D97</f>
        <v>16788</v>
      </c>
      <c r="F97" s="16">
        <f>E97+'Saldo anual - Brasil'!E97</f>
        <v>17621</v>
      </c>
      <c r="G97" s="16">
        <f>F97+'Saldo anual - Brasil'!F97</f>
        <v>18876</v>
      </c>
      <c r="H97" s="16">
        <f>G97+'Saldo anual - Brasil'!G97</f>
        <v>20750</v>
      </c>
      <c r="I97" s="16">
        <f>H97+'Saldo anual - Brasil'!H97</f>
        <v>21532</v>
      </c>
      <c r="J97" s="16">
        <f>I97+'Saldo anual - Brasil'!I97</f>
        <v>22108</v>
      </c>
      <c r="K97" s="16">
        <f>J97+'Saldo anual - Brasil'!J97</f>
        <v>22884</v>
      </c>
      <c r="L97" s="16">
        <f>K97+'Saldo anual - Brasil'!K97</f>
        <v>22717</v>
      </c>
      <c r="M97" s="16">
        <f>L97+'Saldo anual - Brasil'!L97</f>
        <v>22495</v>
      </c>
    </row>
    <row r="98" spans="1:13" ht="11.25" customHeight="1" x14ac:dyDescent="0.2">
      <c r="A98" s="8"/>
      <c r="B98" s="24" t="s">
        <v>86</v>
      </c>
      <c r="C98" s="16">
        <v>3424</v>
      </c>
      <c r="D98" s="16">
        <f>C98+'Saldo anual - Brasil'!C98</f>
        <v>3425</v>
      </c>
      <c r="E98" s="16">
        <f>D98+'Saldo anual - Brasil'!D98</f>
        <v>3380</v>
      </c>
      <c r="F98" s="16">
        <f>E98+'Saldo anual - Brasil'!E98</f>
        <v>3532</v>
      </c>
      <c r="G98" s="16">
        <f>F98+'Saldo anual - Brasil'!F98</f>
        <v>3487</v>
      </c>
      <c r="H98" s="16">
        <f>G98+'Saldo anual - Brasil'!G98</f>
        <v>3545</v>
      </c>
      <c r="I98" s="16">
        <f>H98+'Saldo anual - Brasil'!H98</f>
        <v>3725</v>
      </c>
      <c r="J98" s="16">
        <f>I98+'Saldo anual - Brasil'!I98</f>
        <v>4131</v>
      </c>
      <c r="K98" s="16">
        <f>J98+'Saldo anual - Brasil'!J98</f>
        <v>4146</v>
      </c>
      <c r="L98" s="16">
        <f>K98+'Saldo anual - Brasil'!K98</f>
        <v>4353</v>
      </c>
      <c r="M98" s="16">
        <f>L98+'Saldo anual - Brasil'!L98</f>
        <v>4381</v>
      </c>
    </row>
    <row r="99" spans="1:13" ht="11.25" customHeight="1" x14ac:dyDescent="0.2">
      <c r="A99" s="8"/>
      <c r="B99" s="24" t="s">
        <v>87</v>
      </c>
      <c r="C99" s="16">
        <v>6131</v>
      </c>
      <c r="D99" s="16">
        <f>C99+'Saldo anual - Brasil'!C99</f>
        <v>6233</v>
      </c>
      <c r="E99" s="16">
        <f>D99+'Saldo anual - Brasil'!D99</f>
        <v>6594</v>
      </c>
      <c r="F99" s="16">
        <f>E99+'Saldo anual - Brasil'!E99</f>
        <v>6708</v>
      </c>
      <c r="G99" s="16">
        <f>F99+'Saldo anual - Brasil'!F99</f>
        <v>6884</v>
      </c>
      <c r="H99" s="16">
        <f>G99+'Saldo anual - Brasil'!G99</f>
        <v>6917</v>
      </c>
      <c r="I99" s="16">
        <f>H99+'Saldo anual - Brasil'!H99</f>
        <v>7306</v>
      </c>
      <c r="J99" s="16">
        <f>I99+'Saldo anual - Brasil'!I99</f>
        <v>7528</v>
      </c>
      <c r="K99" s="16">
        <f>J99+'Saldo anual - Brasil'!J99</f>
        <v>7840</v>
      </c>
      <c r="L99" s="16">
        <f>K99+'Saldo anual - Brasil'!K99</f>
        <v>7751</v>
      </c>
      <c r="M99" s="16">
        <f>L99+'Saldo anual - Brasil'!L99</f>
        <v>7772</v>
      </c>
    </row>
    <row r="100" spans="1:13" ht="11.25" customHeight="1" x14ac:dyDescent="0.2">
      <c r="A100" s="8"/>
      <c r="B100" s="24" t="s">
        <v>88</v>
      </c>
      <c r="C100" s="16">
        <v>7674</v>
      </c>
      <c r="D100" s="16">
        <f>C100+'Saldo anual - Brasil'!C100</f>
        <v>7839</v>
      </c>
      <c r="E100" s="16">
        <f>D100+'Saldo anual - Brasil'!D100</f>
        <v>8097</v>
      </c>
      <c r="F100" s="16">
        <f>E100+'Saldo anual - Brasil'!E100</f>
        <v>8181</v>
      </c>
      <c r="G100" s="16">
        <f>F100+'Saldo anual - Brasil'!F100</f>
        <v>8379</v>
      </c>
      <c r="H100" s="16">
        <f>G100+'Saldo anual - Brasil'!G100</f>
        <v>8610</v>
      </c>
      <c r="I100" s="16">
        <f>H100+'Saldo anual - Brasil'!H100</f>
        <v>8536</v>
      </c>
      <c r="J100" s="16">
        <f>I100+'Saldo anual - Brasil'!I100</f>
        <v>8831</v>
      </c>
      <c r="K100" s="16">
        <f>J100+'Saldo anual - Brasil'!J100</f>
        <v>9373</v>
      </c>
      <c r="L100" s="16">
        <f>K100+'Saldo anual - Brasil'!K100</f>
        <v>9593</v>
      </c>
      <c r="M100" s="16">
        <f>L100+'Saldo anual - Brasil'!L100</f>
        <v>9858</v>
      </c>
    </row>
    <row r="101" spans="1:13" ht="11.25" customHeight="1" x14ac:dyDescent="0.2">
      <c r="A101" s="8"/>
      <c r="B101" s="24" t="s">
        <v>89</v>
      </c>
      <c r="C101" s="16">
        <v>19238</v>
      </c>
      <c r="D101" s="16">
        <f>C101+'Saldo anual - Brasil'!C101</f>
        <v>20609</v>
      </c>
      <c r="E101" s="16">
        <f>D101+'Saldo anual - Brasil'!D101</f>
        <v>20178</v>
      </c>
      <c r="F101" s="16">
        <f>E101+'Saldo anual - Brasil'!E101</f>
        <v>20812</v>
      </c>
      <c r="G101" s="16">
        <f>F101+'Saldo anual - Brasil'!F101</f>
        <v>22301</v>
      </c>
      <c r="H101" s="16">
        <f>G101+'Saldo anual - Brasil'!G101</f>
        <v>23609</v>
      </c>
      <c r="I101" s="16">
        <f>H101+'Saldo anual - Brasil'!H101</f>
        <v>24080</v>
      </c>
      <c r="J101" s="16">
        <f>I101+'Saldo anual - Brasil'!I101</f>
        <v>24589</v>
      </c>
      <c r="K101" s="16">
        <f>J101+'Saldo anual - Brasil'!J101</f>
        <v>24217</v>
      </c>
      <c r="L101" s="16">
        <f>K101+'Saldo anual - Brasil'!K101</f>
        <v>24131</v>
      </c>
      <c r="M101" s="16">
        <f>L101+'Saldo anual - Brasil'!L101</f>
        <v>24041</v>
      </c>
    </row>
    <row r="102" spans="1:13" ht="11.25" customHeight="1" x14ac:dyDescent="0.2">
      <c r="A102" s="8"/>
      <c r="B102" s="19" t="s">
        <v>90</v>
      </c>
      <c r="C102" s="36">
        <v>263974</v>
      </c>
      <c r="D102" s="36">
        <f>C102+'Saldo anual - Brasil'!C102</f>
        <v>275526</v>
      </c>
      <c r="E102" s="36">
        <f>D102+'Saldo anual - Brasil'!D102</f>
        <v>276702</v>
      </c>
      <c r="F102" s="36">
        <f>E102+'Saldo anual - Brasil'!E102</f>
        <v>284241</v>
      </c>
      <c r="G102" s="36">
        <f>F102+'Saldo anual - Brasil'!F102</f>
        <v>286565</v>
      </c>
      <c r="H102" s="36">
        <f>G102+'Saldo anual - Brasil'!G102</f>
        <v>290610</v>
      </c>
      <c r="I102" s="36">
        <f>H102+'Saldo anual - Brasil'!H102</f>
        <v>278474</v>
      </c>
      <c r="J102" s="36">
        <f>I102+'Saldo anual - Brasil'!I102</f>
        <v>264638</v>
      </c>
      <c r="K102" s="36">
        <f>J102+'Saldo anual - Brasil'!J102</f>
        <v>236359</v>
      </c>
      <c r="L102" s="36">
        <f>K102+'Saldo anual - Brasil'!K102</f>
        <v>216935</v>
      </c>
      <c r="M102" s="36">
        <f>L102+'Saldo anual - Brasil'!L102</f>
        <v>195476</v>
      </c>
    </row>
    <row r="103" spans="1:13" ht="11.25" customHeight="1" x14ac:dyDescent="0.2">
      <c r="A103" s="8"/>
      <c r="B103" s="24" t="s">
        <v>91</v>
      </c>
      <c r="C103" s="16">
        <v>258677</v>
      </c>
      <c r="D103" s="16">
        <f>C103+'Saldo anual - Brasil'!C103</f>
        <v>270254</v>
      </c>
      <c r="E103" s="16">
        <f>D103+'Saldo anual - Brasil'!D103</f>
        <v>271607</v>
      </c>
      <c r="F103" s="16">
        <f>E103+'Saldo anual - Brasil'!E103</f>
        <v>278154</v>
      </c>
      <c r="G103" s="16">
        <f>F103+'Saldo anual - Brasil'!F103</f>
        <v>280017</v>
      </c>
      <c r="H103" s="16">
        <f>G103+'Saldo anual - Brasil'!G103</f>
        <v>283438</v>
      </c>
      <c r="I103" s="16">
        <f>H103+'Saldo anual - Brasil'!H103</f>
        <v>273388</v>
      </c>
      <c r="J103" s="16">
        <f>I103+'Saldo anual - Brasil'!I103</f>
        <v>259622</v>
      </c>
      <c r="K103" s="16">
        <f>J103+'Saldo anual - Brasil'!J103</f>
        <v>232518</v>
      </c>
      <c r="L103" s="16">
        <f>K103+'Saldo anual - Brasil'!K103</f>
        <v>214500</v>
      </c>
      <c r="M103" s="16">
        <f>L103+'Saldo anual - Brasil'!L103</f>
        <v>193346</v>
      </c>
    </row>
    <row r="104" spans="1:13" ht="11.25" customHeight="1" x14ac:dyDescent="0.2">
      <c r="A104" s="8"/>
      <c r="B104" s="24" t="s">
        <v>92</v>
      </c>
      <c r="C104" s="16">
        <v>5297</v>
      </c>
      <c r="D104" s="16">
        <f>C104+'Saldo anual - Brasil'!C104</f>
        <v>5272</v>
      </c>
      <c r="E104" s="16">
        <f>D104+'Saldo anual - Brasil'!D104</f>
        <v>5095</v>
      </c>
      <c r="F104" s="16">
        <f>E104+'Saldo anual - Brasil'!E104</f>
        <v>6087</v>
      </c>
      <c r="G104" s="16">
        <f>F104+'Saldo anual - Brasil'!F104</f>
        <v>6548</v>
      </c>
      <c r="H104" s="16">
        <f>G104+'Saldo anual - Brasil'!G104</f>
        <v>7172</v>
      </c>
      <c r="I104" s="16">
        <f>H104+'Saldo anual - Brasil'!H104</f>
        <v>5086</v>
      </c>
      <c r="J104" s="16">
        <f>I104+'Saldo anual - Brasil'!I104</f>
        <v>5016</v>
      </c>
      <c r="K104" s="16">
        <f>J104+'Saldo anual - Brasil'!J104</f>
        <v>3841</v>
      </c>
      <c r="L104" s="16">
        <f>K104+'Saldo anual - Brasil'!K104</f>
        <v>2435</v>
      </c>
      <c r="M104" s="16">
        <f>L104+'Saldo anual - Brasil'!L104</f>
        <v>2130</v>
      </c>
    </row>
    <row r="105" spans="1:13" ht="11.25" customHeight="1" x14ac:dyDescent="0.2">
      <c r="A105" s="8"/>
      <c r="B105" s="19" t="s">
        <v>93</v>
      </c>
      <c r="C105" s="36">
        <v>20208</v>
      </c>
      <c r="D105" s="36">
        <f>C105+'Saldo anual - Brasil'!C105</f>
        <v>20843</v>
      </c>
      <c r="E105" s="36">
        <f>D105+'Saldo anual - Brasil'!D105</f>
        <v>20733</v>
      </c>
      <c r="F105" s="36">
        <f>E105+'Saldo anual - Brasil'!E105</f>
        <v>20819</v>
      </c>
      <c r="G105" s="36">
        <f>F105+'Saldo anual - Brasil'!F105</f>
        <v>21055</v>
      </c>
      <c r="H105" s="36">
        <f>G105+'Saldo anual - Brasil'!G105</f>
        <v>21554</v>
      </c>
      <c r="I105" s="36">
        <f>H105+'Saldo anual - Brasil'!H105</f>
        <v>21702</v>
      </c>
      <c r="J105" s="36">
        <f>I105+'Saldo anual - Brasil'!I105</f>
        <v>22446</v>
      </c>
      <c r="K105" s="36">
        <f>J105+'Saldo anual - Brasil'!J105</f>
        <v>22247</v>
      </c>
      <c r="L105" s="36">
        <f>K105+'Saldo anual - Brasil'!K105</f>
        <v>22054</v>
      </c>
      <c r="M105" s="36">
        <f>L105+'Saldo anual - Brasil'!L105</f>
        <v>22201</v>
      </c>
    </row>
    <row r="106" spans="1:13" ht="11.25" customHeight="1" x14ac:dyDescent="0.2">
      <c r="A106" s="8"/>
      <c r="B106" s="24" t="s">
        <v>94</v>
      </c>
      <c r="C106" s="16">
        <v>16603</v>
      </c>
      <c r="D106" s="16">
        <f>C106+'Saldo anual - Brasil'!C106</f>
        <v>17132</v>
      </c>
      <c r="E106" s="16">
        <f>D106+'Saldo anual - Brasil'!D106</f>
        <v>16926</v>
      </c>
      <c r="F106" s="16">
        <f>E106+'Saldo anual - Brasil'!E106</f>
        <v>17039</v>
      </c>
      <c r="G106" s="16">
        <f>F106+'Saldo anual - Brasil'!F106</f>
        <v>17218</v>
      </c>
      <c r="H106" s="16">
        <f>G106+'Saldo anual - Brasil'!G106</f>
        <v>17692</v>
      </c>
      <c r="I106" s="16">
        <f>H106+'Saldo anual - Brasil'!H106</f>
        <v>17854</v>
      </c>
      <c r="J106" s="16">
        <f>I106+'Saldo anual - Brasil'!I106</f>
        <v>18632</v>
      </c>
      <c r="K106" s="16">
        <f>J106+'Saldo anual - Brasil'!J106</f>
        <v>18865</v>
      </c>
      <c r="L106" s="16">
        <f>K106+'Saldo anual - Brasil'!K106</f>
        <v>18650</v>
      </c>
      <c r="M106" s="16">
        <f>L106+'Saldo anual - Brasil'!L106</f>
        <v>18710</v>
      </c>
    </row>
    <row r="107" spans="1:13" ht="11.25" customHeight="1" x14ac:dyDescent="0.2">
      <c r="A107" s="8"/>
      <c r="B107" s="24" t="s">
        <v>95</v>
      </c>
      <c r="C107" s="16">
        <v>3605</v>
      </c>
      <c r="D107" s="16">
        <f>C107+'Saldo anual - Brasil'!C107</f>
        <v>3711</v>
      </c>
      <c r="E107" s="16">
        <f>D107+'Saldo anual - Brasil'!D107</f>
        <v>3807</v>
      </c>
      <c r="F107" s="16">
        <f>E107+'Saldo anual - Brasil'!E107</f>
        <v>3780</v>
      </c>
      <c r="G107" s="16">
        <f>F107+'Saldo anual - Brasil'!F107</f>
        <v>3837</v>
      </c>
      <c r="H107" s="16">
        <f>G107+'Saldo anual - Brasil'!G107</f>
        <v>3862</v>
      </c>
      <c r="I107" s="16">
        <f>H107+'Saldo anual - Brasil'!H107</f>
        <v>3848</v>
      </c>
      <c r="J107" s="16">
        <f>I107+'Saldo anual - Brasil'!I107</f>
        <v>3814</v>
      </c>
      <c r="K107" s="16">
        <f>J107+'Saldo anual - Brasil'!J107</f>
        <v>3382</v>
      </c>
      <c r="L107" s="16">
        <f>K107+'Saldo anual - Brasil'!K107</f>
        <v>3404</v>
      </c>
      <c r="M107" s="16">
        <f>L107+'Saldo anual - Brasil'!L107</f>
        <v>3491</v>
      </c>
    </row>
    <row r="108" spans="1:13" s="18" customFormat="1" ht="11.25" customHeight="1" x14ac:dyDescent="0.2">
      <c r="A108" s="3"/>
      <c r="B108" s="19" t="s">
        <v>96</v>
      </c>
      <c r="C108" s="36">
        <v>72703</v>
      </c>
      <c r="D108" s="36">
        <f>C108+'Saldo anual - Brasil'!C108</f>
        <v>77194</v>
      </c>
      <c r="E108" s="36">
        <f>D108+'Saldo anual - Brasil'!D108</f>
        <v>80290</v>
      </c>
      <c r="F108" s="36">
        <f>E108+'Saldo anual - Brasil'!E108</f>
        <v>85194</v>
      </c>
      <c r="G108" s="36">
        <f>F108+'Saldo anual - Brasil'!F108</f>
        <v>89429</v>
      </c>
      <c r="H108" s="36">
        <f>G108+'Saldo anual - Brasil'!G108</f>
        <v>95049</v>
      </c>
      <c r="I108" s="36">
        <f>H108+'Saldo anual - Brasil'!H108</f>
        <v>100805</v>
      </c>
      <c r="J108" s="36">
        <f>I108+'Saldo anual - Brasil'!I108</f>
        <v>107193</v>
      </c>
      <c r="K108" s="36">
        <f>J108+'Saldo anual - Brasil'!J108</f>
        <v>112951</v>
      </c>
      <c r="L108" s="36">
        <f>K108+'Saldo anual - Brasil'!K108</f>
        <v>116136</v>
      </c>
      <c r="M108" s="36">
        <f>L108+'Saldo anual - Brasil'!L108</f>
        <v>115473</v>
      </c>
    </row>
    <row r="109" spans="1:13" ht="11.25" customHeight="1" x14ac:dyDescent="0.2">
      <c r="B109" s="24" t="s">
        <v>97</v>
      </c>
      <c r="C109" s="16">
        <v>72703</v>
      </c>
      <c r="D109" s="16">
        <f>C109+'Saldo anual - Brasil'!C109</f>
        <v>77194</v>
      </c>
      <c r="E109" s="16">
        <f>D109+'Saldo anual - Brasil'!D109</f>
        <v>80290</v>
      </c>
      <c r="F109" s="16">
        <f>E109+'Saldo anual - Brasil'!E109</f>
        <v>85194</v>
      </c>
      <c r="G109" s="16">
        <f>F109+'Saldo anual - Brasil'!F109</f>
        <v>89429</v>
      </c>
      <c r="H109" s="16">
        <f>G109+'Saldo anual - Brasil'!G109</f>
        <v>95049</v>
      </c>
      <c r="I109" s="16">
        <f>H109+'Saldo anual - Brasil'!H109</f>
        <v>100805</v>
      </c>
      <c r="J109" s="16">
        <f>I109+'Saldo anual - Brasil'!I109</f>
        <v>107193</v>
      </c>
      <c r="K109" s="16">
        <f>J109+'Saldo anual - Brasil'!J109</f>
        <v>112951</v>
      </c>
      <c r="L109" s="16">
        <f>K109+'Saldo anual - Brasil'!K109</f>
        <v>116136</v>
      </c>
      <c r="M109" s="16">
        <f>L109+'Saldo anual - Brasil'!L109</f>
        <v>115473</v>
      </c>
    </row>
    <row r="110" spans="1:13" ht="11.25" customHeight="1" x14ac:dyDescent="0.2">
      <c r="B110" s="19" t="s">
        <v>98</v>
      </c>
      <c r="C110" s="36">
        <v>34505</v>
      </c>
      <c r="D110" s="36">
        <f>C110+'Saldo anual - Brasil'!C110</f>
        <v>34680</v>
      </c>
      <c r="E110" s="36">
        <f>D110+'Saldo anual - Brasil'!D110</f>
        <v>35386</v>
      </c>
      <c r="F110" s="36">
        <f>E110+'Saldo anual - Brasil'!E110</f>
        <v>35761</v>
      </c>
      <c r="G110" s="36">
        <f>F110+'Saldo anual - Brasil'!F110</f>
        <v>37827</v>
      </c>
      <c r="H110" s="36">
        <f>G110+'Saldo anual - Brasil'!G110</f>
        <v>38479</v>
      </c>
      <c r="I110" s="36">
        <f>H110+'Saldo anual - Brasil'!H110</f>
        <v>39015</v>
      </c>
      <c r="J110" s="36">
        <f>I110+'Saldo anual - Brasil'!I110</f>
        <v>41094</v>
      </c>
      <c r="K110" s="36">
        <f>J110+'Saldo anual - Brasil'!J110</f>
        <v>42813</v>
      </c>
      <c r="L110" s="36">
        <f>K110+'Saldo anual - Brasil'!K110</f>
        <v>41712</v>
      </c>
      <c r="M110" s="36">
        <f>L110+'Saldo anual - Brasil'!L110</f>
        <v>41778</v>
      </c>
    </row>
    <row r="111" spans="1:13" ht="11.25" customHeight="1" x14ac:dyDescent="0.2">
      <c r="B111" s="24" t="s">
        <v>99</v>
      </c>
      <c r="C111" s="16">
        <v>34505</v>
      </c>
      <c r="D111" s="16">
        <f>C111+'Saldo anual - Brasil'!C111</f>
        <v>34680</v>
      </c>
      <c r="E111" s="16">
        <f>D111+'Saldo anual - Brasil'!D111</f>
        <v>35386</v>
      </c>
      <c r="F111" s="16">
        <f>E111+'Saldo anual - Brasil'!E111</f>
        <v>35761</v>
      </c>
      <c r="G111" s="16">
        <f>F111+'Saldo anual - Brasil'!F111</f>
        <v>37827</v>
      </c>
      <c r="H111" s="16">
        <f>G111+'Saldo anual - Brasil'!G111</f>
        <v>38479</v>
      </c>
      <c r="I111" s="16">
        <f>H111+'Saldo anual - Brasil'!H111</f>
        <v>39015</v>
      </c>
      <c r="J111" s="16">
        <f>I111+'Saldo anual - Brasil'!I111</f>
        <v>41094</v>
      </c>
      <c r="K111" s="16">
        <f>J111+'Saldo anual - Brasil'!J111</f>
        <v>42813</v>
      </c>
      <c r="L111" s="16">
        <f>K111+'Saldo anual - Brasil'!K111</f>
        <v>41712</v>
      </c>
      <c r="M111" s="16">
        <f>L111+'Saldo anual - Brasil'!L111</f>
        <v>41778</v>
      </c>
    </row>
    <row r="112" spans="1:13" s="23" customFormat="1" ht="11.25" customHeight="1" x14ac:dyDescent="0.2">
      <c r="A112" s="2"/>
      <c r="B112" s="19" t="s">
        <v>100</v>
      </c>
      <c r="C112" s="36">
        <v>29052</v>
      </c>
      <c r="D112" s="36">
        <f>C112+'Saldo anual - Brasil'!C112</f>
        <v>29885</v>
      </c>
      <c r="E112" s="36">
        <f>D112+'Saldo anual - Brasil'!D112</f>
        <v>30353</v>
      </c>
      <c r="F112" s="36">
        <f>E112+'Saldo anual - Brasil'!E112</f>
        <v>30733</v>
      </c>
      <c r="G112" s="36">
        <f>F112+'Saldo anual - Brasil'!F112</f>
        <v>31604</v>
      </c>
      <c r="H112" s="36">
        <f>G112+'Saldo anual - Brasil'!G112</f>
        <v>33113</v>
      </c>
      <c r="I112" s="36">
        <f>H112+'Saldo anual - Brasil'!H112</f>
        <v>35274</v>
      </c>
      <c r="J112" s="36">
        <f>I112+'Saldo anual - Brasil'!I112</f>
        <v>35985</v>
      </c>
      <c r="K112" s="36">
        <f>J112+'Saldo anual - Brasil'!J112</f>
        <v>35219</v>
      </c>
      <c r="L112" s="36">
        <f>K112+'Saldo anual - Brasil'!K112</f>
        <v>33088</v>
      </c>
      <c r="M112" s="36">
        <f>L112+'Saldo anual - Brasil'!L112</f>
        <v>31870</v>
      </c>
    </row>
    <row r="113" spans="1:13" ht="11.25" customHeight="1" x14ac:dyDescent="0.2">
      <c r="B113" s="24" t="s">
        <v>101</v>
      </c>
      <c r="C113" s="16">
        <v>29052</v>
      </c>
      <c r="D113" s="16">
        <f>C113+'Saldo anual - Brasil'!C113</f>
        <v>29885</v>
      </c>
      <c r="E113" s="16">
        <f>D113+'Saldo anual - Brasil'!D113</f>
        <v>30353</v>
      </c>
      <c r="F113" s="16">
        <f>E113+'Saldo anual - Brasil'!E113</f>
        <v>30733</v>
      </c>
      <c r="G113" s="16">
        <f>F113+'Saldo anual - Brasil'!F113</f>
        <v>31604</v>
      </c>
      <c r="H113" s="16">
        <f>G113+'Saldo anual - Brasil'!G113</f>
        <v>33113</v>
      </c>
      <c r="I113" s="16">
        <f>H113+'Saldo anual - Brasil'!H113</f>
        <v>35274</v>
      </c>
      <c r="J113" s="16">
        <f>I113+'Saldo anual - Brasil'!I113</f>
        <v>35985</v>
      </c>
      <c r="K113" s="16">
        <f>J113+'Saldo anual - Brasil'!J113</f>
        <v>35219</v>
      </c>
      <c r="L113" s="16">
        <f>K113+'Saldo anual - Brasil'!K113</f>
        <v>33088</v>
      </c>
      <c r="M113" s="16">
        <f>L113+'Saldo anual - Brasil'!L113</f>
        <v>31870</v>
      </c>
    </row>
    <row r="114" spans="1:13" ht="11.25" customHeight="1" x14ac:dyDescent="0.2">
      <c r="A114" s="8"/>
      <c r="B114" s="19" t="s">
        <v>102</v>
      </c>
      <c r="C114" s="36">
        <v>41019</v>
      </c>
      <c r="D114" s="36">
        <f>C114+'Saldo anual - Brasil'!C114</f>
        <v>42147</v>
      </c>
      <c r="E114" s="36">
        <f>D114+'Saldo anual - Brasil'!D114</f>
        <v>43050</v>
      </c>
      <c r="F114" s="36">
        <f>E114+'Saldo anual - Brasil'!E114</f>
        <v>45164</v>
      </c>
      <c r="G114" s="36">
        <f>F114+'Saldo anual - Brasil'!F114</f>
        <v>46978</v>
      </c>
      <c r="H114" s="36">
        <f>G114+'Saldo anual - Brasil'!G114</f>
        <v>48775</v>
      </c>
      <c r="I114" s="36">
        <f>H114+'Saldo anual - Brasil'!H114</f>
        <v>50345</v>
      </c>
      <c r="J114" s="36">
        <f>I114+'Saldo anual - Brasil'!I114</f>
        <v>50949</v>
      </c>
      <c r="K114" s="36">
        <f>J114+'Saldo anual - Brasil'!J114</f>
        <v>51668</v>
      </c>
      <c r="L114" s="36">
        <f>K114+'Saldo anual - Brasil'!K114</f>
        <v>51805</v>
      </c>
      <c r="M114" s="36">
        <f>L114+'Saldo anual - Brasil'!L114</f>
        <v>51595</v>
      </c>
    </row>
    <row r="115" spans="1:13" ht="11.25" customHeight="1" x14ac:dyDescent="0.2">
      <c r="A115" s="8"/>
      <c r="B115" s="24" t="s">
        <v>103</v>
      </c>
      <c r="C115" s="16">
        <v>41019</v>
      </c>
      <c r="D115" s="16">
        <f>C115+'Saldo anual - Brasil'!C115</f>
        <v>42147</v>
      </c>
      <c r="E115" s="16">
        <f>D115+'Saldo anual - Brasil'!D115</f>
        <v>43050</v>
      </c>
      <c r="F115" s="16">
        <f>E115+'Saldo anual - Brasil'!E115</f>
        <v>45164</v>
      </c>
      <c r="G115" s="16">
        <f>F115+'Saldo anual - Brasil'!F115</f>
        <v>46978</v>
      </c>
      <c r="H115" s="16">
        <f>G115+'Saldo anual - Brasil'!G115</f>
        <v>48775</v>
      </c>
      <c r="I115" s="16">
        <f>H115+'Saldo anual - Brasil'!H115</f>
        <v>50345</v>
      </c>
      <c r="J115" s="16">
        <f>I115+'Saldo anual - Brasil'!I115</f>
        <v>50949</v>
      </c>
      <c r="K115" s="16">
        <f>J115+'Saldo anual - Brasil'!J115</f>
        <v>51668</v>
      </c>
      <c r="L115" s="16">
        <f>K115+'Saldo anual - Brasil'!K115</f>
        <v>51805</v>
      </c>
      <c r="M115" s="16">
        <f>L115+'Saldo anual - Brasil'!L115</f>
        <v>51595</v>
      </c>
    </row>
    <row r="116" spans="1:13" ht="11.25" customHeight="1" x14ac:dyDescent="0.2">
      <c r="A116" s="8"/>
      <c r="B116" s="19" t="s">
        <v>104</v>
      </c>
      <c r="C116" s="36">
        <v>89697</v>
      </c>
      <c r="D116" s="36">
        <f>C116+'Saldo anual - Brasil'!C116</f>
        <v>93148</v>
      </c>
      <c r="E116" s="36">
        <f>D116+'Saldo anual - Brasil'!D116</f>
        <v>97563</v>
      </c>
      <c r="F116" s="36">
        <f>E116+'Saldo anual - Brasil'!E116</f>
        <v>101977</v>
      </c>
      <c r="G116" s="36">
        <f>F116+'Saldo anual - Brasil'!F116</f>
        <v>106743</v>
      </c>
      <c r="H116" s="36">
        <f>G116+'Saldo anual - Brasil'!G116</f>
        <v>113043</v>
      </c>
      <c r="I116" s="36">
        <f>H116+'Saldo anual - Brasil'!H116</f>
        <v>119147</v>
      </c>
      <c r="J116" s="36">
        <f>I116+'Saldo anual - Brasil'!I116</f>
        <v>125136</v>
      </c>
      <c r="K116" s="36">
        <f>J116+'Saldo anual - Brasil'!J116</f>
        <v>127897</v>
      </c>
      <c r="L116" s="36">
        <f>K116+'Saldo anual - Brasil'!K116</f>
        <v>124817</v>
      </c>
      <c r="M116" s="36">
        <f>L116+'Saldo anual - Brasil'!L116</f>
        <v>125145</v>
      </c>
    </row>
    <row r="117" spans="1:13" ht="11.25" customHeight="1" x14ac:dyDescent="0.2">
      <c r="A117" s="8"/>
      <c r="B117" s="24" t="s">
        <v>105</v>
      </c>
      <c r="C117" s="16">
        <v>7387</v>
      </c>
      <c r="D117" s="16">
        <f>C117+'Saldo anual - Brasil'!C117</f>
        <v>7408</v>
      </c>
      <c r="E117" s="16">
        <f>D117+'Saldo anual - Brasil'!D117</f>
        <v>7266</v>
      </c>
      <c r="F117" s="16">
        <f>E117+'Saldo anual - Brasil'!E117</f>
        <v>7398</v>
      </c>
      <c r="G117" s="16">
        <f>F117+'Saldo anual - Brasil'!F117</f>
        <v>7946</v>
      </c>
      <c r="H117" s="16">
        <f>G117+'Saldo anual - Brasil'!G117</f>
        <v>8669</v>
      </c>
      <c r="I117" s="16">
        <f>H117+'Saldo anual - Brasil'!H117</f>
        <v>9076</v>
      </c>
      <c r="J117" s="16">
        <f>I117+'Saldo anual - Brasil'!I117</f>
        <v>9606</v>
      </c>
      <c r="K117" s="16">
        <f>J117+'Saldo anual - Brasil'!J117</f>
        <v>9711</v>
      </c>
      <c r="L117" s="16">
        <f>K117+'Saldo anual - Brasil'!K117</f>
        <v>9601</v>
      </c>
      <c r="M117" s="16">
        <f>L117+'Saldo anual - Brasil'!L117</f>
        <v>9657</v>
      </c>
    </row>
    <row r="118" spans="1:13" ht="11.25" customHeight="1" x14ac:dyDescent="0.2">
      <c r="A118" s="8"/>
      <c r="B118" s="24" t="s">
        <v>106</v>
      </c>
      <c r="C118" s="16">
        <v>8863</v>
      </c>
      <c r="D118" s="16">
        <f>C118+'Saldo anual - Brasil'!C118</f>
        <v>8958</v>
      </c>
      <c r="E118" s="16">
        <f>D118+'Saldo anual - Brasil'!D118</f>
        <v>9152</v>
      </c>
      <c r="F118" s="16">
        <f>E118+'Saldo anual - Brasil'!E118</f>
        <v>9579</v>
      </c>
      <c r="G118" s="16">
        <f>F118+'Saldo anual - Brasil'!F118</f>
        <v>9936</v>
      </c>
      <c r="H118" s="16">
        <f>G118+'Saldo anual - Brasil'!G118</f>
        <v>11015</v>
      </c>
      <c r="I118" s="16">
        <f>H118+'Saldo anual - Brasil'!H118</f>
        <v>12056</v>
      </c>
      <c r="J118" s="16">
        <f>I118+'Saldo anual - Brasil'!I118</f>
        <v>12767</v>
      </c>
      <c r="K118" s="16">
        <f>J118+'Saldo anual - Brasil'!J118</f>
        <v>13032</v>
      </c>
      <c r="L118" s="16">
        <f>K118+'Saldo anual - Brasil'!K118</f>
        <v>12917</v>
      </c>
      <c r="M118" s="16">
        <f>L118+'Saldo anual - Brasil'!L118</f>
        <v>12796</v>
      </c>
    </row>
    <row r="119" spans="1:13" ht="11.25" customHeight="1" x14ac:dyDescent="0.2">
      <c r="A119" s="8"/>
      <c r="B119" s="24" t="s">
        <v>107</v>
      </c>
      <c r="C119" s="16">
        <v>73447</v>
      </c>
      <c r="D119" s="16">
        <f>C119+'Saldo anual - Brasil'!C119</f>
        <v>76782</v>
      </c>
      <c r="E119" s="16">
        <f>D119+'Saldo anual - Brasil'!D119</f>
        <v>81145</v>
      </c>
      <c r="F119" s="16">
        <f>E119+'Saldo anual - Brasil'!E119</f>
        <v>85000</v>
      </c>
      <c r="G119" s="16">
        <f>F119+'Saldo anual - Brasil'!F119</f>
        <v>88861</v>
      </c>
      <c r="H119" s="16">
        <f>G119+'Saldo anual - Brasil'!G119</f>
        <v>93359</v>
      </c>
      <c r="I119" s="16">
        <f>H119+'Saldo anual - Brasil'!H119</f>
        <v>98015</v>
      </c>
      <c r="J119" s="16">
        <f>I119+'Saldo anual - Brasil'!I119</f>
        <v>102763</v>
      </c>
      <c r="K119" s="16">
        <f>J119+'Saldo anual - Brasil'!J119</f>
        <v>105154</v>
      </c>
      <c r="L119" s="16">
        <f>K119+'Saldo anual - Brasil'!K119</f>
        <v>102299</v>
      </c>
      <c r="M119" s="16">
        <f>L119+'Saldo anual - Brasil'!L119</f>
        <v>102692</v>
      </c>
    </row>
    <row r="120" spans="1:13" ht="11.25" customHeight="1" x14ac:dyDescent="0.2">
      <c r="A120" s="8"/>
      <c r="B120" s="19" t="s">
        <v>108</v>
      </c>
      <c r="C120" s="36">
        <v>48746</v>
      </c>
      <c r="D120" s="36">
        <f>C120+'Saldo anual - Brasil'!C120</f>
        <v>54646</v>
      </c>
      <c r="E120" s="36">
        <f>D120+'Saldo anual - Brasil'!D120</f>
        <v>55669</v>
      </c>
      <c r="F120" s="36">
        <f>E120+'Saldo anual - Brasil'!E120</f>
        <v>56267</v>
      </c>
      <c r="G120" s="36">
        <f>F120+'Saldo anual - Brasil'!F120</f>
        <v>58444</v>
      </c>
      <c r="H120" s="36">
        <f>G120+'Saldo anual - Brasil'!G120</f>
        <v>61428</v>
      </c>
      <c r="I120" s="36">
        <f>H120+'Saldo anual - Brasil'!H120</f>
        <v>63644</v>
      </c>
      <c r="J120" s="36">
        <f>I120+'Saldo anual - Brasil'!I120</f>
        <v>66260</v>
      </c>
      <c r="K120" s="36">
        <f>J120+'Saldo anual - Brasil'!J120</f>
        <v>64471</v>
      </c>
      <c r="L120" s="36">
        <f>K120+'Saldo anual - Brasil'!K120</f>
        <v>63190</v>
      </c>
      <c r="M120" s="36">
        <f>L120+'Saldo anual - Brasil'!L120</f>
        <v>62356</v>
      </c>
    </row>
    <row r="121" spans="1:13" ht="11.25" customHeight="1" x14ac:dyDescent="0.2">
      <c r="A121" s="8"/>
      <c r="B121" s="24" t="s">
        <v>109</v>
      </c>
      <c r="C121" s="16">
        <v>13261</v>
      </c>
      <c r="D121" s="16">
        <f>C121+'Saldo anual - Brasil'!C121</f>
        <v>14906</v>
      </c>
      <c r="E121" s="16">
        <f>D121+'Saldo anual - Brasil'!D121</f>
        <v>15417</v>
      </c>
      <c r="F121" s="16">
        <f>E121+'Saldo anual - Brasil'!E121</f>
        <v>15399</v>
      </c>
      <c r="G121" s="16">
        <f>F121+'Saldo anual - Brasil'!F121</f>
        <v>14902</v>
      </c>
      <c r="H121" s="16">
        <f>G121+'Saldo anual - Brasil'!G121</f>
        <v>14658</v>
      </c>
      <c r="I121" s="16">
        <f>H121+'Saldo anual - Brasil'!H121</f>
        <v>14632</v>
      </c>
      <c r="J121" s="16">
        <f>I121+'Saldo anual - Brasil'!I121</f>
        <v>15926</v>
      </c>
      <c r="K121" s="16">
        <f>J121+'Saldo anual - Brasil'!J121</f>
        <v>15550</v>
      </c>
      <c r="L121" s="16">
        <f>K121+'Saldo anual - Brasil'!K121</f>
        <v>14576</v>
      </c>
      <c r="M121" s="16">
        <f>L121+'Saldo anual - Brasil'!L121</f>
        <v>13637</v>
      </c>
    </row>
    <row r="122" spans="1:13" ht="11.25" customHeight="1" x14ac:dyDescent="0.2">
      <c r="A122" s="8"/>
      <c r="B122" s="24" t="s">
        <v>110</v>
      </c>
      <c r="C122" s="16">
        <v>5151</v>
      </c>
      <c r="D122" s="16">
        <f>C122+'Saldo anual - Brasil'!C122</f>
        <v>5287</v>
      </c>
      <c r="E122" s="16">
        <f>D122+'Saldo anual - Brasil'!D122</f>
        <v>5206</v>
      </c>
      <c r="F122" s="16">
        <f>E122+'Saldo anual - Brasil'!E122</f>
        <v>5433</v>
      </c>
      <c r="G122" s="16">
        <f>F122+'Saldo anual - Brasil'!F122</f>
        <v>5459</v>
      </c>
      <c r="H122" s="16">
        <f>G122+'Saldo anual - Brasil'!G122</f>
        <v>5746</v>
      </c>
      <c r="I122" s="16">
        <f>H122+'Saldo anual - Brasil'!H122</f>
        <v>5680</v>
      </c>
      <c r="J122" s="16">
        <f>I122+'Saldo anual - Brasil'!I122</f>
        <v>5916</v>
      </c>
      <c r="K122" s="16">
        <f>J122+'Saldo anual - Brasil'!J122</f>
        <v>6063</v>
      </c>
      <c r="L122" s="16">
        <f>K122+'Saldo anual - Brasil'!K122</f>
        <v>6004</v>
      </c>
      <c r="M122" s="16">
        <f>L122+'Saldo anual - Brasil'!L122</f>
        <v>6059</v>
      </c>
    </row>
    <row r="123" spans="1:13" ht="11.25" customHeight="1" x14ac:dyDescent="0.2">
      <c r="A123" s="8"/>
      <c r="B123" s="24" t="s">
        <v>111</v>
      </c>
      <c r="C123" s="16">
        <v>30334</v>
      </c>
      <c r="D123" s="16">
        <f>C123+'Saldo anual - Brasil'!C123</f>
        <v>34453</v>
      </c>
      <c r="E123" s="16">
        <f>D123+'Saldo anual - Brasil'!D123</f>
        <v>35046</v>
      </c>
      <c r="F123" s="16">
        <f>E123+'Saldo anual - Brasil'!E123</f>
        <v>35435</v>
      </c>
      <c r="G123" s="16">
        <f>F123+'Saldo anual - Brasil'!F123</f>
        <v>38083</v>
      </c>
      <c r="H123" s="16">
        <f>G123+'Saldo anual - Brasil'!G123</f>
        <v>41024</v>
      </c>
      <c r="I123" s="16">
        <f>H123+'Saldo anual - Brasil'!H123</f>
        <v>43332</v>
      </c>
      <c r="J123" s="16">
        <f>I123+'Saldo anual - Brasil'!I123</f>
        <v>44418</v>
      </c>
      <c r="K123" s="16">
        <f>J123+'Saldo anual - Brasil'!J123</f>
        <v>42858</v>
      </c>
      <c r="L123" s="16">
        <f>K123+'Saldo anual - Brasil'!K123</f>
        <v>42610</v>
      </c>
      <c r="M123" s="16">
        <f>L123+'Saldo anual - Brasil'!L123</f>
        <v>42660</v>
      </c>
    </row>
    <row r="124" spans="1:13" s="18" customFormat="1" ht="11.25" customHeight="1" x14ac:dyDescent="0.2">
      <c r="B124" s="19" t="s">
        <v>112</v>
      </c>
      <c r="C124" s="36">
        <v>12088</v>
      </c>
      <c r="D124" s="36">
        <f>C124+'Saldo anual - Brasil'!C124</f>
        <v>13241</v>
      </c>
      <c r="E124" s="36">
        <f>D124+'Saldo anual - Brasil'!D124</f>
        <v>13952</v>
      </c>
      <c r="F124" s="36">
        <f>E124+'Saldo anual - Brasil'!E124</f>
        <v>14050</v>
      </c>
      <c r="G124" s="36">
        <f>F124+'Saldo anual - Brasil'!F124</f>
        <v>13438</v>
      </c>
      <c r="H124" s="36">
        <f>G124+'Saldo anual - Brasil'!G124</f>
        <v>15148</v>
      </c>
      <c r="I124" s="36">
        <f>H124+'Saldo anual - Brasil'!H124</f>
        <v>15689</v>
      </c>
      <c r="J124" s="36">
        <f>I124+'Saldo anual - Brasil'!I124</f>
        <v>16044</v>
      </c>
      <c r="K124" s="36">
        <f>J124+'Saldo anual - Brasil'!J124</f>
        <v>16217</v>
      </c>
      <c r="L124" s="36">
        <f>K124+'Saldo anual - Brasil'!K124</f>
        <v>16672</v>
      </c>
      <c r="M124" s="36">
        <f>L124+'Saldo anual - Brasil'!L124</f>
        <v>15823</v>
      </c>
    </row>
    <row r="125" spans="1:13" ht="11.25" customHeight="1" x14ac:dyDescent="0.2">
      <c r="A125" s="8"/>
      <c r="B125" s="24" t="s">
        <v>113</v>
      </c>
      <c r="C125" s="16">
        <v>12088</v>
      </c>
      <c r="D125" s="16">
        <f>C125+'Saldo anual - Brasil'!C125</f>
        <v>13241</v>
      </c>
      <c r="E125" s="16">
        <f>D125+'Saldo anual - Brasil'!D125</f>
        <v>13952</v>
      </c>
      <c r="F125" s="16">
        <f>E125+'Saldo anual - Brasil'!E125</f>
        <v>14050</v>
      </c>
      <c r="G125" s="16">
        <f>F125+'Saldo anual - Brasil'!F125</f>
        <v>13438</v>
      </c>
      <c r="H125" s="16">
        <f>G125+'Saldo anual - Brasil'!G125</f>
        <v>15148</v>
      </c>
      <c r="I125" s="16">
        <f>H125+'Saldo anual - Brasil'!H125</f>
        <v>15689</v>
      </c>
      <c r="J125" s="16">
        <f>I125+'Saldo anual - Brasil'!I125</f>
        <v>16044</v>
      </c>
      <c r="K125" s="16">
        <f>J125+'Saldo anual - Brasil'!J125</f>
        <v>16217</v>
      </c>
      <c r="L125" s="16">
        <f>K125+'Saldo anual - Brasil'!K125</f>
        <v>16672</v>
      </c>
      <c r="M125" s="16">
        <f>L125+'Saldo anual - Brasil'!L125</f>
        <v>15823</v>
      </c>
    </row>
    <row r="126" spans="1:13" ht="11.25" customHeight="1" x14ac:dyDescent="0.2">
      <c r="A126" s="8"/>
      <c r="B126" s="19" t="s">
        <v>114</v>
      </c>
      <c r="C126" s="36">
        <v>15838</v>
      </c>
      <c r="D126" s="36">
        <f>C126+'Saldo anual - Brasil'!C126</f>
        <v>13476</v>
      </c>
      <c r="E126" s="36">
        <f>D126+'Saldo anual - Brasil'!D126</f>
        <v>13951</v>
      </c>
      <c r="F126" s="36">
        <f>E126+'Saldo anual - Brasil'!E126</f>
        <v>13643</v>
      </c>
      <c r="G126" s="36">
        <f>F126+'Saldo anual - Brasil'!F126</f>
        <v>12967</v>
      </c>
      <c r="H126" s="36">
        <f>G126+'Saldo anual - Brasil'!G126</f>
        <v>13168</v>
      </c>
      <c r="I126" s="36">
        <f>H126+'Saldo anual - Brasil'!H126</f>
        <v>12997</v>
      </c>
      <c r="J126" s="36">
        <f>I126+'Saldo anual - Brasil'!I126</f>
        <v>12122</v>
      </c>
      <c r="K126" s="36">
        <f>J126+'Saldo anual - Brasil'!J126</f>
        <v>11412</v>
      </c>
      <c r="L126" s="36">
        <f>K126+'Saldo anual - Brasil'!K126</f>
        <v>11406</v>
      </c>
      <c r="M126" s="36">
        <f>L126+'Saldo anual - Brasil'!L126</f>
        <v>17067</v>
      </c>
    </row>
    <row r="127" spans="1:13" ht="11.25" customHeight="1" x14ac:dyDescent="0.2">
      <c r="B127" s="24" t="s">
        <v>115</v>
      </c>
      <c r="C127" s="16">
        <v>534</v>
      </c>
      <c r="D127" s="16">
        <f>C127+'Saldo anual - Brasil'!C127</f>
        <v>453</v>
      </c>
      <c r="E127" s="16">
        <f>D127+'Saldo anual - Brasil'!D127</f>
        <v>465</v>
      </c>
      <c r="F127" s="16">
        <f>E127+'Saldo anual - Brasil'!E127</f>
        <v>469</v>
      </c>
      <c r="G127" s="16">
        <f>F127+'Saldo anual - Brasil'!F127</f>
        <v>-93</v>
      </c>
      <c r="H127" s="16">
        <f>G127+'Saldo anual - Brasil'!G127</f>
        <v>-192</v>
      </c>
      <c r="I127" s="16">
        <f>H127+'Saldo anual - Brasil'!H127</f>
        <v>-50</v>
      </c>
      <c r="J127" s="16">
        <f>I127+'Saldo anual - Brasil'!I127</f>
        <v>-268</v>
      </c>
      <c r="K127" s="16">
        <f>J127+'Saldo anual - Brasil'!J127</f>
        <v>-502</v>
      </c>
      <c r="L127" s="16">
        <f>K127+'Saldo anual - Brasil'!K127</f>
        <v>-714</v>
      </c>
      <c r="M127" s="16">
        <f>L127+'Saldo anual - Brasil'!L127</f>
        <v>3514</v>
      </c>
    </row>
    <row r="128" spans="1:13" ht="11.25" customHeight="1" x14ac:dyDescent="0.2">
      <c r="B128" s="24" t="s">
        <v>116</v>
      </c>
      <c r="C128" s="16">
        <v>15304</v>
      </c>
      <c r="D128" s="16">
        <f>C128+'Saldo anual - Brasil'!C128</f>
        <v>13023</v>
      </c>
      <c r="E128" s="16">
        <f>D128+'Saldo anual - Brasil'!D128</f>
        <v>13486</v>
      </c>
      <c r="F128" s="16">
        <f>E128+'Saldo anual - Brasil'!E128</f>
        <v>13174</v>
      </c>
      <c r="G128" s="16">
        <f>F128+'Saldo anual - Brasil'!F128</f>
        <v>13060</v>
      </c>
      <c r="H128" s="16">
        <f>G128+'Saldo anual - Brasil'!G128</f>
        <v>13360</v>
      </c>
      <c r="I128" s="16">
        <f>H128+'Saldo anual - Brasil'!H128</f>
        <v>13047</v>
      </c>
      <c r="J128" s="16">
        <f>I128+'Saldo anual - Brasil'!I128</f>
        <v>12390</v>
      </c>
      <c r="K128" s="16">
        <f>J128+'Saldo anual - Brasil'!J128</f>
        <v>11914</v>
      </c>
      <c r="L128" s="16">
        <f>K128+'Saldo anual - Brasil'!K128</f>
        <v>12120</v>
      </c>
      <c r="M128" s="16">
        <f>L128+'Saldo anual - Brasil'!L128</f>
        <v>13553</v>
      </c>
    </row>
    <row r="129" spans="1:13" s="23" customFormat="1" ht="11.25" customHeight="1" x14ac:dyDescent="0.2">
      <c r="A129" s="2"/>
      <c r="B129" s="19" t="s">
        <v>117</v>
      </c>
      <c r="C129" s="36">
        <v>80649</v>
      </c>
      <c r="D129" s="36">
        <f>C129+'Saldo anual - Brasil'!C129</f>
        <v>80312</v>
      </c>
      <c r="E129" s="36">
        <f>D129+'Saldo anual - Brasil'!D129</f>
        <v>78735</v>
      </c>
      <c r="F129" s="36">
        <f>E129+'Saldo anual - Brasil'!E129</f>
        <v>75099</v>
      </c>
      <c r="G129" s="36">
        <f>F129+'Saldo anual - Brasil'!F129</f>
        <v>77082</v>
      </c>
      <c r="H129" s="36">
        <f>G129+'Saldo anual - Brasil'!G129</f>
        <v>72244</v>
      </c>
      <c r="I129" s="36">
        <f>H129+'Saldo anual - Brasil'!H129</f>
        <v>69855</v>
      </c>
      <c r="J129" s="36">
        <f>I129+'Saldo anual - Brasil'!I129</f>
        <v>70749</v>
      </c>
      <c r="K129" s="36">
        <f>J129+'Saldo anual - Brasil'!J129</f>
        <v>70304</v>
      </c>
      <c r="L129" s="36">
        <f>K129+'Saldo anual - Brasil'!K129</f>
        <v>62554</v>
      </c>
      <c r="M129" s="36">
        <f>L129+'Saldo anual - Brasil'!L129</f>
        <v>61396</v>
      </c>
    </row>
    <row r="130" spans="1:13" s="23" customFormat="1" ht="11.25" customHeight="1" x14ac:dyDescent="0.2">
      <c r="A130" s="2"/>
      <c r="B130" s="24" t="s">
        <v>118</v>
      </c>
      <c r="C130" s="16">
        <v>29758</v>
      </c>
      <c r="D130" s="16">
        <f>C130+'Saldo anual - Brasil'!C130</f>
        <v>29465</v>
      </c>
      <c r="E130" s="16">
        <f>D130+'Saldo anual - Brasil'!D130</f>
        <v>28827</v>
      </c>
      <c r="F130" s="16">
        <f>E130+'Saldo anual - Brasil'!E130</f>
        <v>27523</v>
      </c>
      <c r="G130" s="16">
        <f>F130+'Saldo anual - Brasil'!F130</f>
        <v>28132</v>
      </c>
      <c r="H130" s="16">
        <f>G130+'Saldo anual - Brasil'!G130</f>
        <v>26281</v>
      </c>
      <c r="I130" s="16">
        <f>H130+'Saldo anual - Brasil'!H130</f>
        <v>26468</v>
      </c>
      <c r="J130" s="16">
        <f>I130+'Saldo anual - Brasil'!I130</f>
        <v>26481</v>
      </c>
      <c r="K130" s="16">
        <f>J130+'Saldo anual - Brasil'!J130</f>
        <v>26658</v>
      </c>
      <c r="L130" s="16">
        <f>K130+'Saldo anual - Brasil'!K130</f>
        <v>23720</v>
      </c>
      <c r="M130" s="16">
        <f>L130+'Saldo anual - Brasil'!L130</f>
        <v>23102</v>
      </c>
    </row>
    <row r="131" spans="1:13" s="23" customFormat="1" ht="11.25" customHeight="1" x14ac:dyDescent="0.2">
      <c r="A131" s="2"/>
      <c r="B131" s="24" t="s">
        <v>119</v>
      </c>
      <c r="C131" s="16">
        <v>10643</v>
      </c>
      <c r="D131" s="16">
        <f>C131+'Saldo anual - Brasil'!C131</f>
        <v>10178</v>
      </c>
      <c r="E131" s="16">
        <f>D131+'Saldo anual - Brasil'!D131</f>
        <v>9498</v>
      </c>
      <c r="F131" s="16">
        <f>E131+'Saldo anual - Brasil'!E131</f>
        <v>8540</v>
      </c>
      <c r="G131" s="16">
        <f>F131+'Saldo anual - Brasil'!F131</f>
        <v>9085</v>
      </c>
      <c r="H131" s="16">
        <f>G131+'Saldo anual - Brasil'!G131</f>
        <v>8540</v>
      </c>
      <c r="I131" s="16">
        <f>H131+'Saldo anual - Brasil'!H131</f>
        <v>7609</v>
      </c>
      <c r="J131" s="16">
        <f>I131+'Saldo anual - Brasil'!I131</f>
        <v>7467</v>
      </c>
      <c r="K131" s="16">
        <f>J131+'Saldo anual - Brasil'!J131</f>
        <v>7779</v>
      </c>
      <c r="L131" s="16">
        <f>K131+'Saldo anual - Brasil'!K131</f>
        <v>7266</v>
      </c>
      <c r="M131" s="16">
        <f>L131+'Saldo anual - Brasil'!L131</f>
        <v>6862</v>
      </c>
    </row>
    <row r="132" spans="1:13" ht="11.25" customHeight="1" x14ac:dyDescent="0.2">
      <c r="B132" s="24" t="s">
        <v>120</v>
      </c>
      <c r="C132" s="16">
        <v>36045</v>
      </c>
      <c r="D132" s="16">
        <f>C132+'Saldo anual - Brasil'!C132</f>
        <v>36436</v>
      </c>
      <c r="E132" s="16">
        <f>D132+'Saldo anual - Brasil'!D132</f>
        <v>36404</v>
      </c>
      <c r="F132" s="16">
        <f>E132+'Saldo anual - Brasil'!E132</f>
        <v>35210</v>
      </c>
      <c r="G132" s="16">
        <f>F132+'Saldo anual - Brasil'!F132</f>
        <v>36023</v>
      </c>
      <c r="H132" s="16">
        <f>G132+'Saldo anual - Brasil'!G132</f>
        <v>33936</v>
      </c>
      <c r="I132" s="16">
        <f>H132+'Saldo anual - Brasil'!H132</f>
        <v>32410</v>
      </c>
      <c r="J132" s="16">
        <f>I132+'Saldo anual - Brasil'!I132</f>
        <v>33584</v>
      </c>
      <c r="K132" s="16">
        <f>J132+'Saldo anual - Brasil'!J132</f>
        <v>32743</v>
      </c>
      <c r="L132" s="16">
        <f>K132+'Saldo anual - Brasil'!K132</f>
        <v>29021</v>
      </c>
      <c r="M132" s="16">
        <f>L132+'Saldo anual - Brasil'!L132</f>
        <v>28851</v>
      </c>
    </row>
    <row r="133" spans="1:13" ht="11.25" customHeight="1" x14ac:dyDescent="0.2">
      <c r="B133" s="24" t="s">
        <v>121</v>
      </c>
      <c r="C133" s="16">
        <v>4203</v>
      </c>
      <c r="D133" s="16">
        <f>C133+'Saldo anual - Brasil'!C133</f>
        <v>4233</v>
      </c>
      <c r="E133" s="16">
        <f>D133+'Saldo anual - Brasil'!D133</f>
        <v>4006</v>
      </c>
      <c r="F133" s="16">
        <f>E133+'Saldo anual - Brasil'!E133</f>
        <v>3826</v>
      </c>
      <c r="G133" s="16">
        <f>F133+'Saldo anual - Brasil'!F133</f>
        <v>3842</v>
      </c>
      <c r="H133" s="16">
        <f>G133+'Saldo anual - Brasil'!G133</f>
        <v>3487</v>
      </c>
      <c r="I133" s="16">
        <f>H133+'Saldo anual - Brasil'!H133</f>
        <v>3368</v>
      </c>
      <c r="J133" s="16">
        <f>I133+'Saldo anual - Brasil'!I133</f>
        <v>3217</v>
      </c>
      <c r="K133" s="16">
        <f>J133+'Saldo anual - Brasil'!J133</f>
        <v>3124</v>
      </c>
      <c r="L133" s="16">
        <f>K133+'Saldo anual - Brasil'!K133</f>
        <v>2547</v>
      </c>
      <c r="M133" s="16">
        <f>L133+'Saldo anual - Brasil'!L133</f>
        <v>2581</v>
      </c>
    </row>
    <row r="134" spans="1:13" s="18" customFormat="1" ht="11.25" customHeight="1" x14ac:dyDescent="0.2">
      <c r="A134" s="3"/>
      <c r="B134" s="19" t="s">
        <v>122</v>
      </c>
      <c r="C134" s="36">
        <v>46054</v>
      </c>
      <c r="D134" s="36">
        <f>C134+'Saldo anual - Brasil'!C134</f>
        <v>46796</v>
      </c>
      <c r="E134" s="36">
        <f>D134+'Saldo anual - Brasil'!D134</f>
        <v>40054</v>
      </c>
      <c r="F134" s="36">
        <f>E134+'Saldo anual - Brasil'!E134</f>
        <v>41293</v>
      </c>
      <c r="G134" s="36">
        <f>F134+'Saldo anual - Brasil'!F134</f>
        <v>42617</v>
      </c>
      <c r="H134" s="36">
        <f>G134+'Saldo anual - Brasil'!G134</f>
        <v>39732</v>
      </c>
      <c r="I134" s="36">
        <f>H134+'Saldo anual - Brasil'!H134</f>
        <v>40342</v>
      </c>
      <c r="J134" s="36">
        <f>I134+'Saldo anual - Brasil'!I134</f>
        <v>40836</v>
      </c>
      <c r="K134" s="36">
        <f>J134+'Saldo anual - Brasil'!J134</f>
        <v>38917</v>
      </c>
      <c r="L134" s="36">
        <f>K134+'Saldo anual - Brasil'!K134</f>
        <v>37184</v>
      </c>
      <c r="M134" s="36">
        <f>L134+'Saldo anual - Brasil'!L134</f>
        <v>38209</v>
      </c>
    </row>
    <row r="135" spans="1:13" ht="11.25" customHeight="1" x14ac:dyDescent="0.2">
      <c r="B135" s="24" t="s">
        <v>123</v>
      </c>
      <c r="C135" s="16">
        <v>46054</v>
      </c>
      <c r="D135" s="16">
        <f>C135+'Saldo anual - Brasil'!C135</f>
        <v>46796</v>
      </c>
      <c r="E135" s="16">
        <f>D135+'Saldo anual - Brasil'!D135</f>
        <v>40054</v>
      </c>
      <c r="F135" s="16">
        <f>E135+'Saldo anual - Brasil'!E135</f>
        <v>41293</v>
      </c>
      <c r="G135" s="16">
        <f>F135+'Saldo anual - Brasil'!F135</f>
        <v>42617</v>
      </c>
      <c r="H135" s="16">
        <f>G135+'Saldo anual - Brasil'!G135</f>
        <v>39732</v>
      </c>
      <c r="I135" s="16">
        <f>H135+'Saldo anual - Brasil'!H135</f>
        <v>40342</v>
      </c>
      <c r="J135" s="16">
        <f>I135+'Saldo anual - Brasil'!I135</f>
        <v>40836</v>
      </c>
      <c r="K135" s="16">
        <f>J135+'Saldo anual - Brasil'!J135</f>
        <v>38917</v>
      </c>
      <c r="L135" s="16">
        <f>K135+'Saldo anual - Brasil'!K135</f>
        <v>37184</v>
      </c>
      <c r="M135" s="16">
        <f>L135+'Saldo anual - Brasil'!L135</f>
        <v>38209</v>
      </c>
    </row>
    <row r="136" spans="1:13" ht="11.25" customHeight="1" x14ac:dyDescent="0.2">
      <c r="B136" s="19" t="s">
        <v>124</v>
      </c>
      <c r="C136" s="36">
        <v>153161</v>
      </c>
      <c r="D136" s="36">
        <f>C136+'Saldo anual - Brasil'!C136</f>
        <v>151312</v>
      </c>
      <c r="E136" s="36">
        <f>D136+'Saldo anual - Brasil'!D136</f>
        <v>135801</v>
      </c>
      <c r="F136" s="36">
        <f>E136+'Saldo anual - Brasil'!E136</f>
        <v>130618</v>
      </c>
      <c r="G136" s="36">
        <f>F136+'Saldo anual - Brasil'!F136</f>
        <v>137508</v>
      </c>
      <c r="H136" s="36">
        <f>G136+'Saldo anual - Brasil'!G136</f>
        <v>135189</v>
      </c>
      <c r="I136" s="36">
        <f>H136+'Saldo anual - Brasil'!H136</f>
        <v>132885</v>
      </c>
      <c r="J136" s="36">
        <f>I136+'Saldo anual - Brasil'!I136</f>
        <v>132066</v>
      </c>
      <c r="K136" s="36">
        <f>J136+'Saldo anual - Brasil'!J136</f>
        <v>129841</v>
      </c>
      <c r="L136" s="36">
        <f>K136+'Saldo anual - Brasil'!K136</f>
        <v>122389</v>
      </c>
      <c r="M136" s="36">
        <f>L136+'Saldo anual - Brasil'!L136</f>
        <v>122427</v>
      </c>
    </row>
    <row r="137" spans="1:13" s="23" customFormat="1" ht="11.25" customHeight="1" x14ac:dyDescent="0.2">
      <c r="A137" s="2"/>
      <c r="B137" s="24" t="s">
        <v>125</v>
      </c>
      <c r="C137" s="16">
        <v>100963</v>
      </c>
      <c r="D137" s="16">
        <f>C137+'Saldo anual - Brasil'!C137</f>
        <v>99092</v>
      </c>
      <c r="E137" s="16">
        <f>D137+'Saldo anual - Brasil'!D137</f>
        <v>89492</v>
      </c>
      <c r="F137" s="16">
        <f>E137+'Saldo anual - Brasil'!E137</f>
        <v>88325</v>
      </c>
      <c r="G137" s="16">
        <f>F137+'Saldo anual - Brasil'!F137</f>
        <v>92422</v>
      </c>
      <c r="H137" s="16">
        <f>G137+'Saldo anual - Brasil'!G137</f>
        <v>91294</v>
      </c>
      <c r="I137" s="16">
        <f>H137+'Saldo anual - Brasil'!H137</f>
        <v>89046</v>
      </c>
      <c r="J137" s="16">
        <f>I137+'Saldo anual - Brasil'!I137</f>
        <v>87290</v>
      </c>
      <c r="K137" s="16">
        <f>J137+'Saldo anual - Brasil'!J137</f>
        <v>85493</v>
      </c>
      <c r="L137" s="16">
        <f>K137+'Saldo anual - Brasil'!K137</f>
        <v>80774</v>
      </c>
      <c r="M137" s="16">
        <f>L137+'Saldo anual - Brasil'!L137</f>
        <v>80605</v>
      </c>
    </row>
    <row r="138" spans="1:13" s="23" customFormat="1" ht="11.25" customHeight="1" x14ac:dyDescent="0.2">
      <c r="A138" s="2"/>
      <c r="B138" s="24" t="s">
        <v>126</v>
      </c>
      <c r="C138" s="16">
        <v>52198</v>
      </c>
      <c r="D138" s="16">
        <f>C138+'Saldo anual - Brasil'!C138</f>
        <v>52220</v>
      </c>
      <c r="E138" s="16">
        <f>D138+'Saldo anual - Brasil'!D138</f>
        <v>46309</v>
      </c>
      <c r="F138" s="16">
        <f>E138+'Saldo anual - Brasil'!E138</f>
        <v>42293</v>
      </c>
      <c r="G138" s="16">
        <f>F138+'Saldo anual - Brasil'!F138</f>
        <v>45086</v>
      </c>
      <c r="H138" s="16">
        <f>G138+'Saldo anual - Brasil'!G138</f>
        <v>43895</v>
      </c>
      <c r="I138" s="16">
        <f>H138+'Saldo anual - Brasil'!H138</f>
        <v>43839</v>
      </c>
      <c r="J138" s="16">
        <f>I138+'Saldo anual - Brasil'!I138</f>
        <v>44776</v>
      </c>
      <c r="K138" s="16">
        <f>J138+'Saldo anual - Brasil'!J138</f>
        <v>44348</v>
      </c>
      <c r="L138" s="16">
        <f>K138+'Saldo anual - Brasil'!K138</f>
        <v>41615</v>
      </c>
      <c r="M138" s="16">
        <f>L138+'Saldo anual - Brasil'!L138</f>
        <v>41822</v>
      </c>
    </row>
    <row r="139" spans="1:13" s="18" customFormat="1" ht="11.25" customHeight="1" x14ac:dyDescent="0.2">
      <c r="A139" s="3"/>
      <c r="B139" s="19" t="s">
        <v>127</v>
      </c>
      <c r="C139" s="36">
        <v>51555</v>
      </c>
      <c r="D139" s="36">
        <f>C139+'Saldo anual - Brasil'!C139</f>
        <v>52748</v>
      </c>
      <c r="E139" s="36">
        <f>D139+'Saldo anual - Brasil'!D139</f>
        <v>53228</v>
      </c>
      <c r="F139" s="36">
        <f>E139+'Saldo anual - Brasil'!E139</f>
        <v>52401</v>
      </c>
      <c r="G139" s="36">
        <f>F139+'Saldo anual - Brasil'!F139</f>
        <v>53475</v>
      </c>
      <c r="H139" s="36">
        <f>G139+'Saldo anual - Brasil'!G139</f>
        <v>54533</v>
      </c>
      <c r="I139" s="36">
        <f>H139+'Saldo anual - Brasil'!H139</f>
        <v>55474</v>
      </c>
      <c r="J139" s="36">
        <f>I139+'Saldo anual - Brasil'!I139</f>
        <v>58202</v>
      </c>
      <c r="K139" s="36">
        <f>J139+'Saldo anual - Brasil'!J139</f>
        <v>60480</v>
      </c>
      <c r="L139" s="36">
        <f>K139+'Saldo anual - Brasil'!K139</f>
        <v>60744</v>
      </c>
      <c r="M139" s="36">
        <f>L139+'Saldo anual - Brasil'!L139</f>
        <v>61281</v>
      </c>
    </row>
    <row r="140" spans="1:13" ht="11.25" customHeight="1" x14ac:dyDescent="0.2">
      <c r="B140" s="24" t="s">
        <v>128</v>
      </c>
      <c r="C140" s="16">
        <v>13031</v>
      </c>
      <c r="D140" s="16">
        <f>C140+'Saldo anual - Brasil'!C140</f>
        <v>13318</v>
      </c>
      <c r="E140" s="16">
        <f>D140+'Saldo anual - Brasil'!D140</f>
        <v>13498</v>
      </c>
      <c r="F140" s="16">
        <f>E140+'Saldo anual - Brasil'!E140</f>
        <v>12944</v>
      </c>
      <c r="G140" s="16">
        <f>F140+'Saldo anual - Brasil'!F140</f>
        <v>13294</v>
      </c>
      <c r="H140" s="16">
        <f>G140+'Saldo anual - Brasil'!G140</f>
        <v>13467</v>
      </c>
      <c r="I140" s="16">
        <f>H140+'Saldo anual - Brasil'!H140</f>
        <v>13573</v>
      </c>
      <c r="J140" s="16">
        <f>I140+'Saldo anual - Brasil'!I140</f>
        <v>15511</v>
      </c>
      <c r="K140" s="16">
        <f>J140+'Saldo anual - Brasil'!J140</f>
        <v>16482</v>
      </c>
      <c r="L140" s="16">
        <f>K140+'Saldo anual - Brasil'!K140</f>
        <v>17475</v>
      </c>
      <c r="M140" s="16">
        <f>L140+'Saldo anual - Brasil'!L140</f>
        <v>17671</v>
      </c>
    </row>
    <row r="141" spans="1:13" ht="11.25" customHeight="1" x14ac:dyDescent="0.2">
      <c r="B141" s="24" t="s">
        <v>129</v>
      </c>
      <c r="C141" s="16">
        <v>33217</v>
      </c>
      <c r="D141" s="16">
        <f>C141+'Saldo anual - Brasil'!C141</f>
        <v>33889</v>
      </c>
      <c r="E141" s="16">
        <f>D141+'Saldo anual - Brasil'!D141</f>
        <v>34205</v>
      </c>
      <c r="F141" s="16">
        <f>E141+'Saldo anual - Brasil'!E141</f>
        <v>34254</v>
      </c>
      <c r="G141" s="16">
        <f>F141+'Saldo anual - Brasil'!F141</f>
        <v>35089</v>
      </c>
      <c r="H141" s="16">
        <f>G141+'Saldo anual - Brasil'!G141</f>
        <v>36224</v>
      </c>
      <c r="I141" s="16">
        <f>H141+'Saldo anual - Brasil'!H141</f>
        <v>37098</v>
      </c>
      <c r="J141" s="16">
        <f>I141+'Saldo anual - Brasil'!I141</f>
        <v>38101</v>
      </c>
      <c r="K141" s="16">
        <f>J141+'Saldo anual - Brasil'!J141</f>
        <v>39420</v>
      </c>
      <c r="L141" s="16">
        <f>K141+'Saldo anual - Brasil'!K141</f>
        <v>38843</v>
      </c>
      <c r="M141" s="16">
        <f>L141+'Saldo anual - Brasil'!L141</f>
        <v>39168</v>
      </c>
    </row>
    <row r="142" spans="1:13" ht="11.25" customHeight="1" x14ac:dyDescent="0.2">
      <c r="B142" s="24" t="s">
        <v>130</v>
      </c>
      <c r="C142" s="16">
        <v>5307</v>
      </c>
      <c r="D142" s="16">
        <f>C142+'Saldo anual - Brasil'!C142</f>
        <v>5541</v>
      </c>
      <c r="E142" s="16">
        <f>D142+'Saldo anual - Brasil'!D142</f>
        <v>5525</v>
      </c>
      <c r="F142" s="16">
        <f>E142+'Saldo anual - Brasil'!E142</f>
        <v>5203</v>
      </c>
      <c r="G142" s="16">
        <f>F142+'Saldo anual - Brasil'!F142</f>
        <v>5092</v>
      </c>
      <c r="H142" s="16">
        <f>G142+'Saldo anual - Brasil'!G142</f>
        <v>4842</v>
      </c>
      <c r="I142" s="16">
        <f>H142+'Saldo anual - Brasil'!H142</f>
        <v>4803</v>
      </c>
      <c r="J142" s="16">
        <f>I142+'Saldo anual - Brasil'!I142</f>
        <v>4590</v>
      </c>
      <c r="K142" s="16">
        <f>J142+'Saldo anual - Brasil'!J142</f>
        <v>4578</v>
      </c>
      <c r="L142" s="16">
        <f>K142+'Saldo anual - Brasil'!K142</f>
        <v>4426</v>
      </c>
      <c r="M142" s="16">
        <f>L142+'Saldo anual - Brasil'!L142</f>
        <v>4442</v>
      </c>
    </row>
    <row r="143" spans="1:13" ht="11.25" customHeight="1" x14ac:dyDescent="0.2">
      <c r="B143" s="19" t="s">
        <v>131</v>
      </c>
      <c r="C143" s="36">
        <v>81028</v>
      </c>
      <c r="D143" s="36">
        <f>C143+'Saldo anual - Brasil'!C143</f>
        <v>93536</v>
      </c>
      <c r="E143" s="36">
        <f>D143+'Saldo anual - Brasil'!D143</f>
        <v>99796</v>
      </c>
      <c r="F143" s="36">
        <f>E143+'Saldo anual - Brasil'!E143</f>
        <v>106752</v>
      </c>
      <c r="G143" s="36">
        <f>F143+'Saldo anual - Brasil'!F143</f>
        <v>108043</v>
      </c>
      <c r="H143" s="36">
        <f>G143+'Saldo anual - Brasil'!G143</f>
        <v>115905</v>
      </c>
      <c r="I143" s="36">
        <f>H143+'Saldo anual - Brasil'!H143</f>
        <v>114323</v>
      </c>
      <c r="J143" s="36">
        <f>I143+'Saldo anual - Brasil'!I143</f>
        <v>116356</v>
      </c>
      <c r="K143" s="36">
        <f>J143+'Saldo anual - Brasil'!J143</f>
        <v>110035</v>
      </c>
      <c r="L143" s="36">
        <f>K143+'Saldo anual - Brasil'!K143</f>
        <v>99530</v>
      </c>
      <c r="M143" s="36">
        <f>L143+'Saldo anual - Brasil'!L143</f>
        <v>93431</v>
      </c>
    </row>
    <row r="144" spans="1:13" ht="11.25" customHeight="1" x14ac:dyDescent="0.2">
      <c r="B144" s="24" t="s">
        <v>132</v>
      </c>
      <c r="C144" s="16">
        <v>80281</v>
      </c>
      <c r="D144" s="16">
        <f>C144+'Saldo anual - Brasil'!C144</f>
        <v>92668</v>
      </c>
      <c r="E144" s="16">
        <f>D144+'Saldo anual - Brasil'!D144</f>
        <v>98727</v>
      </c>
      <c r="F144" s="16">
        <f>E144+'Saldo anual - Brasil'!E144</f>
        <v>105494</v>
      </c>
      <c r="G144" s="16">
        <f>F144+'Saldo anual - Brasil'!F144</f>
        <v>106303</v>
      </c>
      <c r="H144" s="16">
        <f>G144+'Saldo anual - Brasil'!G144</f>
        <v>114174</v>
      </c>
      <c r="I144" s="16">
        <f>H144+'Saldo anual - Brasil'!H144</f>
        <v>112599</v>
      </c>
      <c r="J144" s="16">
        <f>I144+'Saldo anual - Brasil'!I144</f>
        <v>114528</v>
      </c>
      <c r="K144" s="16">
        <f>J144+'Saldo anual - Brasil'!J144</f>
        <v>108387</v>
      </c>
      <c r="L144" s="16">
        <f>K144+'Saldo anual - Brasil'!K144</f>
        <v>97932</v>
      </c>
      <c r="M144" s="16">
        <f>L144+'Saldo anual - Brasil'!L144</f>
        <v>91823</v>
      </c>
    </row>
    <row r="145" spans="1:13" ht="11.25" customHeight="1" x14ac:dyDescent="0.2">
      <c r="B145" s="24" t="s">
        <v>133</v>
      </c>
      <c r="C145" s="16">
        <v>747</v>
      </c>
      <c r="D145" s="16">
        <f>C145+'Saldo anual - Brasil'!C145</f>
        <v>868</v>
      </c>
      <c r="E145" s="16">
        <f>D145+'Saldo anual - Brasil'!D145</f>
        <v>1069</v>
      </c>
      <c r="F145" s="16">
        <f>E145+'Saldo anual - Brasil'!E145</f>
        <v>1258</v>
      </c>
      <c r="G145" s="16">
        <f>F145+'Saldo anual - Brasil'!F145</f>
        <v>1740</v>
      </c>
      <c r="H145" s="16">
        <f>G145+'Saldo anual - Brasil'!G145</f>
        <v>1731</v>
      </c>
      <c r="I145" s="16">
        <f>H145+'Saldo anual - Brasil'!H145</f>
        <v>1724</v>
      </c>
      <c r="J145" s="16">
        <f>I145+'Saldo anual - Brasil'!I145</f>
        <v>1828</v>
      </c>
      <c r="K145" s="16">
        <f>J145+'Saldo anual - Brasil'!J145</f>
        <v>1648</v>
      </c>
      <c r="L145" s="16">
        <f>K145+'Saldo anual - Brasil'!K145</f>
        <v>1598</v>
      </c>
      <c r="M145" s="16">
        <f>L145+'Saldo anual - Brasil'!L145</f>
        <v>1608</v>
      </c>
    </row>
    <row r="146" spans="1:13" s="18" customFormat="1" ht="11.25" customHeight="1" x14ac:dyDescent="0.2">
      <c r="A146" s="3"/>
      <c r="B146" s="19" t="s">
        <v>134</v>
      </c>
      <c r="C146" s="36">
        <v>316678</v>
      </c>
      <c r="D146" s="36">
        <f>C146+'Saldo anual - Brasil'!C146</f>
        <v>344409</v>
      </c>
      <c r="E146" s="36">
        <f>D146+'Saldo anual - Brasil'!D146</f>
        <v>372014</v>
      </c>
      <c r="F146" s="36">
        <f>E146+'Saldo anual - Brasil'!E146</f>
        <v>394653</v>
      </c>
      <c r="G146" s="36">
        <f>F146+'Saldo anual - Brasil'!F146</f>
        <v>424296</v>
      </c>
      <c r="H146" s="36">
        <f>G146+'Saldo anual - Brasil'!G146</f>
        <v>457189</v>
      </c>
      <c r="I146" s="36">
        <f>H146+'Saldo anual - Brasil'!H146</f>
        <v>484429</v>
      </c>
      <c r="J146" s="36">
        <f>I146+'Saldo anual - Brasil'!I146</f>
        <v>513267</v>
      </c>
      <c r="K146" s="36">
        <f>J146+'Saldo anual - Brasil'!J146</f>
        <v>532699</v>
      </c>
      <c r="L146" s="36">
        <f>K146+'Saldo anual - Brasil'!K146</f>
        <v>534187</v>
      </c>
      <c r="M146" s="36">
        <f>L146+'Saldo anual - Brasil'!L146</f>
        <v>539133</v>
      </c>
    </row>
    <row r="147" spans="1:13" s="18" customFormat="1" ht="11.25" customHeight="1" x14ac:dyDescent="0.2">
      <c r="A147" s="3"/>
      <c r="B147" s="24" t="s">
        <v>135</v>
      </c>
      <c r="C147" s="16">
        <v>4624</v>
      </c>
      <c r="D147" s="16">
        <f>C147+'Saldo anual - Brasil'!C147</f>
        <v>4972</v>
      </c>
      <c r="E147" s="16">
        <f>D147+'Saldo anual - Brasil'!D147</f>
        <v>5196</v>
      </c>
      <c r="F147" s="16">
        <f>E147+'Saldo anual - Brasil'!E147</f>
        <v>5325</v>
      </c>
      <c r="G147" s="16">
        <f>F147+'Saldo anual - Brasil'!F147</f>
        <v>5574</v>
      </c>
      <c r="H147" s="16">
        <f>G147+'Saldo anual - Brasil'!G147</f>
        <v>6100</v>
      </c>
      <c r="I147" s="16">
        <f>H147+'Saldo anual - Brasil'!H147</f>
        <v>6165</v>
      </c>
      <c r="J147" s="16">
        <f>I147+'Saldo anual - Brasil'!I147</f>
        <v>6516</v>
      </c>
      <c r="K147" s="16">
        <f>J147+'Saldo anual - Brasil'!J147</f>
        <v>6700</v>
      </c>
      <c r="L147" s="16">
        <f>K147+'Saldo anual - Brasil'!K147</f>
        <v>6950</v>
      </c>
      <c r="M147" s="16">
        <f>L147+'Saldo anual - Brasil'!L147</f>
        <v>7054</v>
      </c>
    </row>
    <row r="148" spans="1:13" s="18" customFormat="1" ht="11.25" customHeight="1" x14ac:dyDescent="0.2">
      <c r="A148" s="3"/>
      <c r="B148" s="24" t="s">
        <v>136</v>
      </c>
      <c r="C148" s="16">
        <v>7019</v>
      </c>
      <c r="D148" s="16">
        <f>C148+'Saldo anual - Brasil'!C148</f>
        <v>7135</v>
      </c>
      <c r="E148" s="16">
        <f>D148+'Saldo anual - Brasil'!D148</f>
        <v>7949</v>
      </c>
      <c r="F148" s="16">
        <f>E148+'Saldo anual - Brasil'!E148</f>
        <v>8358</v>
      </c>
      <c r="G148" s="16">
        <f>F148+'Saldo anual - Brasil'!F148</f>
        <v>9196</v>
      </c>
      <c r="H148" s="16">
        <f>G148+'Saldo anual - Brasil'!G148</f>
        <v>9600</v>
      </c>
      <c r="I148" s="16">
        <f>H148+'Saldo anual - Brasil'!H148</f>
        <v>9865</v>
      </c>
      <c r="J148" s="16">
        <f>I148+'Saldo anual - Brasil'!I148</f>
        <v>10474</v>
      </c>
      <c r="K148" s="16">
        <f>J148+'Saldo anual - Brasil'!J148</f>
        <v>10682</v>
      </c>
      <c r="L148" s="16">
        <f>K148+'Saldo anual - Brasil'!K148</f>
        <v>11060</v>
      </c>
      <c r="M148" s="16">
        <f>L148+'Saldo anual - Brasil'!L148</f>
        <v>10987</v>
      </c>
    </row>
    <row r="149" spans="1:13" s="18" customFormat="1" ht="11.25" customHeight="1" x14ac:dyDescent="0.2">
      <c r="A149" s="3"/>
      <c r="B149" s="24" t="s">
        <v>137</v>
      </c>
      <c r="C149" s="16">
        <v>3944</v>
      </c>
      <c r="D149" s="16">
        <f>C149+'Saldo anual - Brasil'!C149</f>
        <v>4078</v>
      </c>
      <c r="E149" s="16">
        <f>D149+'Saldo anual - Brasil'!D149</f>
        <v>4245</v>
      </c>
      <c r="F149" s="16">
        <f>E149+'Saldo anual - Brasil'!E149</f>
        <v>4392</v>
      </c>
      <c r="G149" s="16">
        <f>F149+'Saldo anual - Brasil'!F149</f>
        <v>4849</v>
      </c>
      <c r="H149" s="16">
        <f>G149+'Saldo anual - Brasil'!G149</f>
        <v>5080</v>
      </c>
      <c r="I149" s="16">
        <f>H149+'Saldo anual - Brasil'!H149</f>
        <v>5412</v>
      </c>
      <c r="J149" s="16">
        <f>I149+'Saldo anual - Brasil'!I149</f>
        <v>5519</v>
      </c>
      <c r="K149" s="16">
        <f>J149+'Saldo anual - Brasil'!J149</f>
        <v>5630</v>
      </c>
      <c r="L149" s="16">
        <f>K149+'Saldo anual - Brasil'!K149</f>
        <v>5819</v>
      </c>
      <c r="M149" s="16">
        <f>L149+'Saldo anual - Brasil'!L149</f>
        <v>5786</v>
      </c>
    </row>
    <row r="150" spans="1:13" s="18" customFormat="1" ht="11.25" customHeight="1" x14ac:dyDescent="0.2">
      <c r="A150" s="3"/>
      <c r="B150" s="24" t="s">
        <v>138</v>
      </c>
      <c r="C150" s="16">
        <v>5522</v>
      </c>
      <c r="D150" s="16">
        <f>C150+'Saldo anual - Brasil'!C150</f>
        <v>7404</v>
      </c>
      <c r="E150" s="16">
        <f>D150+'Saldo anual - Brasil'!D150</f>
        <v>7762</v>
      </c>
      <c r="F150" s="16">
        <f>E150+'Saldo anual - Brasil'!E150</f>
        <v>7968</v>
      </c>
      <c r="G150" s="16">
        <f>F150+'Saldo anual - Brasil'!F150</f>
        <v>8358</v>
      </c>
      <c r="H150" s="16">
        <f>G150+'Saldo anual - Brasil'!G150</f>
        <v>9373</v>
      </c>
      <c r="I150" s="16">
        <f>H150+'Saldo anual - Brasil'!H150</f>
        <v>9664</v>
      </c>
      <c r="J150" s="16">
        <f>I150+'Saldo anual - Brasil'!I150</f>
        <v>9607</v>
      </c>
      <c r="K150" s="16">
        <f>J150+'Saldo anual - Brasil'!J150</f>
        <v>9662</v>
      </c>
      <c r="L150" s="16">
        <f>K150+'Saldo anual - Brasil'!K150</f>
        <v>9919</v>
      </c>
      <c r="M150" s="16">
        <f>L150+'Saldo anual - Brasil'!L150</f>
        <v>12430</v>
      </c>
    </row>
    <row r="151" spans="1:13" s="18" customFormat="1" ht="11.25" customHeight="1" x14ac:dyDescent="0.2">
      <c r="A151" s="3"/>
      <c r="B151" s="24" t="s">
        <v>139</v>
      </c>
      <c r="C151" s="16">
        <v>35151</v>
      </c>
      <c r="D151" s="16">
        <f>C151+'Saldo anual - Brasil'!C151</f>
        <v>36119</v>
      </c>
      <c r="E151" s="16">
        <f>D151+'Saldo anual - Brasil'!D151</f>
        <v>38277</v>
      </c>
      <c r="F151" s="16">
        <f>E151+'Saldo anual - Brasil'!E151</f>
        <v>40598</v>
      </c>
      <c r="G151" s="16">
        <f>F151+'Saldo anual - Brasil'!F151</f>
        <v>42762</v>
      </c>
      <c r="H151" s="16">
        <f>G151+'Saldo anual - Brasil'!G151</f>
        <v>45242</v>
      </c>
      <c r="I151" s="16">
        <f>H151+'Saldo anual - Brasil'!H151</f>
        <v>48006</v>
      </c>
      <c r="J151" s="16">
        <f>I151+'Saldo anual - Brasil'!I151</f>
        <v>51348</v>
      </c>
      <c r="K151" s="16">
        <f>J151+'Saldo anual - Brasil'!J151</f>
        <v>53480</v>
      </c>
      <c r="L151" s="16">
        <f>K151+'Saldo anual - Brasil'!K151</f>
        <v>54241</v>
      </c>
      <c r="M151" s="16">
        <f>L151+'Saldo anual - Brasil'!L151</f>
        <v>57639</v>
      </c>
    </row>
    <row r="152" spans="1:13" s="18" customFormat="1" ht="11.25" customHeight="1" x14ac:dyDescent="0.2">
      <c r="A152" s="3"/>
      <c r="B152" s="24" t="s">
        <v>140</v>
      </c>
      <c r="C152" s="16">
        <v>13325</v>
      </c>
      <c r="D152" s="16">
        <f>C152+'Saldo anual - Brasil'!C152</f>
        <v>13296</v>
      </c>
      <c r="E152" s="16">
        <f>D152+'Saldo anual - Brasil'!D152</f>
        <v>14547</v>
      </c>
      <c r="F152" s="16">
        <f>E152+'Saldo anual - Brasil'!E152</f>
        <v>14948</v>
      </c>
      <c r="G152" s="16">
        <f>F152+'Saldo anual - Brasil'!F152</f>
        <v>16076</v>
      </c>
      <c r="H152" s="16">
        <f>G152+'Saldo anual - Brasil'!G152</f>
        <v>17979</v>
      </c>
      <c r="I152" s="16">
        <f>H152+'Saldo anual - Brasil'!H152</f>
        <v>18451</v>
      </c>
      <c r="J152" s="16">
        <f>I152+'Saldo anual - Brasil'!I152</f>
        <v>19157</v>
      </c>
      <c r="K152" s="16">
        <f>J152+'Saldo anual - Brasil'!J152</f>
        <v>19747</v>
      </c>
      <c r="L152" s="16">
        <f>K152+'Saldo anual - Brasil'!K152</f>
        <v>19569</v>
      </c>
      <c r="M152" s="16">
        <f>L152+'Saldo anual - Brasil'!L152</f>
        <v>19389</v>
      </c>
    </row>
    <row r="153" spans="1:13" s="18" customFormat="1" ht="11.25" customHeight="1" x14ac:dyDescent="0.2">
      <c r="A153" s="3"/>
      <c r="B153" s="24" t="s">
        <v>141</v>
      </c>
      <c r="C153" s="16">
        <v>25457</v>
      </c>
      <c r="D153" s="16">
        <f>C153+'Saldo anual - Brasil'!C153</f>
        <v>26889</v>
      </c>
      <c r="E153" s="16">
        <f>D153+'Saldo anual - Brasil'!D153</f>
        <v>29369</v>
      </c>
      <c r="F153" s="16">
        <f>E153+'Saldo anual - Brasil'!E153</f>
        <v>31502</v>
      </c>
      <c r="G153" s="16">
        <f>F153+'Saldo anual - Brasil'!F153</f>
        <v>32947</v>
      </c>
      <c r="H153" s="16">
        <f>G153+'Saldo anual - Brasil'!G153</f>
        <v>34585</v>
      </c>
      <c r="I153" s="16">
        <f>H153+'Saldo anual - Brasil'!H153</f>
        <v>36362</v>
      </c>
      <c r="J153" s="16">
        <f>I153+'Saldo anual - Brasil'!I153</f>
        <v>36728</v>
      </c>
      <c r="K153" s="16">
        <f>J153+'Saldo anual - Brasil'!J153</f>
        <v>37832</v>
      </c>
      <c r="L153" s="16">
        <f>K153+'Saldo anual - Brasil'!K153</f>
        <v>38381</v>
      </c>
      <c r="M153" s="16">
        <f>L153+'Saldo anual - Brasil'!L153</f>
        <v>39633</v>
      </c>
    </row>
    <row r="154" spans="1:13" s="18" customFormat="1" ht="11.25" customHeight="1" x14ac:dyDescent="0.2">
      <c r="A154" s="3"/>
      <c r="B154" s="24" t="s">
        <v>142</v>
      </c>
      <c r="C154" s="16">
        <v>45582</v>
      </c>
      <c r="D154" s="16">
        <f>C154+'Saldo anual - Brasil'!C154</f>
        <v>49646</v>
      </c>
      <c r="E154" s="16">
        <f>D154+'Saldo anual - Brasil'!D154</f>
        <v>52686</v>
      </c>
      <c r="F154" s="16">
        <f>E154+'Saldo anual - Brasil'!E154</f>
        <v>55170</v>
      </c>
      <c r="G154" s="16">
        <f>F154+'Saldo anual - Brasil'!F154</f>
        <v>57155</v>
      </c>
      <c r="H154" s="16">
        <f>G154+'Saldo anual - Brasil'!G154</f>
        <v>60348</v>
      </c>
      <c r="I154" s="16">
        <f>H154+'Saldo anual - Brasil'!H154</f>
        <v>62888</v>
      </c>
      <c r="J154" s="16">
        <f>I154+'Saldo anual - Brasil'!I154</f>
        <v>66023</v>
      </c>
      <c r="K154" s="16">
        <f>J154+'Saldo anual - Brasil'!J154</f>
        <v>69091</v>
      </c>
      <c r="L154" s="16">
        <f>K154+'Saldo anual - Brasil'!K154</f>
        <v>70707</v>
      </c>
      <c r="M154" s="16">
        <f>L154+'Saldo anual - Brasil'!L154</f>
        <v>70468</v>
      </c>
    </row>
    <row r="155" spans="1:13" s="18" customFormat="1" ht="11.25" customHeight="1" x14ac:dyDescent="0.2">
      <c r="A155" s="3"/>
      <c r="B155" s="24" t="s">
        <v>143</v>
      </c>
      <c r="C155" s="16">
        <v>28963</v>
      </c>
      <c r="D155" s="16">
        <f>C155+'Saldo anual - Brasil'!C155</f>
        <v>31828</v>
      </c>
      <c r="E155" s="16">
        <f>D155+'Saldo anual - Brasil'!D155</f>
        <v>33033</v>
      </c>
      <c r="F155" s="16">
        <f>E155+'Saldo anual - Brasil'!E155</f>
        <v>35288</v>
      </c>
      <c r="G155" s="16">
        <f>F155+'Saldo anual - Brasil'!F155</f>
        <v>39097</v>
      </c>
      <c r="H155" s="16">
        <f>G155+'Saldo anual - Brasil'!G155</f>
        <v>41905</v>
      </c>
      <c r="I155" s="16">
        <f>H155+'Saldo anual - Brasil'!H155</f>
        <v>45408</v>
      </c>
      <c r="J155" s="16">
        <f>I155+'Saldo anual - Brasil'!I155</f>
        <v>50150</v>
      </c>
      <c r="K155" s="16">
        <f>J155+'Saldo anual - Brasil'!J155</f>
        <v>52075</v>
      </c>
      <c r="L155" s="16">
        <f>K155+'Saldo anual - Brasil'!K155</f>
        <v>51938</v>
      </c>
      <c r="M155" s="16">
        <f>L155+'Saldo anual - Brasil'!L155</f>
        <v>51692</v>
      </c>
    </row>
    <row r="156" spans="1:13" s="18" customFormat="1" ht="11.25" customHeight="1" x14ac:dyDescent="0.2">
      <c r="A156" s="3"/>
      <c r="B156" s="24" t="s">
        <v>144</v>
      </c>
      <c r="C156" s="16">
        <v>5101</v>
      </c>
      <c r="D156" s="16">
        <f>C156+'Saldo anual - Brasil'!C156</f>
        <v>5069</v>
      </c>
      <c r="E156" s="16">
        <f>D156+'Saldo anual - Brasil'!D156</f>
        <v>5279</v>
      </c>
      <c r="F156" s="16">
        <f>E156+'Saldo anual - Brasil'!E156</f>
        <v>5520</v>
      </c>
      <c r="G156" s="16">
        <f>F156+'Saldo anual - Brasil'!F156</f>
        <v>5401</v>
      </c>
      <c r="H156" s="16">
        <f>G156+'Saldo anual - Brasil'!G156</f>
        <v>5515</v>
      </c>
      <c r="I156" s="16">
        <f>H156+'Saldo anual - Brasil'!H156</f>
        <v>5588</v>
      </c>
      <c r="J156" s="16">
        <f>I156+'Saldo anual - Brasil'!I156</f>
        <v>5534</v>
      </c>
      <c r="K156" s="16">
        <f>J156+'Saldo anual - Brasil'!J156</f>
        <v>5877</v>
      </c>
      <c r="L156" s="16">
        <f>K156+'Saldo anual - Brasil'!K156</f>
        <v>5627</v>
      </c>
      <c r="M156" s="16">
        <f>L156+'Saldo anual - Brasil'!L156</f>
        <v>5896</v>
      </c>
    </row>
    <row r="157" spans="1:13" s="18" customFormat="1" ht="11.25" customHeight="1" x14ac:dyDescent="0.2">
      <c r="A157" s="3"/>
      <c r="B157" s="24" t="s">
        <v>145</v>
      </c>
      <c r="C157" s="16">
        <v>37392</v>
      </c>
      <c r="D157" s="16">
        <f>C157+'Saldo anual - Brasil'!C157</f>
        <v>43080</v>
      </c>
      <c r="E157" s="16">
        <f>D157+'Saldo anual - Brasil'!D157</f>
        <v>47691</v>
      </c>
      <c r="F157" s="16">
        <f>E157+'Saldo anual - Brasil'!E157</f>
        <v>49825</v>
      </c>
      <c r="G157" s="16">
        <f>F157+'Saldo anual - Brasil'!F157</f>
        <v>52871</v>
      </c>
      <c r="H157" s="16">
        <f>G157+'Saldo anual - Brasil'!G157</f>
        <v>55507</v>
      </c>
      <c r="I157" s="16">
        <f>H157+'Saldo anual - Brasil'!H157</f>
        <v>58384</v>
      </c>
      <c r="J157" s="16">
        <f>I157+'Saldo anual - Brasil'!I157</f>
        <v>61485</v>
      </c>
      <c r="K157" s="16">
        <f>J157+'Saldo anual - Brasil'!J157</f>
        <v>64615</v>
      </c>
      <c r="L157" s="16">
        <f>K157+'Saldo anual - Brasil'!K157</f>
        <v>64228</v>
      </c>
      <c r="M157" s="16">
        <f>L157+'Saldo anual - Brasil'!L157</f>
        <v>64066</v>
      </c>
    </row>
    <row r="158" spans="1:13" s="18" customFormat="1" ht="11.25" customHeight="1" x14ac:dyDescent="0.2">
      <c r="A158" s="3"/>
      <c r="B158" s="24" t="s">
        <v>146</v>
      </c>
      <c r="C158" s="16">
        <v>76289</v>
      </c>
      <c r="D158" s="16">
        <f>C158+'Saldo anual - Brasil'!C158</f>
        <v>79963</v>
      </c>
      <c r="E158" s="16">
        <f>D158+'Saldo anual - Brasil'!D158</f>
        <v>89159</v>
      </c>
      <c r="F158" s="16">
        <f>E158+'Saldo anual - Brasil'!E158</f>
        <v>96714</v>
      </c>
      <c r="G158" s="16">
        <f>F158+'Saldo anual - Brasil'!F158</f>
        <v>107159</v>
      </c>
      <c r="H158" s="16">
        <f>G158+'Saldo anual - Brasil'!G158</f>
        <v>118826</v>
      </c>
      <c r="I158" s="16">
        <f>H158+'Saldo anual - Brasil'!H158</f>
        <v>128310</v>
      </c>
      <c r="J158" s="16">
        <f>I158+'Saldo anual - Brasil'!I158</f>
        <v>137499</v>
      </c>
      <c r="K158" s="16">
        <f>J158+'Saldo anual - Brasil'!J158</f>
        <v>142699</v>
      </c>
      <c r="L158" s="16">
        <f>K158+'Saldo anual - Brasil'!K158</f>
        <v>141186</v>
      </c>
      <c r="M158" s="16">
        <f>L158+'Saldo anual - Brasil'!L158</f>
        <v>140584</v>
      </c>
    </row>
    <row r="159" spans="1:13" s="18" customFormat="1" ht="11.25" customHeight="1" x14ac:dyDescent="0.2">
      <c r="A159" s="3"/>
      <c r="B159" s="24" t="s">
        <v>147</v>
      </c>
      <c r="C159" s="16">
        <v>13714</v>
      </c>
      <c r="D159" s="16">
        <f>C159+'Saldo anual - Brasil'!C159</f>
        <v>14423</v>
      </c>
      <c r="E159" s="16">
        <f>D159+'Saldo anual - Brasil'!D159</f>
        <v>14369</v>
      </c>
      <c r="F159" s="16">
        <f>E159+'Saldo anual - Brasil'!E159</f>
        <v>14719</v>
      </c>
      <c r="G159" s="16">
        <f>F159+'Saldo anual - Brasil'!F159</f>
        <v>16130</v>
      </c>
      <c r="H159" s="16">
        <f>G159+'Saldo anual - Brasil'!G159</f>
        <v>17432</v>
      </c>
      <c r="I159" s="16">
        <f>H159+'Saldo anual - Brasil'!H159</f>
        <v>17906</v>
      </c>
      <c r="J159" s="16">
        <f>I159+'Saldo anual - Brasil'!I159</f>
        <v>17796</v>
      </c>
      <c r="K159" s="16">
        <f>J159+'Saldo anual - Brasil'!J159</f>
        <v>17556</v>
      </c>
      <c r="L159" s="16">
        <f>K159+'Saldo anual - Brasil'!K159</f>
        <v>17065</v>
      </c>
      <c r="M159" s="16">
        <f>L159+'Saldo anual - Brasil'!L159</f>
        <v>17094</v>
      </c>
    </row>
    <row r="160" spans="1:13" s="18" customFormat="1" ht="11.25" customHeight="1" x14ac:dyDescent="0.2">
      <c r="A160" s="3"/>
      <c r="B160" s="25" t="s">
        <v>148</v>
      </c>
      <c r="C160" s="21">
        <v>14595</v>
      </c>
      <c r="D160" s="21">
        <f>C160+'Saldo anual - Brasil'!C160</f>
        <v>20507</v>
      </c>
      <c r="E160" s="21">
        <f>D160+'Saldo anual - Brasil'!D160</f>
        <v>22452</v>
      </c>
      <c r="F160" s="21">
        <f>E160+'Saldo anual - Brasil'!E160</f>
        <v>24326</v>
      </c>
      <c r="G160" s="21">
        <f>F160+'Saldo anual - Brasil'!F160</f>
        <v>26721</v>
      </c>
      <c r="H160" s="21">
        <f>G160+'Saldo anual - Brasil'!G160</f>
        <v>29697</v>
      </c>
      <c r="I160" s="21">
        <f>H160+'Saldo anual - Brasil'!H160</f>
        <v>32020</v>
      </c>
      <c r="J160" s="21">
        <f>I160+'Saldo anual - Brasil'!I160</f>
        <v>35431</v>
      </c>
      <c r="K160" s="21">
        <f>J160+'Saldo anual - Brasil'!J160</f>
        <v>37053</v>
      </c>
      <c r="L160" s="21">
        <f>K160+'Saldo anual - Brasil'!K160</f>
        <v>37497</v>
      </c>
      <c r="M160" s="21">
        <f>L160+'Saldo anual - Brasil'!L160</f>
        <v>36415</v>
      </c>
    </row>
    <row r="161" spans="1:13" s="47" customFormat="1" ht="15" customHeight="1" x14ac:dyDescent="0.2">
      <c r="A161" s="45"/>
      <c r="B161" s="46" t="s">
        <v>149</v>
      </c>
      <c r="C161" s="52">
        <v>3467204</v>
      </c>
      <c r="D161" s="52">
        <f>C161+'Saldo anual - Brasil'!C161</f>
        <v>3649204</v>
      </c>
      <c r="E161" s="52">
        <f>D161+'Saldo anual - Brasil'!D161</f>
        <v>3722826</v>
      </c>
      <c r="F161" s="52">
        <f>E161+'Saldo anual - Brasil'!E161</f>
        <v>3789031</v>
      </c>
      <c r="G161" s="52">
        <f>F161+'Saldo anual - Brasil'!F161</f>
        <v>3884164</v>
      </c>
      <c r="H161" s="52">
        <f>G161+'Saldo anual - Brasil'!G161</f>
        <v>4065340</v>
      </c>
      <c r="I161" s="52">
        <f>H161+'Saldo anual - Brasil'!H161</f>
        <v>4127823</v>
      </c>
      <c r="J161" s="52">
        <f>I161+'Saldo anual - Brasil'!I161</f>
        <v>4194698</v>
      </c>
      <c r="K161" s="52">
        <f>J161+'Saldo anual - Brasil'!J161</f>
        <v>4211669</v>
      </c>
      <c r="L161" s="52">
        <f>K161+'Saldo anual - Brasil'!K161</f>
        <v>4162721</v>
      </c>
      <c r="M161" s="52">
        <f>L161+'Saldo anual - Brasil'!L161</f>
        <v>4152935</v>
      </c>
    </row>
    <row r="162" spans="1:13" x14ac:dyDescent="0.2">
      <c r="A162" s="8"/>
      <c r="B162" s="2" t="s">
        <v>284</v>
      </c>
      <c r="L162" s="65"/>
      <c r="M162" s="58"/>
    </row>
    <row r="163" spans="1:13" x14ac:dyDescent="0.2">
      <c r="A163" s="8"/>
      <c r="B163" s="2" t="s">
        <v>296</v>
      </c>
      <c r="L163" s="58"/>
      <c r="M163" s="58"/>
    </row>
    <row r="164" spans="1:13" x14ac:dyDescent="0.2">
      <c r="A164" s="8"/>
      <c r="B164" s="2" t="s">
        <v>297</v>
      </c>
    </row>
    <row r="165" spans="1:13" x14ac:dyDescent="0.2">
      <c r="A165" s="8"/>
      <c r="B165" s="2" t="s">
        <v>298</v>
      </c>
    </row>
    <row r="166" spans="1:13" x14ac:dyDescent="0.2">
      <c r="A166" s="8"/>
      <c r="B166" s="2" t="s">
        <v>300</v>
      </c>
    </row>
    <row r="167" spans="1:13" ht="14.25" x14ac:dyDescent="0.2">
      <c r="A167" s="8"/>
      <c r="B167" s="27"/>
    </row>
    <row r="168" spans="1:13" ht="14.25" x14ac:dyDescent="0.2">
      <c r="A168" s="8"/>
      <c r="B168" s="27"/>
    </row>
    <row r="169" spans="1:13" ht="14.25" x14ac:dyDescent="0.2">
      <c r="A169" s="8"/>
      <c r="B169" s="27"/>
    </row>
    <row r="170" spans="1:13" ht="14.25" x14ac:dyDescent="0.2">
      <c r="A170" s="8"/>
      <c r="B170" s="27"/>
    </row>
    <row r="171" spans="1:13" ht="14.25" x14ac:dyDescent="0.2">
      <c r="A171" s="8"/>
      <c r="B171" s="27"/>
    </row>
    <row r="172" spans="1:13" ht="14.25" x14ac:dyDescent="0.2">
      <c r="A172" s="8"/>
      <c r="B172" s="27"/>
    </row>
    <row r="173" spans="1:13" ht="14.25" x14ac:dyDescent="0.2">
      <c r="A173" s="8"/>
      <c r="B173" s="27"/>
    </row>
    <row r="174" spans="1:13" ht="14.25" x14ac:dyDescent="0.2">
      <c r="A174" s="8"/>
      <c r="B174" s="27"/>
    </row>
    <row r="175" spans="1:13" ht="14.25" x14ac:dyDescent="0.2">
      <c r="A175" s="8"/>
      <c r="B175" s="27"/>
    </row>
    <row r="176" spans="1:13" ht="14.25" x14ac:dyDescent="0.2">
      <c r="A176" s="8"/>
      <c r="B176" s="27"/>
    </row>
    <row r="177" spans="1:2" ht="14.25" x14ac:dyDescent="0.2">
      <c r="A177" s="8"/>
      <c r="B177" s="27"/>
    </row>
    <row r="178" spans="1:2" ht="14.25" x14ac:dyDescent="0.2">
      <c r="A178" s="8"/>
      <c r="B178" s="27"/>
    </row>
    <row r="179" spans="1:2" ht="14.25" x14ac:dyDescent="0.2">
      <c r="A179" s="8"/>
      <c r="B179" s="27"/>
    </row>
    <row r="180" spans="1:2" ht="14.25" x14ac:dyDescent="0.2">
      <c r="A180" s="8"/>
      <c r="B180" s="27"/>
    </row>
    <row r="181" spans="1:2" ht="14.25" x14ac:dyDescent="0.2">
      <c r="A181" s="8"/>
      <c r="B181" s="27"/>
    </row>
    <row r="182" spans="1:2" ht="14.25" x14ac:dyDescent="0.2">
      <c r="A182" s="8"/>
      <c r="B182" s="27"/>
    </row>
    <row r="183" spans="1:2" ht="14.25" x14ac:dyDescent="0.2">
      <c r="A183" s="8"/>
      <c r="B183" s="27"/>
    </row>
    <row r="184" spans="1:2" ht="14.25" x14ac:dyDescent="0.2">
      <c r="A184" s="8"/>
      <c r="B184" s="27"/>
    </row>
    <row r="185" spans="1:2" ht="14.25" x14ac:dyDescent="0.2">
      <c r="A185" s="8"/>
      <c r="B185" s="27"/>
    </row>
    <row r="186" spans="1:2" ht="14.25" x14ac:dyDescent="0.2">
      <c r="A186" s="8"/>
      <c r="B186" s="27"/>
    </row>
    <row r="187" spans="1:2" ht="14.25" x14ac:dyDescent="0.2">
      <c r="A187" s="8"/>
      <c r="B187" s="27"/>
    </row>
    <row r="188" spans="1:2" ht="14.25" x14ac:dyDescent="0.2">
      <c r="A188" s="8"/>
      <c r="B188" s="27"/>
    </row>
    <row r="189" spans="1:2" ht="14.25" x14ac:dyDescent="0.2">
      <c r="A189" s="8"/>
      <c r="B189" s="27"/>
    </row>
    <row r="190" spans="1:2" ht="14.25" x14ac:dyDescent="0.2">
      <c r="A190" s="8"/>
      <c r="B190" s="27"/>
    </row>
    <row r="191" spans="1:2" ht="14.25" x14ac:dyDescent="0.2">
      <c r="A191" s="8"/>
      <c r="B191" s="27"/>
    </row>
    <row r="192" spans="1:2" ht="14.25" x14ac:dyDescent="0.2">
      <c r="A192" s="8"/>
      <c r="B192" s="27"/>
    </row>
    <row r="193" spans="1:2" ht="14.25" x14ac:dyDescent="0.2">
      <c r="A193" s="8"/>
      <c r="B193" s="27"/>
    </row>
    <row r="194" spans="1:2" ht="14.25" x14ac:dyDescent="0.2">
      <c r="A194" s="8"/>
      <c r="B194" s="27"/>
    </row>
    <row r="195" spans="1:2" ht="14.25" x14ac:dyDescent="0.2">
      <c r="A195" s="8"/>
      <c r="B195" s="27"/>
    </row>
    <row r="196" spans="1:2" ht="14.25" x14ac:dyDescent="0.2">
      <c r="A196" s="8"/>
      <c r="B196" s="27"/>
    </row>
    <row r="197" spans="1:2" ht="14.25" x14ac:dyDescent="0.2">
      <c r="A197" s="8"/>
      <c r="B197" s="27"/>
    </row>
    <row r="198" spans="1:2" ht="14.25" x14ac:dyDescent="0.2">
      <c r="A198" s="8"/>
      <c r="B198" s="27"/>
    </row>
    <row r="199" spans="1:2" ht="14.25" x14ac:dyDescent="0.2">
      <c r="A199" s="8"/>
      <c r="B199" s="27"/>
    </row>
    <row r="200" spans="1:2" ht="14.25" x14ac:dyDescent="0.2">
      <c r="A200" s="8"/>
      <c r="B200" s="27"/>
    </row>
    <row r="201" spans="1:2" ht="14.25" x14ac:dyDescent="0.2">
      <c r="A201" s="8"/>
      <c r="B201" s="27"/>
    </row>
    <row r="202" spans="1:2" ht="14.25" x14ac:dyDescent="0.2">
      <c r="A202" s="8"/>
      <c r="B202" s="27"/>
    </row>
    <row r="203" spans="1:2" ht="14.25" x14ac:dyDescent="0.2">
      <c r="A203" s="8"/>
      <c r="B203" s="27"/>
    </row>
    <row r="204" spans="1:2" ht="14.25" x14ac:dyDescent="0.2">
      <c r="A204" s="8"/>
      <c r="B204" s="27"/>
    </row>
    <row r="205" spans="1:2" ht="14.25" x14ac:dyDescent="0.2">
      <c r="A205" s="8"/>
      <c r="B205" s="27"/>
    </row>
    <row r="206" spans="1:2" ht="14.25" x14ac:dyDescent="0.2">
      <c r="A206" s="8"/>
      <c r="B206" s="27"/>
    </row>
    <row r="207" spans="1:2" ht="14.25" x14ac:dyDescent="0.2">
      <c r="A207" s="8"/>
      <c r="B207" s="27"/>
    </row>
    <row r="208" spans="1:2" ht="14.25" x14ac:dyDescent="0.2">
      <c r="A208" s="8"/>
      <c r="B208" s="27"/>
    </row>
    <row r="209" spans="1:2" ht="14.25" x14ac:dyDescent="0.2">
      <c r="A209" s="8"/>
      <c r="B209" s="27"/>
    </row>
    <row r="210" spans="1:2" ht="14.25" x14ac:dyDescent="0.2">
      <c r="A210" s="8"/>
      <c r="B210" s="27"/>
    </row>
    <row r="211" spans="1:2" ht="14.25" x14ac:dyDescent="0.2">
      <c r="A211" s="8"/>
      <c r="B211" s="27"/>
    </row>
    <row r="212" spans="1:2" ht="14.25" x14ac:dyDescent="0.2">
      <c r="A212" s="8"/>
      <c r="B212" s="27"/>
    </row>
    <row r="213" spans="1:2" ht="14.25" x14ac:dyDescent="0.2">
      <c r="A213" s="8"/>
      <c r="B213" s="27"/>
    </row>
    <row r="214" spans="1:2" ht="14.25" x14ac:dyDescent="0.2">
      <c r="A214" s="8"/>
      <c r="B214" s="27"/>
    </row>
    <row r="215" spans="1:2" ht="14.25" x14ac:dyDescent="0.2">
      <c r="A215" s="8"/>
      <c r="B215" s="27"/>
    </row>
    <row r="216" spans="1:2" ht="14.25" x14ac:dyDescent="0.2">
      <c r="A216" s="8"/>
      <c r="B216" s="27"/>
    </row>
    <row r="217" spans="1:2" ht="14.25" x14ac:dyDescent="0.2">
      <c r="A217" s="8"/>
      <c r="B217" s="27"/>
    </row>
    <row r="218" spans="1:2" ht="14.25" x14ac:dyDescent="0.2">
      <c r="A218" s="8"/>
      <c r="B218" s="27"/>
    </row>
    <row r="219" spans="1:2" ht="14.25" x14ac:dyDescent="0.2">
      <c r="A219" s="8"/>
      <c r="B219" s="27"/>
    </row>
    <row r="220" spans="1:2" ht="14.25" x14ac:dyDescent="0.2">
      <c r="A220" s="8"/>
      <c r="B220" s="27"/>
    </row>
    <row r="221" spans="1:2" ht="14.25" x14ac:dyDescent="0.2">
      <c r="A221" s="8"/>
      <c r="B221" s="27"/>
    </row>
    <row r="222" spans="1:2" ht="14.25" x14ac:dyDescent="0.2">
      <c r="A222" s="8"/>
      <c r="B222" s="27"/>
    </row>
    <row r="223" spans="1:2" ht="14.25" x14ac:dyDescent="0.2">
      <c r="A223" s="8"/>
      <c r="B223" s="27"/>
    </row>
    <row r="224" spans="1:2" ht="14.25" x14ac:dyDescent="0.2">
      <c r="A224" s="8"/>
      <c r="B224" s="27"/>
    </row>
    <row r="225" spans="1:2" ht="14.25" x14ac:dyDescent="0.2">
      <c r="A225" s="8"/>
      <c r="B225" s="27"/>
    </row>
    <row r="226" spans="1:2" ht="14.25" x14ac:dyDescent="0.2">
      <c r="A226" s="8"/>
      <c r="B226" s="27"/>
    </row>
    <row r="227" spans="1:2" ht="14.25" x14ac:dyDescent="0.2">
      <c r="A227" s="8"/>
      <c r="B227" s="27"/>
    </row>
    <row r="228" spans="1:2" ht="14.25" x14ac:dyDescent="0.2">
      <c r="A228" s="8"/>
      <c r="B228" s="27"/>
    </row>
    <row r="229" spans="1:2" ht="14.25" x14ac:dyDescent="0.2">
      <c r="A229" s="8"/>
      <c r="B229" s="27"/>
    </row>
    <row r="230" spans="1:2" ht="14.25" x14ac:dyDescent="0.2">
      <c r="A230" s="8"/>
      <c r="B230" s="27"/>
    </row>
    <row r="231" spans="1:2" ht="14.25" x14ac:dyDescent="0.2">
      <c r="A231" s="8"/>
      <c r="B231" s="27"/>
    </row>
    <row r="232" spans="1:2" ht="14.25" x14ac:dyDescent="0.2">
      <c r="A232" s="8"/>
      <c r="B232" s="27"/>
    </row>
    <row r="233" spans="1:2" ht="14.25" x14ac:dyDescent="0.2">
      <c r="A233" s="8"/>
      <c r="B233" s="27"/>
    </row>
    <row r="234" spans="1:2" ht="14.25" x14ac:dyDescent="0.2">
      <c r="A234" s="8"/>
      <c r="B234" s="27"/>
    </row>
    <row r="235" spans="1:2" ht="14.25" x14ac:dyDescent="0.2">
      <c r="A235" s="8"/>
      <c r="B235" s="27"/>
    </row>
    <row r="236" spans="1:2" ht="14.25" x14ac:dyDescent="0.2">
      <c r="A236" s="8"/>
      <c r="B236" s="27"/>
    </row>
    <row r="237" spans="1:2" ht="14.25" x14ac:dyDescent="0.2">
      <c r="A237" s="8"/>
      <c r="B237" s="27"/>
    </row>
    <row r="238" spans="1:2" ht="14.25" x14ac:dyDescent="0.2">
      <c r="A238" s="8"/>
      <c r="B238" s="27"/>
    </row>
    <row r="239" spans="1:2" ht="14.25" x14ac:dyDescent="0.2">
      <c r="A239" s="8"/>
      <c r="B239" s="27"/>
    </row>
    <row r="240" spans="1:2" ht="14.25" x14ac:dyDescent="0.2">
      <c r="A240" s="8"/>
      <c r="B240" s="27"/>
    </row>
    <row r="241" spans="1:2" ht="14.25" x14ac:dyDescent="0.2">
      <c r="A241" s="8"/>
      <c r="B241" s="27"/>
    </row>
    <row r="242" spans="1:2" ht="14.25" x14ac:dyDescent="0.2">
      <c r="A242" s="8"/>
      <c r="B242" s="27"/>
    </row>
    <row r="243" spans="1:2" ht="14.25" x14ac:dyDescent="0.2">
      <c r="A243" s="8"/>
      <c r="B243" s="27"/>
    </row>
    <row r="244" spans="1:2" ht="14.25" x14ac:dyDescent="0.2">
      <c r="A244" s="8"/>
      <c r="B244" s="27"/>
    </row>
    <row r="245" spans="1:2" ht="14.25" x14ac:dyDescent="0.2">
      <c r="A245" s="8"/>
      <c r="B245" s="27"/>
    </row>
    <row r="246" spans="1:2" ht="14.25" x14ac:dyDescent="0.2">
      <c r="A246" s="8"/>
      <c r="B246" s="27"/>
    </row>
    <row r="247" spans="1:2" ht="14.25" x14ac:dyDescent="0.2">
      <c r="A247" s="8"/>
      <c r="B247" s="27"/>
    </row>
    <row r="248" spans="1:2" ht="14.25" x14ac:dyDescent="0.2">
      <c r="A248" s="8"/>
      <c r="B248" s="27"/>
    </row>
    <row r="249" spans="1:2" ht="14.25" x14ac:dyDescent="0.2">
      <c r="A249" s="8"/>
      <c r="B249" s="27"/>
    </row>
    <row r="250" spans="1:2" ht="14.25" x14ac:dyDescent="0.2">
      <c r="A250" s="8"/>
      <c r="B250" s="27"/>
    </row>
    <row r="251" spans="1:2" ht="14.25" x14ac:dyDescent="0.2">
      <c r="A251" s="8"/>
      <c r="B251" s="27"/>
    </row>
    <row r="252" spans="1:2" ht="14.25" x14ac:dyDescent="0.2">
      <c r="A252" s="8"/>
      <c r="B252" s="27"/>
    </row>
    <row r="253" spans="1:2" ht="14.25" x14ac:dyDescent="0.2">
      <c r="A253" s="8"/>
      <c r="B253" s="27"/>
    </row>
    <row r="254" spans="1:2" ht="14.25" x14ac:dyDescent="0.2">
      <c r="A254" s="8"/>
      <c r="B254" s="27"/>
    </row>
    <row r="255" spans="1:2" ht="14.25" x14ac:dyDescent="0.2">
      <c r="A255" s="8"/>
      <c r="B255" s="27"/>
    </row>
    <row r="256" spans="1:2" ht="14.25" x14ac:dyDescent="0.2">
      <c r="A256" s="8"/>
      <c r="B256" s="27"/>
    </row>
    <row r="257" spans="1:2" ht="14.25" x14ac:dyDescent="0.2">
      <c r="A257" s="8"/>
      <c r="B257" s="27"/>
    </row>
    <row r="258" spans="1:2" ht="14.25" x14ac:dyDescent="0.2">
      <c r="A258" s="8"/>
      <c r="B258" s="27"/>
    </row>
    <row r="259" spans="1:2" ht="14.25" x14ac:dyDescent="0.2">
      <c r="A259" s="8"/>
      <c r="B259" s="27"/>
    </row>
    <row r="260" spans="1:2" ht="14.25" x14ac:dyDescent="0.2">
      <c r="A260" s="8"/>
      <c r="B260" s="27"/>
    </row>
    <row r="261" spans="1:2" ht="14.25" x14ac:dyDescent="0.2">
      <c r="A261" s="8"/>
      <c r="B261" s="27"/>
    </row>
    <row r="262" spans="1:2" ht="14.25" x14ac:dyDescent="0.2">
      <c r="A262" s="8"/>
      <c r="B262" s="27"/>
    </row>
    <row r="263" spans="1:2" ht="14.25" x14ac:dyDescent="0.2">
      <c r="A263" s="8"/>
      <c r="B263" s="27"/>
    </row>
    <row r="264" spans="1:2" ht="14.25" x14ac:dyDescent="0.2">
      <c r="A264" s="8"/>
      <c r="B264" s="27"/>
    </row>
    <row r="265" spans="1:2" ht="14.25" x14ac:dyDescent="0.2">
      <c r="A265" s="8"/>
      <c r="B265" s="27"/>
    </row>
    <row r="266" spans="1:2" ht="14.25" x14ac:dyDescent="0.2">
      <c r="A266" s="8"/>
      <c r="B266" s="27"/>
    </row>
    <row r="267" spans="1:2" ht="14.25" x14ac:dyDescent="0.2">
      <c r="A267" s="8"/>
      <c r="B267" s="27"/>
    </row>
    <row r="268" spans="1:2" ht="14.25" x14ac:dyDescent="0.2">
      <c r="A268" s="8"/>
      <c r="B268" s="27"/>
    </row>
    <row r="269" spans="1:2" ht="14.25" x14ac:dyDescent="0.2">
      <c r="A269" s="8"/>
      <c r="B269" s="27"/>
    </row>
    <row r="270" spans="1:2" ht="14.25" x14ac:dyDescent="0.2">
      <c r="A270" s="8"/>
      <c r="B270" s="27"/>
    </row>
    <row r="271" spans="1:2" ht="14.25" x14ac:dyDescent="0.2">
      <c r="A271" s="8"/>
      <c r="B271" s="27"/>
    </row>
    <row r="272" spans="1:2" ht="14.25" x14ac:dyDescent="0.2">
      <c r="A272" s="8"/>
      <c r="B272" s="27"/>
    </row>
    <row r="273" spans="1:2" ht="14.25" x14ac:dyDescent="0.2">
      <c r="A273" s="8"/>
      <c r="B273" s="27"/>
    </row>
    <row r="274" spans="1:2" ht="14.25" x14ac:dyDescent="0.2">
      <c r="A274" s="8"/>
      <c r="B274" s="27"/>
    </row>
    <row r="275" spans="1:2" ht="14.25" x14ac:dyDescent="0.2">
      <c r="A275" s="8"/>
      <c r="B275" s="27"/>
    </row>
    <row r="276" spans="1:2" ht="14.25" x14ac:dyDescent="0.2">
      <c r="A276" s="8"/>
      <c r="B276" s="27"/>
    </row>
    <row r="277" spans="1:2" ht="14.25" x14ac:dyDescent="0.2">
      <c r="A277" s="8"/>
      <c r="B277" s="27"/>
    </row>
    <row r="278" spans="1:2" ht="14.25" x14ac:dyDescent="0.2">
      <c r="A278" s="8"/>
      <c r="B278" s="27"/>
    </row>
    <row r="279" spans="1:2" ht="14.25" x14ac:dyDescent="0.2">
      <c r="A279" s="8"/>
      <c r="B279" s="27"/>
    </row>
    <row r="280" spans="1:2" ht="14.25" x14ac:dyDescent="0.2">
      <c r="A280" s="8"/>
      <c r="B280" s="27"/>
    </row>
    <row r="281" spans="1:2" ht="14.25" x14ac:dyDescent="0.2">
      <c r="A281" s="8"/>
      <c r="B281" s="27"/>
    </row>
    <row r="282" spans="1:2" ht="14.25" x14ac:dyDescent="0.2">
      <c r="A282" s="8"/>
      <c r="B282" s="27"/>
    </row>
    <row r="283" spans="1:2" ht="14.25" x14ac:dyDescent="0.2">
      <c r="A283" s="8"/>
      <c r="B283" s="27"/>
    </row>
    <row r="284" spans="1:2" ht="14.25" x14ac:dyDescent="0.2">
      <c r="A284" s="8"/>
      <c r="B284" s="27"/>
    </row>
    <row r="285" spans="1:2" ht="14.25" x14ac:dyDescent="0.2">
      <c r="A285" s="8"/>
      <c r="B285" s="27"/>
    </row>
    <row r="286" spans="1:2" ht="14.25" x14ac:dyDescent="0.2">
      <c r="A286" s="8"/>
      <c r="B286" s="27"/>
    </row>
    <row r="287" spans="1:2" ht="14.25" x14ac:dyDescent="0.2">
      <c r="A287" s="8"/>
      <c r="B287" s="27"/>
    </row>
    <row r="288" spans="1:2" ht="14.25" x14ac:dyDescent="0.2">
      <c r="A288" s="8"/>
      <c r="B288" s="27"/>
    </row>
    <row r="289" spans="1:2" ht="14.25" x14ac:dyDescent="0.2">
      <c r="A289" s="8"/>
      <c r="B289" s="27"/>
    </row>
    <row r="290" spans="1:2" ht="14.25" x14ac:dyDescent="0.2">
      <c r="A290" s="8"/>
      <c r="B290" s="27"/>
    </row>
    <row r="291" spans="1:2" ht="14.25" x14ac:dyDescent="0.2">
      <c r="A291" s="8"/>
      <c r="B291" s="27"/>
    </row>
    <row r="292" spans="1:2" ht="14.25" x14ac:dyDescent="0.2">
      <c r="A292" s="8"/>
      <c r="B292" s="27"/>
    </row>
    <row r="293" spans="1:2" ht="14.25" x14ac:dyDescent="0.2">
      <c r="A293" s="8"/>
      <c r="B293" s="27"/>
    </row>
    <row r="294" spans="1:2" ht="14.25" x14ac:dyDescent="0.2">
      <c r="A294" s="8"/>
      <c r="B294" s="27"/>
    </row>
    <row r="295" spans="1:2" ht="14.25" x14ac:dyDescent="0.2">
      <c r="A295" s="8"/>
      <c r="B295" s="27"/>
    </row>
    <row r="296" spans="1:2" ht="14.25" x14ac:dyDescent="0.2">
      <c r="A296" s="8"/>
      <c r="B296" s="27"/>
    </row>
    <row r="297" spans="1:2" ht="14.25" x14ac:dyDescent="0.2">
      <c r="A297" s="8"/>
      <c r="B297" s="27"/>
    </row>
    <row r="298" spans="1:2" ht="14.25" x14ac:dyDescent="0.2">
      <c r="A298" s="8"/>
      <c r="B298" s="27"/>
    </row>
    <row r="299" spans="1:2" ht="14.25" x14ac:dyDescent="0.2">
      <c r="A299" s="8"/>
      <c r="B299" s="27"/>
    </row>
    <row r="300" spans="1:2" ht="14.25" x14ac:dyDescent="0.2">
      <c r="A300" s="8"/>
      <c r="B300" s="27"/>
    </row>
    <row r="301" spans="1:2" ht="14.25" x14ac:dyDescent="0.2">
      <c r="A301" s="8"/>
      <c r="B301" s="27"/>
    </row>
    <row r="302" spans="1:2" ht="14.25" x14ac:dyDescent="0.2">
      <c r="A302" s="8"/>
      <c r="B302" s="27"/>
    </row>
    <row r="303" spans="1:2" ht="14.25" x14ac:dyDescent="0.2">
      <c r="A303" s="8"/>
      <c r="B303" s="27"/>
    </row>
    <row r="304" spans="1:2" ht="14.25" x14ac:dyDescent="0.2">
      <c r="A304" s="8"/>
      <c r="B304" s="27"/>
    </row>
    <row r="305" spans="1:2" ht="14.25" x14ac:dyDescent="0.2">
      <c r="A305" s="8"/>
      <c r="B305" s="27"/>
    </row>
    <row r="306" spans="1:2" ht="14.25" x14ac:dyDescent="0.2">
      <c r="A306" s="8"/>
      <c r="B306" s="27"/>
    </row>
    <row r="307" spans="1:2" ht="14.25" x14ac:dyDescent="0.2">
      <c r="A307" s="8"/>
      <c r="B307" s="27"/>
    </row>
    <row r="308" spans="1:2" ht="14.25" x14ac:dyDescent="0.2">
      <c r="A308" s="8"/>
      <c r="B308" s="27"/>
    </row>
    <row r="309" spans="1:2" ht="14.25" x14ac:dyDescent="0.2">
      <c r="A309" s="8"/>
      <c r="B309" s="27"/>
    </row>
    <row r="310" spans="1:2" ht="14.25" x14ac:dyDescent="0.2">
      <c r="A310" s="8"/>
      <c r="B310" s="27"/>
    </row>
    <row r="311" spans="1:2" ht="14.25" x14ac:dyDescent="0.2">
      <c r="A311" s="8"/>
      <c r="B311" s="27"/>
    </row>
    <row r="312" spans="1:2" ht="14.25" x14ac:dyDescent="0.2">
      <c r="A312" s="8"/>
      <c r="B312" s="27"/>
    </row>
    <row r="313" spans="1:2" ht="14.25" x14ac:dyDescent="0.2">
      <c r="A313" s="8"/>
      <c r="B313" s="27"/>
    </row>
    <row r="314" spans="1:2" ht="14.25" x14ac:dyDescent="0.2">
      <c r="A314" s="8"/>
      <c r="B314" s="27"/>
    </row>
    <row r="315" spans="1:2" ht="14.25" x14ac:dyDescent="0.2">
      <c r="A315" s="8"/>
      <c r="B315" s="27"/>
    </row>
    <row r="316" spans="1:2" ht="14.25" x14ac:dyDescent="0.2">
      <c r="A316" s="8"/>
      <c r="B316" s="27"/>
    </row>
    <row r="317" spans="1:2" ht="14.25" x14ac:dyDescent="0.2">
      <c r="A317" s="8"/>
      <c r="B317" s="27"/>
    </row>
    <row r="318" spans="1:2" ht="14.25" x14ac:dyDescent="0.2">
      <c r="A318" s="8"/>
      <c r="B318" s="27"/>
    </row>
    <row r="319" spans="1:2" ht="14.25" x14ac:dyDescent="0.2">
      <c r="A319" s="8"/>
      <c r="B319" s="27"/>
    </row>
    <row r="320" spans="1:2" ht="14.25" x14ac:dyDescent="0.2">
      <c r="A320" s="8"/>
      <c r="B320" s="27"/>
    </row>
    <row r="321" spans="1:2" ht="14.25" x14ac:dyDescent="0.2">
      <c r="A321" s="8"/>
      <c r="B321" s="27"/>
    </row>
    <row r="322" spans="1:2" ht="14.25" x14ac:dyDescent="0.2">
      <c r="A322" s="8"/>
      <c r="B322" s="27"/>
    </row>
    <row r="323" spans="1:2" ht="14.25" x14ac:dyDescent="0.2">
      <c r="A323" s="8"/>
      <c r="B323" s="27"/>
    </row>
    <row r="324" spans="1:2" ht="14.25" x14ac:dyDescent="0.2">
      <c r="A324" s="8"/>
      <c r="B324" s="27"/>
    </row>
    <row r="325" spans="1:2" ht="14.25" x14ac:dyDescent="0.2">
      <c r="A325" s="8"/>
      <c r="B325" s="27"/>
    </row>
    <row r="326" spans="1:2" ht="14.25" x14ac:dyDescent="0.2">
      <c r="A326" s="8"/>
      <c r="B326" s="27"/>
    </row>
    <row r="327" spans="1:2" ht="14.25" x14ac:dyDescent="0.2">
      <c r="A327" s="8"/>
      <c r="B327" s="27"/>
    </row>
    <row r="328" spans="1:2" ht="14.25" x14ac:dyDescent="0.2">
      <c r="A328" s="8"/>
      <c r="B328" s="27"/>
    </row>
    <row r="329" spans="1:2" ht="14.25" x14ac:dyDescent="0.2">
      <c r="A329" s="8"/>
      <c r="B329" s="27"/>
    </row>
    <row r="330" spans="1:2" ht="14.25" x14ac:dyDescent="0.2">
      <c r="A330" s="8"/>
      <c r="B330" s="27"/>
    </row>
    <row r="331" spans="1:2" ht="14.25" x14ac:dyDescent="0.2">
      <c r="A331" s="8"/>
      <c r="B331" s="27"/>
    </row>
    <row r="332" spans="1:2" ht="14.25" x14ac:dyDescent="0.2">
      <c r="A332" s="8"/>
      <c r="B332" s="27"/>
    </row>
    <row r="333" spans="1:2" ht="14.25" x14ac:dyDescent="0.2">
      <c r="A333" s="8"/>
      <c r="B333" s="27"/>
    </row>
    <row r="334" spans="1:2" ht="14.25" x14ac:dyDescent="0.2">
      <c r="A334" s="8"/>
      <c r="B334" s="27"/>
    </row>
    <row r="335" spans="1:2" ht="14.25" x14ac:dyDescent="0.2">
      <c r="A335" s="8"/>
      <c r="B335" s="27"/>
    </row>
    <row r="336" spans="1:2" ht="14.25" x14ac:dyDescent="0.2">
      <c r="A336" s="8"/>
      <c r="B336" s="27"/>
    </row>
    <row r="337" spans="1:2" ht="14.25" x14ac:dyDescent="0.2">
      <c r="A337" s="8"/>
      <c r="B337" s="27"/>
    </row>
    <row r="338" spans="1:2" ht="14.25" x14ac:dyDescent="0.2">
      <c r="A338" s="8"/>
      <c r="B338" s="27"/>
    </row>
    <row r="339" spans="1:2" ht="14.25" x14ac:dyDescent="0.2">
      <c r="A339" s="8"/>
      <c r="B339" s="27"/>
    </row>
    <row r="340" spans="1:2" ht="14.25" x14ac:dyDescent="0.2">
      <c r="A340" s="8"/>
      <c r="B340" s="27"/>
    </row>
    <row r="341" spans="1:2" ht="14.25" x14ac:dyDescent="0.2">
      <c r="A341" s="8"/>
      <c r="B341" s="27"/>
    </row>
    <row r="342" spans="1:2" ht="14.25" x14ac:dyDescent="0.2">
      <c r="A342" s="8"/>
      <c r="B342" s="27"/>
    </row>
    <row r="343" spans="1:2" ht="14.25" x14ac:dyDescent="0.2">
      <c r="A343" s="8"/>
      <c r="B343" s="27"/>
    </row>
    <row r="344" spans="1:2" ht="14.25" x14ac:dyDescent="0.2">
      <c r="A344" s="8"/>
      <c r="B344" s="27"/>
    </row>
    <row r="345" spans="1:2" ht="14.25" x14ac:dyDescent="0.2">
      <c r="A345" s="8"/>
      <c r="B345" s="27"/>
    </row>
    <row r="346" spans="1:2" ht="14.25" x14ac:dyDescent="0.2">
      <c r="A346" s="8"/>
      <c r="B346" s="27"/>
    </row>
    <row r="347" spans="1:2" ht="14.25" x14ac:dyDescent="0.2">
      <c r="A347" s="8"/>
      <c r="B347" s="27"/>
    </row>
    <row r="348" spans="1:2" ht="14.25" x14ac:dyDescent="0.2">
      <c r="A348" s="8"/>
      <c r="B348" s="27"/>
    </row>
    <row r="349" spans="1:2" ht="14.25" x14ac:dyDescent="0.2">
      <c r="A349" s="8"/>
      <c r="B349" s="27"/>
    </row>
    <row r="350" spans="1:2" ht="14.25" x14ac:dyDescent="0.2">
      <c r="A350" s="8"/>
      <c r="B350" s="27"/>
    </row>
    <row r="351" spans="1:2" ht="14.25" x14ac:dyDescent="0.2">
      <c r="A351" s="8"/>
      <c r="B351" s="27"/>
    </row>
    <row r="352" spans="1:2" ht="14.25" x14ac:dyDescent="0.2">
      <c r="A352" s="8"/>
      <c r="B352" s="27"/>
    </row>
    <row r="353" spans="1:2" ht="14.25" x14ac:dyDescent="0.2">
      <c r="A353" s="8"/>
      <c r="B353" s="27"/>
    </row>
    <row r="354" spans="1:2" ht="14.25" x14ac:dyDescent="0.2">
      <c r="A354" s="8"/>
      <c r="B354" s="27"/>
    </row>
    <row r="355" spans="1:2" ht="14.25" x14ac:dyDescent="0.2">
      <c r="A355" s="8"/>
      <c r="B355" s="27"/>
    </row>
    <row r="356" spans="1:2" ht="14.25" x14ac:dyDescent="0.2">
      <c r="A356" s="8"/>
      <c r="B356" s="27"/>
    </row>
    <row r="357" spans="1:2" ht="14.25" x14ac:dyDescent="0.2">
      <c r="A357" s="8"/>
      <c r="B357" s="27"/>
    </row>
    <row r="358" spans="1:2" ht="14.25" x14ac:dyDescent="0.2">
      <c r="A358" s="8"/>
      <c r="B358" s="27"/>
    </row>
    <row r="359" spans="1:2" ht="14.25" x14ac:dyDescent="0.2">
      <c r="A359" s="8"/>
      <c r="B359" s="27"/>
    </row>
    <row r="360" spans="1:2" ht="14.25" x14ac:dyDescent="0.2">
      <c r="A360" s="8"/>
      <c r="B360" s="27"/>
    </row>
    <row r="361" spans="1:2" ht="14.25" x14ac:dyDescent="0.2">
      <c r="A361" s="8"/>
      <c r="B361" s="27"/>
    </row>
    <row r="362" spans="1:2" ht="14.25" x14ac:dyDescent="0.2">
      <c r="A362" s="8"/>
      <c r="B362" s="27"/>
    </row>
    <row r="363" spans="1:2" ht="14.25" x14ac:dyDescent="0.2">
      <c r="A363" s="8"/>
      <c r="B363" s="27"/>
    </row>
    <row r="364" spans="1:2" ht="14.25" x14ac:dyDescent="0.2">
      <c r="A364" s="8"/>
      <c r="B364" s="27"/>
    </row>
    <row r="365" spans="1:2" ht="14.25" x14ac:dyDescent="0.2">
      <c r="A365" s="8"/>
      <c r="B365" s="27"/>
    </row>
    <row r="366" spans="1:2" ht="14.25" x14ac:dyDescent="0.2">
      <c r="A366" s="8"/>
      <c r="B366" s="27"/>
    </row>
    <row r="367" spans="1:2" ht="14.25" x14ac:dyDescent="0.2">
      <c r="A367" s="8"/>
      <c r="B367" s="27"/>
    </row>
    <row r="368" spans="1:2" ht="14.25" x14ac:dyDescent="0.2">
      <c r="A368" s="8"/>
      <c r="B368" s="27"/>
    </row>
    <row r="369" spans="1:2" ht="14.25" x14ac:dyDescent="0.2">
      <c r="A369" s="8"/>
      <c r="B369" s="27"/>
    </row>
    <row r="370" spans="1:2" ht="14.25" x14ac:dyDescent="0.2">
      <c r="A370" s="8"/>
      <c r="B370" s="27"/>
    </row>
    <row r="371" spans="1:2" ht="14.25" x14ac:dyDescent="0.2">
      <c r="A371" s="8"/>
      <c r="B371" s="27"/>
    </row>
    <row r="372" spans="1:2" ht="14.25" x14ac:dyDescent="0.2">
      <c r="A372" s="8"/>
      <c r="B372" s="27"/>
    </row>
    <row r="373" spans="1:2" ht="14.25" x14ac:dyDescent="0.2">
      <c r="A373" s="8"/>
      <c r="B373" s="27"/>
    </row>
    <row r="374" spans="1:2" ht="14.25" x14ac:dyDescent="0.2">
      <c r="A374" s="8"/>
      <c r="B374" s="27"/>
    </row>
    <row r="375" spans="1:2" ht="14.25" x14ac:dyDescent="0.2">
      <c r="A375" s="8"/>
      <c r="B375" s="27"/>
    </row>
    <row r="376" spans="1:2" ht="14.25" x14ac:dyDescent="0.2">
      <c r="A376" s="8"/>
      <c r="B376" s="27"/>
    </row>
    <row r="377" spans="1:2" ht="14.25" x14ac:dyDescent="0.2">
      <c r="A377" s="8"/>
      <c r="B377" s="27"/>
    </row>
    <row r="378" spans="1:2" ht="14.25" x14ac:dyDescent="0.2">
      <c r="A378" s="8"/>
      <c r="B378" s="27"/>
    </row>
    <row r="379" spans="1:2" ht="14.25" x14ac:dyDescent="0.2">
      <c r="A379" s="8"/>
      <c r="B379" s="27"/>
    </row>
    <row r="380" spans="1:2" ht="14.25" x14ac:dyDescent="0.2">
      <c r="A380" s="8"/>
      <c r="B380" s="27"/>
    </row>
    <row r="381" spans="1:2" ht="14.25" x14ac:dyDescent="0.2">
      <c r="A381" s="8"/>
      <c r="B381" s="27"/>
    </row>
    <row r="382" spans="1:2" ht="14.25" x14ac:dyDescent="0.2">
      <c r="A382" s="8"/>
      <c r="B382" s="27"/>
    </row>
    <row r="383" spans="1:2" ht="14.25" x14ac:dyDescent="0.2">
      <c r="A383" s="8"/>
      <c r="B383" s="27"/>
    </row>
    <row r="384" spans="1:2" ht="14.25" x14ac:dyDescent="0.2">
      <c r="A384" s="8"/>
      <c r="B384" s="27"/>
    </row>
    <row r="385" spans="1:2" ht="14.25" x14ac:dyDescent="0.2">
      <c r="A385" s="8"/>
      <c r="B385" s="27"/>
    </row>
    <row r="386" spans="1:2" ht="14.25" x14ac:dyDescent="0.2">
      <c r="A386" s="8"/>
      <c r="B386" s="27"/>
    </row>
    <row r="387" spans="1:2" ht="14.25" x14ac:dyDescent="0.2">
      <c r="A387" s="8"/>
      <c r="B387" s="27"/>
    </row>
    <row r="388" spans="1:2" ht="14.25" x14ac:dyDescent="0.2">
      <c r="A388" s="8"/>
      <c r="B388" s="27"/>
    </row>
    <row r="389" spans="1:2" ht="14.25" x14ac:dyDescent="0.2">
      <c r="A389" s="8"/>
      <c r="B389" s="27"/>
    </row>
    <row r="390" spans="1:2" ht="14.25" x14ac:dyDescent="0.2">
      <c r="A390" s="8"/>
      <c r="B390" s="27"/>
    </row>
    <row r="391" spans="1:2" ht="14.25" x14ac:dyDescent="0.2">
      <c r="A391" s="8"/>
      <c r="B391" s="27"/>
    </row>
    <row r="392" spans="1:2" ht="14.25" x14ac:dyDescent="0.2">
      <c r="A392" s="8"/>
      <c r="B392" s="27"/>
    </row>
    <row r="393" spans="1:2" ht="14.25" x14ac:dyDescent="0.2">
      <c r="A393" s="8"/>
      <c r="B393" s="27"/>
    </row>
    <row r="394" spans="1:2" ht="14.25" x14ac:dyDescent="0.2">
      <c r="A394" s="8"/>
      <c r="B394" s="27"/>
    </row>
    <row r="395" spans="1:2" ht="14.25" x14ac:dyDescent="0.2">
      <c r="A395" s="8"/>
      <c r="B395" s="27"/>
    </row>
    <row r="396" spans="1:2" ht="14.25" x14ac:dyDescent="0.2">
      <c r="A396" s="8"/>
      <c r="B396" s="27"/>
    </row>
    <row r="397" spans="1:2" ht="14.25" x14ac:dyDescent="0.2">
      <c r="A397" s="8"/>
      <c r="B397" s="27"/>
    </row>
    <row r="398" spans="1:2" ht="14.25" x14ac:dyDescent="0.2">
      <c r="A398" s="8"/>
      <c r="B398" s="27"/>
    </row>
    <row r="399" spans="1:2" ht="14.25" x14ac:dyDescent="0.2">
      <c r="A399" s="8"/>
      <c r="B399" s="27"/>
    </row>
    <row r="400" spans="1:2" ht="14.25" x14ac:dyDescent="0.2">
      <c r="A400" s="8"/>
      <c r="B400" s="27"/>
    </row>
    <row r="401" spans="1:2" ht="14.25" x14ac:dyDescent="0.2">
      <c r="A401" s="8"/>
      <c r="B401" s="27"/>
    </row>
    <row r="402" spans="1:2" ht="14.25" x14ac:dyDescent="0.2">
      <c r="A402" s="8"/>
      <c r="B402" s="27"/>
    </row>
    <row r="403" spans="1:2" ht="14.25" x14ac:dyDescent="0.2">
      <c r="A403" s="8"/>
      <c r="B403" s="27"/>
    </row>
    <row r="404" spans="1:2" ht="14.25" x14ac:dyDescent="0.2">
      <c r="A404" s="8"/>
      <c r="B404" s="27"/>
    </row>
    <row r="405" spans="1:2" ht="14.25" x14ac:dyDescent="0.2">
      <c r="A405" s="8"/>
      <c r="B405" s="27"/>
    </row>
    <row r="406" spans="1:2" ht="14.25" x14ac:dyDescent="0.2">
      <c r="A406" s="8"/>
      <c r="B406" s="27"/>
    </row>
    <row r="407" spans="1:2" ht="14.25" x14ac:dyDescent="0.2">
      <c r="A407" s="8"/>
      <c r="B407" s="27"/>
    </row>
    <row r="408" spans="1:2" ht="14.25" x14ac:dyDescent="0.2">
      <c r="A408" s="8"/>
      <c r="B408" s="27"/>
    </row>
    <row r="409" spans="1:2" ht="14.25" x14ac:dyDescent="0.2">
      <c r="A409" s="8"/>
      <c r="B409" s="27"/>
    </row>
    <row r="410" spans="1:2" ht="14.25" x14ac:dyDescent="0.2">
      <c r="A410" s="8"/>
      <c r="B410" s="27"/>
    </row>
    <row r="411" spans="1:2" ht="14.25" x14ac:dyDescent="0.2">
      <c r="A411" s="8"/>
      <c r="B411" s="27"/>
    </row>
    <row r="412" spans="1:2" ht="14.25" x14ac:dyDescent="0.2">
      <c r="A412" s="8"/>
      <c r="B412" s="27"/>
    </row>
    <row r="413" spans="1:2" ht="14.25" x14ac:dyDescent="0.2">
      <c r="A413" s="8"/>
      <c r="B413" s="27"/>
    </row>
    <row r="414" spans="1:2" ht="14.25" x14ac:dyDescent="0.2">
      <c r="A414" s="8"/>
      <c r="B414" s="27"/>
    </row>
    <row r="415" spans="1:2" ht="14.25" x14ac:dyDescent="0.2">
      <c r="A415" s="8"/>
      <c r="B415" s="27"/>
    </row>
    <row r="416" spans="1:2" ht="14.25" x14ac:dyDescent="0.2">
      <c r="A416" s="8"/>
      <c r="B416" s="27"/>
    </row>
    <row r="417" spans="1:2" ht="14.25" x14ac:dyDescent="0.2">
      <c r="A417" s="8"/>
      <c r="B417" s="27"/>
    </row>
    <row r="418" spans="1:2" ht="14.25" x14ac:dyDescent="0.2">
      <c r="A418" s="8"/>
      <c r="B418" s="27"/>
    </row>
    <row r="419" spans="1:2" ht="14.25" x14ac:dyDescent="0.2">
      <c r="A419" s="8"/>
      <c r="B419" s="27"/>
    </row>
    <row r="420" spans="1:2" ht="14.25" x14ac:dyDescent="0.2">
      <c r="A420" s="8"/>
      <c r="B420" s="27"/>
    </row>
    <row r="421" spans="1:2" ht="14.25" x14ac:dyDescent="0.2">
      <c r="A421" s="8"/>
      <c r="B421" s="27"/>
    </row>
    <row r="422" spans="1:2" ht="14.25" x14ac:dyDescent="0.2">
      <c r="A422" s="8"/>
      <c r="B422" s="27"/>
    </row>
    <row r="423" spans="1:2" ht="14.25" x14ac:dyDescent="0.2">
      <c r="A423" s="8"/>
      <c r="B423" s="27"/>
    </row>
    <row r="424" spans="1:2" ht="14.25" x14ac:dyDescent="0.2">
      <c r="A424" s="8"/>
      <c r="B424" s="27"/>
    </row>
    <row r="425" spans="1:2" ht="14.25" x14ac:dyDescent="0.2">
      <c r="A425" s="8"/>
      <c r="B425" s="27"/>
    </row>
    <row r="426" spans="1:2" ht="14.25" x14ac:dyDescent="0.2">
      <c r="A426" s="8"/>
      <c r="B426" s="27"/>
    </row>
    <row r="427" spans="1:2" ht="14.25" x14ac:dyDescent="0.2">
      <c r="A427" s="8"/>
      <c r="B427" s="27"/>
    </row>
    <row r="428" spans="1:2" ht="14.25" x14ac:dyDescent="0.2">
      <c r="A428" s="8"/>
      <c r="B428" s="27"/>
    </row>
    <row r="429" spans="1:2" ht="14.25" x14ac:dyDescent="0.2">
      <c r="A429" s="8"/>
      <c r="B429" s="27"/>
    </row>
    <row r="430" spans="1:2" ht="14.25" x14ac:dyDescent="0.2">
      <c r="A430" s="8"/>
      <c r="B430" s="27"/>
    </row>
    <row r="431" spans="1:2" ht="14.25" x14ac:dyDescent="0.2">
      <c r="A431" s="8"/>
      <c r="B431" s="27"/>
    </row>
    <row r="432" spans="1:2" ht="14.25" x14ac:dyDescent="0.2">
      <c r="A432" s="8"/>
      <c r="B432" s="27"/>
    </row>
    <row r="433" spans="1:2" ht="14.25" x14ac:dyDescent="0.2">
      <c r="A433" s="8"/>
      <c r="B433" s="27"/>
    </row>
    <row r="434" spans="1:2" ht="14.25" x14ac:dyDescent="0.2">
      <c r="A434" s="8"/>
      <c r="B434" s="27"/>
    </row>
    <row r="435" spans="1:2" ht="14.25" x14ac:dyDescent="0.2">
      <c r="A435" s="8"/>
      <c r="B435" s="27"/>
    </row>
    <row r="436" spans="1:2" ht="14.25" x14ac:dyDescent="0.2">
      <c r="A436" s="8"/>
      <c r="B436" s="27"/>
    </row>
    <row r="437" spans="1:2" ht="14.25" x14ac:dyDescent="0.2">
      <c r="A437" s="8"/>
      <c r="B437" s="27"/>
    </row>
    <row r="438" spans="1:2" ht="14.25" x14ac:dyDescent="0.2">
      <c r="A438" s="8"/>
      <c r="B438" s="27"/>
    </row>
    <row r="439" spans="1:2" ht="14.25" x14ac:dyDescent="0.2">
      <c r="A439" s="8"/>
      <c r="B439" s="27"/>
    </row>
    <row r="440" spans="1:2" ht="14.25" x14ac:dyDescent="0.2">
      <c r="A440" s="8"/>
      <c r="B440" s="27"/>
    </row>
    <row r="441" spans="1:2" ht="14.25" x14ac:dyDescent="0.2">
      <c r="A441" s="8"/>
      <c r="B441" s="27"/>
    </row>
    <row r="442" spans="1:2" ht="14.25" x14ac:dyDescent="0.2">
      <c r="A442" s="8"/>
      <c r="B442" s="27"/>
    </row>
    <row r="443" spans="1:2" ht="14.25" x14ac:dyDescent="0.2">
      <c r="A443" s="8"/>
      <c r="B443" s="27"/>
    </row>
    <row r="444" spans="1:2" ht="14.25" x14ac:dyDescent="0.2">
      <c r="A444" s="8"/>
      <c r="B444" s="27"/>
    </row>
    <row r="445" spans="1:2" ht="14.25" x14ac:dyDescent="0.2">
      <c r="A445" s="8"/>
      <c r="B445" s="27"/>
    </row>
    <row r="446" spans="1:2" ht="14.25" x14ac:dyDescent="0.2">
      <c r="A446" s="8"/>
      <c r="B446" s="27"/>
    </row>
    <row r="447" spans="1:2" ht="14.25" x14ac:dyDescent="0.2">
      <c r="A447" s="8"/>
      <c r="B447" s="27"/>
    </row>
    <row r="448" spans="1:2" ht="14.25" x14ac:dyDescent="0.2">
      <c r="A448" s="8"/>
      <c r="B448" s="27"/>
    </row>
    <row r="449" spans="1:2" ht="14.25" x14ac:dyDescent="0.2">
      <c r="A449" s="8"/>
      <c r="B449" s="27"/>
    </row>
    <row r="450" spans="1:2" ht="14.25" x14ac:dyDescent="0.2">
      <c r="A450" s="8"/>
      <c r="B450" s="27"/>
    </row>
    <row r="451" spans="1:2" ht="14.25" x14ac:dyDescent="0.2">
      <c r="A451" s="8"/>
      <c r="B451" s="27"/>
    </row>
    <row r="452" spans="1:2" ht="14.25" x14ac:dyDescent="0.2">
      <c r="A452" s="8"/>
      <c r="B452" s="27"/>
    </row>
    <row r="453" spans="1:2" ht="14.25" x14ac:dyDescent="0.2">
      <c r="A453" s="8"/>
      <c r="B453" s="27"/>
    </row>
    <row r="454" spans="1:2" ht="14.25" x14ac:dyDescent="0.2">
      <c r="A454" s="8"/>
      <c r="B454" s="27"/>
    </row>
    <row r="455" spans="1:2" ht="14.25" x14ac:dyDescent="0.2">
      <c r="A455" s="8"/>
      <c r="B455" s="27"/>
    </row>
    <row r="456" spans="1:2" ht="14.25" x14ac:dyDescent="0.2">
      <c r="A456" s="8"/>
      <c r="B456" s="27"/>
    </row>
    <row r="457" spans="1:2" ht="14.25" x14ac:dyDescent="0.2">
      <c r="A457" s="8"/>
      <c r="B457" s="27"/>
    </row>
    <row r="458" spans="1:2" ht="14.25" x14ac:dyDescent="0.2">
      <c r="A458" s="8"/>
      <c r="B458" s="27"/>
    </row>
    <row r="459" spans="1:2" ht="14.25" x14ac:dyDescent="0.2">
      <c r="A459" s="8"/>
      <c r="B459" s="27"/>
    </row>
    <row r="460" spans="1:2" ht="14.25" x14ac:dyDescent="0.2">
      <c r="A460" s="8"/>
      <c r="B460" s="27"/>
    </row>
    <row r="461" spans="1:2" ht="14.25" x14ac:dyDescent="0.2">
      <c r="A461" s="8"/>
      <c r="B461" s="27"/>
    </row>
    <row r="462" spans="1:2" ht="14.25" x14ac:dyDescent="0.2">
      <c r="A462" s="8"/>
      <c r="B462" s="27"/>
    </row>
    <row r="463" spans="1:2" ht="14.25" x14ac:dyDescent="0.2">
      <c r="A463" s="8"/>
      <c r="B463" s="27"/>
    </row>
    <row r="464" spans="1:2" ht="14.25" x14ac:dyDescent="0.2">
      <c r="A464" s="8"/>
      <c r="B464" s="27"/>
    </row>
    <row r="465" spans="1:2" ht="14.25" x14ac:dyDescent="0.2">
      <c r="A465" s="8"/>
      <c r="B465" s="27"/>
    </row>
    <row r="466" spans="1:2" ht="14.25" x14ac:dyDescent="0.2">
      <c r="A466" s="8"/>
      <c r="B466" s="27"/>
    </row>
    <row r="467" spans="1:2" ht="14.25" x14ac:dyDescent="0.2">
      <c r="A467" s="8"/>
      <c r="B467" s="27"/>
    </row>
    <row r="468" spans="1:2" ht="14.25" x14ac:dyDescent="0.2">
      <c r="A468" s="8"/>
      <c r="B468" s="27"/>
    </row>
    <row r="469" spans="1:2" ht="14.25" x14ac:dyDescent="0.2">
      <c r="A469" s="8"/>
      <c r="B469" s="27"/>
    </row>
    <row r="470" spans="1:2" ht="14.25" x14ac:dyDescent="0.2">
      <c r="A470" s="8"/>
      <c r="B470" s="27"/>
    </row>
    <row r="471" spans="1:2" ht="14.25" x14ac:dyDescent="0.2">
      <c r="A471" s="8"/>
      <c r="B471" s="27"/>
    </row>
    <row r="472" spans="1:2" ht="14.25" x14ac:dyDescent="0.2">
      <c r="A472" s="8"/>
      <c r="B472" s="27"/>
    </row>
    <row r="473" spans="1:2" ht="14.25" x14ac:dyDescent="0.2">
      <c r="A473" s="8"/>
      <c r="B473" s="27"/>
    </row>
    <row r="474" spans="1:2" ht="14.25" x14ac:dyDescent="0.2">
      <c r="A474" s="8"/>
      <c r="B474" s="27"/>
    </row>
    <row r="475" spans="1:2" ht="14.25" x14ac:dyDescent="0.2">
      <c r="A475" s="8"/>
      <c r="B475" s="27"/>
    </row>
    <row r="476" spans="1:2" ht="14.25" x14ac:dyDescent="0.2">
      <c r="A476" s="8"/>
      <c r="B476" s="27"/>
    </row>
    <row r="477" spans="1:2" ht="14.25" x14ac:dyDescent="0.2">
      <c r="A477" s="8"/>
      <c r="B477" s="27"/>
    </row>
    <row r="478" spans="1:2" ht="14.25" x14ac:dyDescent="0.2">
      <c r="A478" s="8"/>
      <c r="B478" s="27"/>
    </row>
    <row r="479" spans="1:2" ht="14.25" x14ac:dyDescent="0.2">
      <c r="A479" s="8"/>
      <c r="B479" s="27"/>
    </row>
    <row r="480" spans="1:2" ht="14.25" x14ac:dyDescent="0.2">
      <c r="A480" s="8"/>
      <c r="B480" s="27"/>
    </row>
    <row r="481" spans="1:2" ht="14.25" x14ac:dyDescent="0.2">
      <c r="A481" s="8"/>
      <c r="B481" s="27"/>
    </row>
    <row r="482" spans="1:2" ht="14.25" x14ac:dyDescent="0.2">
      <c r="A482" s="8"/>
      <c r="B482" s="27"/>
    </row>
    <row r="483" spans="1:2" ht="14.25" x14ac:dyDescent="0.2">
      <c r="A483" s="8"/>
      <c r="B483" s="27"/>
    </row>
    <row r="484" spans="1:2" ht="14.25" x14ac:dyDescent="0.2">
      <c r="A484" s="8"/>
      <c r="B484" s="27"/>
    </row>
    <row r="485" spans="1:2" ht="14.25" x14ac:dyDescent="0.2">
      <c r="A485" s="8"/>
      <c r="B485" s="27"/>
    </row>
    <row r="486" spans="1:2" ht="14.25" x14ac:dyDescent="0.2">
      <c r="A486" s="8"/>
      <c r="B486" s="27"/>
    </row>
    <row r="487" spans="1:2" ht="14.25" x14ac:dyDescent="0.2">
      <c r="A487" s="8"/>
      <c r="B487" s="27"/>
    </row>
    <row r="488" spans="1:2" ht="14.25" x14ac:dyDescent="0.2">
      <c r="A488" s="8"/>
      <c r="B488" s="27"/>
    </row>
    <row r="489" spans="1:2" ht="14.25" x14ac:dyDescent="0.2">
      <c r="A489" s="8"/>
      <c r="B489" s="27"/>
    </row>
    <row r="490" spans="1:2" ht="14.25" x14ac:dyDescent="0.2">
      <c r="A490" s="8"/>
      <c r="B490" s="27"/>
    </row>
    <row r="491" spans="1:2" ht="14.25" x14ac:dyDescent="0.2">
      <c r="A491" s="8"/>
      <c r="B491" s="27"/>
    </row>
    <row r="492" spans="1:2" ht="14.25" x14ac:dyDescent="0.2">
      <c r="A492" s="8"/>
      <c r="B492" s="27"/>
    </row>
    <row r="493" spans="1:2" ht="14.25" x14ac:dyDescent="0.2">
      <c r="A493" s="8"/>
      <c r="B493" s="27"/>
    </row>
    <row r="494" spans="1:2" ht="14.25" x14ac:dyDescent="0.2">
      <c r="A494" s="8"/>
      <c r="B494" s="27"/>
    </row>
    <row r="495" spans="1:2" ht="14.25" x14ac:dyDescent="0.2">
      <c r="A495" s="8"/>
      <c r="B495" s="27"/>
    </row>
    <row r="496" spans="1:2" ht="14.25" x14ac:dyDescent="0.2">
      <c r="A496" s="8"/>
      <c r="B496" s="27"/>
    </row>
    <row r="497" spans="1:2" ht="14.25" x14ac:dyDescent="0.2">
      <c r="A497" s="8"/>
      <c r="B497" s="27"/>
    </row>
    <row r="498" spans="1:2" ht="14.25" x14ac:dyDescent="0.2">
      <c r="A498" s="8"/>
      <c r="B498" s="27"/>
    </row>
    <row r="499" spans="1:2" ht="14.25" x14ac:dyDescent="0.2">
      <c r="A499" s="8"/>
      <c r="B499" s="27"/>
    </row>
    <row r="500" spans="1:2" ht="14.25" x14ac:dyDescent="0.2">
      <c r="A500" s="8"/>
      <c r="B500" s="27"/>
    </row>
    <row r="501" spans="1:2" ht="14.25" x14ac:dyDescent="0.2">
      <c r="A501" s="8"/>
      <c r="B501" s="27"/>
    </row>
    <row r="502" spans="1:2" ht="14.25" x14ac:dyDescent="0.2">
      <c r="A502" s="8"/>
      <c r="B502" s="27"/>
    </row>
    <row r="503" spans="1:2" ht="14.25" x14ac:dyDescent="0.2">
      <c r="A503" s="8"/>
      <c r="B503" s="27"/>
    </row>
    <row r="504" spans="1:2" ht="14.25" x14ac:dyDescent="0.2">
      <c r="A504" s="8"/>
      <c r="B504" s="27"/>
    </row>
    <row r="505" spans="1:2" ht="14.25" x14ac:dyDescent="0.2">
      <c r="A505" s="8"/>
      <c r="B505" s="27"/>
    </row>
    <row r="506" spans="1:2" ht="14.25" x14ac:dyDescent="0.2">
      <c r="A506" s="8"/>
      <c r="B506" s="27"/>
    </row>
    <row r="507" spans="1:2" ht="14.25" x14ac:dyDescent="0.2">
      <c r="A507" s="8"/>
      <c r="B507" s="27"/>
    </row>
    <row r="508" spans="1:2" ht="14.25" x14ac:dyDescent="0.2">
      <c r="A508" s="8"/>
      <c r="B508" s="27"/>
    </row>
    <row r="509" spans="1:2" ht="14.25" x14ac:dyDescent="0.2">
      <c r="A509" s="8"/>
      <c r="B509" s="27"/>
    </row>
    <row r="510" spans="1:2" ht="14.25" x14ac:dyDescent="0.2">
      <c r="A510" s="8"/>
      <c r="B510" s="27"/>
    </row>
    <row r="511" spans="1:2" ht="14.25" x14ac:dyDescent="0.2">
      <c r="A511" s="8"/>
      <c r="B511" s="27"/>
    </row>
    <row r="512" spans="1:2" ht="14.25" x14ac:dyDescent="0.2">
      <c r="A512" s="8"/>
      <c r="B512" s="27"/>
    </row>
    <row r="513" spans="1:2" ht="14.25" x14ac:dyDescent="0.2">
      <c r="A513" s="8"/>
      <c r="B513" s="27"/>
    </row>
    <row r="514" spans="1:2" ht="14.25" x14ac:dyDescent="0.2">
      <c r="A514" s="8"/>
      <c r="B514" s="27"/>
    </row>
    <row r="515" spans="1:2" ht="14.25" x14ac:dyDescent="0.2">
      <c r="A515" s="8"/>
      <c r="B515" s="27"/>
    </row>
    <row r="516" spans="1:2" ht="14.25" x14ac:dyDescent="0.2">
      <c r="A516" s="8"/>
      <c r="B516" s="27"/>
    </row>
    <row r="517" spans="1:2" ht="14.25" x14ac:dyDescent="0.2">
      <c r="A517" s="8"/>
      <c r="B517" s="27"/>
    </row>
    <row r="518" spans="1:2" ht="14.25" x14ac:dyDescent="0.2">
      <c r="A518" s="8"/>
      <c r="B518" s="27"/>
    </row>
    <row r="519" spans="1:2" ht="14.25" x14ac:dyDescent="0.2">
      <c r="A519" s="8"/>
      <c r="B519" s="27"/>
    </row>
    <row r="520" spans="1:2" ht="14.25" x14ac:dyDescent="0.2">
      <c r="A520" s="8"/>
      <c r="B520" s="27"/>
    </row>
    <row r="521" spans="1:2" ht="14.25" x14ac:dyDescent="0.2">
      <c r="A521" s="8"/>
      <c r="B521" s="27"/>
    </row>
    <row r="522" spans="1:2" ht="14.25" x14ac:dyDescent="0.2">
      <c r="A522" s="8"/>
      <c r="B522" s="27"/>
    </row>
    <row r="523" spans="1:2" ht="14.25" x14ac:dyDescent="0.2">
      <c r="A523" s="8"/>
      <c r="B523" s="27"/>
    </row>
    <row r="524" spans="1:2" ht="14.25" x14ac:dyDescent="0.2">
      <c r="A524" s="8"/>
      <c r="B524" s="27"/>
    </row>
    <row r="525" spans="1:2" ht="14.25" x14ac:dyDescent="0.2">
      <c r="A525" s="8"/>
      <c r="B525" s="27"/>
    </row>
    <row r="526" spans="1:2" ht="14.25" x14ac:dyDescent="0.2">
      <c r="A526" s="8"/>
      <c r="B526" s="27"/>
    </row>
    <row r="527" spans="1:2" ht="14.25" x14ac:dyDescent="0.2">
      <c r="A527" s="8"/>
      <c r="B527" s="27"/>
    </row>
    <row r="528" spans="1:2" ht="14.25" x14ac:dyDescent="0.2">
      <c r="A528" s="8"/>
      <c r="B528" s="27"/>
    </row>
    <row r="529" spans="1:2" ht="14.25" x14ac:dyDescent="0.2">
      <c r="A529" s="8"/>
      <c r="B529" s="27"/>
    </row>
    <row r="530" spans="1:2" ht="14.25" x14ac:dyDescent="0.2">
      <c r="A530" s="8"/>
      <c r="B530" s="27"/>
    </row>
    <row r="531" spans="1:2" ht="14.25" x14ac:dyDescent="0.2">
      <c r="A531" s="8"/>
      <c r="B531" s="27"/>
    </row>
    <row r="532" spans="1:2" ht="14.25" x14ac:dyDescent="0.2">
      <c r="A532" s="8"/>
      <c r="B532" s="27"/>
    </row>
    <row r="533" spans="1:2" ht="14.25" x14ac:dyDescent="0.2">
      <c r="A533" s="8"/>
      <c r="B533" s="27"/>
    </row>
    <row r="534" spans="1:2" ht="14.25" x14ac:dyDescent="0.2">
      <c r="A534" s="8"/>
      <c r="B534" s="27"/>
    </row>
    <row r="535" spans="1:2" ht="14.25" x14ac:dyDescent="0.2">
      <c r="A535" s="8"/>
      <c r="B535" s="27"/>
    </row>
    <row r="536" spans="1:2" ht="14.25" x14ac:dyDescent="0.2">
      <c r="A536" s="8"/>
      <c r="B536" s="27"/>
    </row>
    <row r="537" spans="1:2" ht="14.25" x14ac:dyDescent="0.2">
      <c r="A537" s="8"/>
      <c r="B537" s="27"/>
    </row>
    <row r="538" spans="1:2" ht="14.25" x14ac:dyDescent="0.2">
      <c r="A538" s="8"/>
      <c r="B538" s="27"/>
    </row>
    <row r="539" spans="1:2" ht="14.25" x14ac:dyDescent="0.2">
      <c r="A539" s="8"/>
      <c r="B539" s="27"/>
    </row>
    <row r="540" spans="1:2" ht="14.25" x14ac:dyDescent="0.2">
      <c r="A540" s="8"/>
      <c r="B540" s="27"/>
    </row>
    <row r="541" spans="1:2" ht="14.25" x14ac:dyDescent="0.2">
      <c r="A541" s="8"/>
      <c r="B541" s="27"/>
    </row>
    <row r="542" spans="1:2" ht="14.25" x14ac:dyDescent="0.2">
      <c r="A542" s="8"/>
      <c r="B542" s="27"/>
    </row>
    <row r="543" spans="1:2" ht="14.25" x14ac:dyDescent="0.2">
      <c r="A543" s="8"/>
      <c r="B543" s="27"/>
    </row>
    <row r="544" spans="1:2" ht="14.25" x14ac:dyDescent="0.2">
      <c r="A544" s="8"/>
      <c r="B544" s="27"/>
    </row>
    <row r="545" spans="1:2" ht="14.25" x14ac:dyDescent="0.2">
      <c r="A545" s="8"/>
      <c r="B545" s="27"/>
    </row>
    <row r="546" spans="1:2" ht="14.25" x14ac:dyDescent="0.2">
      <c r="A546" s="8"/>
      <c r="B546" s="27"/>
    </row>
    <row r="547" spans="1:2" ht="14.25" x14ac:dyDescent="0.2">
      <c r="A547" s="8"/>
      <c r="B547" s="27"/>
    </row>
    <row r="548" spans="1:2" ht="14.25" x14ac:dyDescent="0.2">
      <c r="A548" s="8"/>
      <c r="B548" s="27"/>
    </row>
    <row r="549" spans="1:2" ht="14.25" x14ac:dyDescent="0.2">
      <c r="A549" s="8"/>
      <c r="B549" s="27"/>
    </row>
    <row r="550" spans="1:2" ht="14.25" x14ac:dyDescent="0.2">
      <c r="A550" s="8"/>
      <c r="B550" s="27"/>
    </row>
    <row r="551" spans="1:2" ht="14.25" x14ac:dyDescent="0.2">
      <c r="A551" s="8"/>
      <c r="B551" s="27"/>
    </row>
    <row r="552" spans="1:2" ht="14.25" x14ac:dyDescent="0.2">
      <c r="A552" s="8"/>
      <c r="B552" s="27"/>
    </row>
    <row r="553" spans="1:2" ht="14.25" x14ac:dyDescent="0.2">
      <c r="A553" s="8"/>
      <c r="B553" s="27"/>
    </row>
    <row r="554" spans="1:2" ht="14.25" x14ac:dyDescent="0.2">
      <c r="A554" s="8"/>
      <c r="B554" s="27"/>
    </row>
    <row r="555" spans="1:2" ht="14.25" x14ac:dyDescent="0.2">
      <c r="A555" s="8"/>
      <c r="B555" s="27"/>
    </row>
    <row r="556" spans="1:2" ht="14.25" x14ac:dyDescent="0.2">
      <c r="A556" s="8"/>
      <c r="B556" s="27"/>
    </row>
    <row r="557" spans="1:2" ht="14.25" x14ac:dyDescent="0.2">
      <c r="A557" s="8"/>
      <c r="B557" s="27"/>
    </row>
    <row r="558" spans="1:2" ht="14.25" x14ac:dyDescent="0.2">
      <c r="A558" s="8"/>
      <c r="B558" s="27"/>
    </row>
    <row r="559" spans="1:2" ht="14.25" x14ac:dyDescent="0.2">
      <c r="A559" s="8"/>
      <c r="B559" s="27"/>
    </row>
    <row r="560" spans="1:2" ht="14.25" x14ac:dyDescent="0.2">
      <c r="A560" s="8"/>
      <c r="B560" s="27"/>
    </row>
    <row r="561" spans="1:2" ht="14.25" x14ac:dyDescent="0.2">
      <c r="A561" s="8"/>
      <c r="B561" s="27"/>
    </row>
    <row r="562" spans="1:2" ht="14.25" x14ac:dyDescent="0.2">
      <c r="A562" s="8"/>
      <c r="B562" s="27"/>
    </row>
    <row r="563" spans="1:2" ht="14.25" x14ac:dyDescent="0.2">
      <c r="A563" s="8"/>
      <c r="B563" s="27"/>
    </row>
    <row r="564" spans="1:2" ht="14.25" x14ac:dyDescent="0.2">
      <c r="A564" s="8"/>
      <c r="B564" s="27"/>
    </row>
    <row r="565" spans="1:2" ht="14.25" x14ac:dyDescent="0.2">
      <c r="A565" s="8"/>
      <c r="B565" s="27"/>
    </row>
    <row r="566" spans="1:2" ht="14.25" x14ac:dyDescent="0.2">
      <c r="A566" s="8"/>
      <c r="B566" s="27"/>
    </row>
    <row r="567" spans="1:2" ht="14.25" x14ac:dyDescent="0.2">
      <c r="A567" s="8"/>
      <c r="B567" s="27"/>
    </row>
    <row r="568" spans="1:2" ht="14.25" x14ac:dyDescent="0.2">
      <c r="A568" s="8"/>
      <c r="B568" s="27"/>
    </row>
    <row r="569" spans="1:2" ht="14.25" x14ac:dyDescent="0.2">
      <c r="A569" s="8"/>
      <c r="B569" s="27"/>
    </row>
    <row r="570" spans="1:2" ht="14.25" x14ac:dyDescent="0.2">
      <c r="A570" s="8"/>
      <c r="B570" s="27"/>
    </row>
    <row r="571" spans="1:2" ht="14.25" x14ac:dyDescent="0.2">
      <c r="A571" s="8"/>
      <c r="B571" s="27"/>
    </row>
    <row r="572" spans="1:2" ht="14.25" x14ac:dyDescent="0.2">
      <c r="A572" s="8"/>
      <c r="B572" s="27"/>
    </row>
    <row r="573" spans="1:2" ht="14.25" x14ac:dyDescent="0.2">
      <c r="A573" s="8"/>
      <c r="B573" s="27"/>
    </row>
    <row r="574" spans="1:2" ht="14.25" x14ac:dyDescent="0.2">
      <c r="A574" s="8"/>
      <c r="B574" s="27"/>
    </row>
    <row r="575" spans="1:2" ht="14.25" x14ac:dyDescent="0.2">
      <c r="A575" s="8"/>
      <c r="B575" s="27"/>
    </row>
    <row r="576" spans="1:2" ht="14.25" x14ac:dyDescent="0.2">
      <c r="A576" s="8"/>
      <c r="B576" s="27"/>
    </row>
    <row r="577" spans="1:2" ht="14.25" x14ac:dyDescent="0.2">
      <c r="A577" s="8"/>
      <c r="B577" s="27"/>
    </row>
    <row r="578" spans="1:2" ht="14.25" x14ac:dyDescent="0.2">
      <c r="A578" s="8"/>
      <c r="B578" s="27"/>
    </row>
    <row r="579" spans="1:2" ht="14.25" x14ac:dyDescent="0.2">
      <c r="A579" s="8"/>
      <c r="B579" s="27"/>
    </row>
    <row r="580" spans="1:2" ht="14.25" x14ac:dyDescent="0.2">
      <c r="A580" s="8"/>
      <c r="B580" s="27"/>
    </row>
    <row r="581" spans="1:2" ht="14.25" x14ac:dyDescent="0.2">
      <c r="A581" s="8"/>
      <c r="B581" s="27"/>
    </row>
    <row r="582" spans="1:2" ht="14.25" x14ac:dyDescent="0.2">
      <c r="A582" s="8"/>
      <c r="B582" s="27"/>
    </row>
    <row r="583" spans="1:2" ht="14.25" x14ac:dyDescent="0.2">
      <c r="A583" s="8"/>
      <c r="B583" s="27"/>
    </row>
    <row r="584" spans="1:2" ht="14.25" x14ac:dyDescent="0.2">
      <c r="A584" s="8"/>
      <c r="B584" s="27"/>
    </row>
    <row r="585" spans="1:2" ht="14.25" x14ac:dyDescent="0.2">
      <c r="A585" s="8"/>
      <c r="B585" s="27"/>
    </row>
    <row r="586" spans="1:2" ht="14.25" x14ac:dyDescent="0.2">
      <c r="A586" s="8"/>
      <c r="B586" s="27"/>
    </row>
    <row r="587" spans="1:2" ht="14.25" x14ac:dyDescent="0.2">
      <c r="A587" s="8"/>
      <c r="B587" s="27"/>
    </row>
    <row r="588" spans="1:2" ht="14.25" x14ac:dyDescent="0.2">
      <c r="A588" s="8"/>
      <c r="B588" s="27"/>
    </row>
    <row r="589" spans="1:2" ht="14.25" x14ac:dyDescent="0.2">
      <c r="A589" s="8"/>
      <c r="B589" s="27"/>
    </row>
    <row r="590" spans="1:2" ht="14.25" x14ac:dyDescent="0.2">
      <c r="A590" s="8"/>
      <c r="B590" s="27"/>
    </row>
    <row r="591" spans="1:2" ht="14.25" x14ac:dyDescent="0.2">
      <c r="A591" s="8"/>
      <c r="B591" s="27"/>
    </row>
    <row r="592" spans="1:2" ht="14.25" x14ac:dyDescent="0.2">
      <c r="A592" s="8"/>
      <c r="B592" s="27"/>
    </row>
    <row r="593" spans="1:2" ht="14.25" x14ac:dyDescent="0.2">
      <c r="A593" s="8"/>
      <c r="B593" s="27"/>
    </row>
    <row r="594" spans="1:2" ht="14.25" x14ac:dyDescent="0.2">
      <c r="A594" s="8"/>
      <c r="B594" s="27"/>
    </row>
    <row r="595" spans="1:2" ht="14.25" x14ac:dyDescent="0.2">
      <c r="A595" s="8"/>
      <c r="B595" s="27"/>
    </row>
    <row r="596" spans="1:2" ht="14.25" x14ac:dyDescent="0.2">
      <c r="A596" s="8"/>
      <c r="B596" s="27"/>
    </row>
    <row r="597" spans="1:2" ht="14.25" x14ac:dyDescent="0.2">
      <c r="A597" s="8"/>
      <c r="B597" s="27"/>
    </row>
    <row r="598" spans="1:2" ht="14.25" x14ac:dyDescent="0.2">
      <c r="A598" s="8"/>
      <c r="B598" s="27"/>
    </row>
    <row r="599" spans="1:2" ht="14.25" x14ac:dyDescent="0.2">
      <c r="A599" s="8"/>
      <c r="B599" s="27"/>
    </row>
    <row r="600" spans="1:2" ht="14.25" x14ac:dyDescent="0.2">
      <c r="A600" s="8"/>
      <c r="B600" s="27"/>
    </row>
    <row r="601" spans="1:2" ht="14.25" x14ac:dyDescent="0.2">
      <c r="A601" s="8"/>
      <c r="B601" s="27"/>
    </row>
    <row r="602" spans="1:2" ht="14.25" x14ac:dyDescent="0.2">
      <c r="A602" s="8"/>
      <c r="B602" s="27"/>
    </row>
    <row r="603" spans="1:2" ht="14.25" x14ac:dyDescent="0.2">
      <c r="A603" s="8"/>
      <c r="B603" s="27"/>
    </row>
    <row r="604" spans="1:2" ht="14.25" x14ac:dyDescent="0.2">
      <c r="A604" s="8"/>
      <c r="B604" s="27"/>
    </row>
    <row r="605" spans="1:2" ht="14.25" x14ac:dyDescent="0.2">
      <c r="A605" s="8"/>
      <c r="B605" s="27"/>
    </row>
    <row r="606" spans="1:2" ht="14.25" x14ac:dyDescent="0.2">
      <c r="A606" s="8"/>
      <c r="B606" s="27"/>
    </row>
    <row r="607" spans="1:2" ht="14.25" x14ac:dyDescent="0.2">
      <c r="A607" s="8"/>
      <c r="B607" s="27"/>
    </row>
    <row r="608" spans="1:2" ht="14.25" x14ac:dyDescent="0.2">
      <c r="A608" s="8"/>
      <c r="B608" s="27"/>
    </row>
    <row r="609" spans="1:2" ht="14.25" x14ac:dyDescent="0.2">
      <c r="A609" s="8"/>
      <c r="B609" s="27"/>
    </row>
    <row r="610" spans="1:2" ht="14.25" x14ac:dyDescent="0.2">
      <c r="A610" s="8"/>
      <c r="B610" s="27"/>
    </row>
    <row r="611" spans="1:2" ht="14.25" x14ac:dyDescent="0.2">
      <c r="A611" s="8"/>
      <c r="B611" s="27"/>
    </row>
    <row r="612" spans="1:2" ht="14.25" x14ac:dyDescent="0.2">
      <c r="A612" s="8"/>
      <c r="B612" s="27"/>
    </row>
    <row r="613" spans="1:2" ht="14.25" x14ac:dyDescent="0.2">
      <c r="A613" s="8"/>
      <c r="B613" s="27"/>
    </row>
    <row r="614" spans="1:2" ht="14.25" x14ac:dyDescent="0.2">
      <c r="A614" s="8"/>
      <c r="B614" s="27"/>
    </row>
    <row r="615" spans="1:2" ht="14.25" x14ac:dyDescent="0.2">
      <c r="A615" s="8"/>
      <c r="B615" s="27"/>
    </row>
    <row r="616" spans="1:2" ht="14.25" x14ac:dyDescent="0.2">
      <c r="A616" s="8"/>
      <c r="B616" s="27"/>
    </row>
    <row r="617" spans="1:2" ht="14.25" x14ac:dyDescent="0.2">
      <c r="A617" s="8"/>
      <c r="B617" s="27"/>
    </row>
    <row r="618" spans="1:2" ht="14.25" x14ac:dyDescent="0.2">
      <c r="A618" s="8"/>
      <c r="B618" s="27"/>
    </row>
    <row r="619" spans="1:2" ht="14.25" x14ac:dyDescent="0.2">
      <c r="A619" s="8"/>
      <c r="B619" s="27"/>
    </row>
    <row r="620" spans="1:2" ht="14.25" x14ac:dyDescent="0.2">
      <c r="A620" s="8"/>
      <c r="B620" s="27"/>
    </row>
    <row r="621" spans="1:2" ht="14.25" x14ac:dyDescent="0.2">
      <c r="A621" s="8"/>
      <c r="B621" s="27"/>
    </row>
    <row r="622" spans="1:2" ht="14.25" x14ac:dyDescent="0.2">
      <c r="A622" s="8"/>
      <c r="B622" s="27"/>
    </row>
    <row r="623" spans="1:2" ht="14.25" x14ac:dyDescent="0.2">
      <c r="A623" s="8"/>
      <c r="B623" s="27"/>
    </row>
    <row r="624" spans="1:2" ht="14.25" x14ac:dyDescent="0.2">
      <c r="A624" s="8"/>
      <c r="B624" s="27"/>
    </row>
    <row r="625" spans="1:2" ht="14.25" x14ac:dyDescent="0.2">
      <c r="A625" s="8"/>
      <c r="B625" s="27"/>
    </row>
    <row r="626" spans="1:2" ht="14.25" x14ac:dyDescent="0.2">
      <c r="A626" s="8"/>
      <c r="B626" s="27"/>
    </row>
    <row r="627" spans="1:2" ht="14.25" x14ac:dyDescent="0.2">
      <c r="A627" s="8"/>
      <c r="B627" s="27"/>
    </row>
    <row r="628" spans="1:2" ht="14.25" x14ac:dyDescent="0.2">
      <c r="A628" s="8"/>
      <c r="B628" s="27"/>
    </row>
    <row r="629" spans="1:2" ht="14.25" x14ac:dyDescent="0.2">
      <c r="A629" s="8"/>
      <c r="B629" s="27"/>
    </row>
    <row r="630" spans="1:2" ht="14.25" x14ac:dyDescent="0.2">
      <c r="A630" s="8"/>
      <c r="B630" s="27"/>
    </row>
    <row r="631" spans="1:2" ht="14.25" x14ac:dyDescent="0.2">
      <c r="A631" s="8"/>
      <c r="B631" s="27"/>
    </row>
    <row r="632" spans="1:2" ht="14.25" x14ac:dyDescent="0.2">
      <c r="A632" s="8"/>
      <c r="B632" s="27"/>
    </row>
    <row r="633" spans="1:2" ht="14.25" x14ac:dyDescent="0.2">
      <c r="A633" s="8"/>
      <c r="B633" s="27"/>
    </row>
    <row r="634" spans="1:2" ht="14.25" x14ac:dyDescent="0.2">
      <c r="A634" s="8"/>
      <c r="B634" s="27"/>
    </row>
    <row r="635" spans="1:2" ht="14.25" x14ac:dyDescent="0.2">
      <c r="A635" s="8"/>
      <c r="B635" s="27"/>
    </row>
    <row r="636" spans="1:2" ht="14.25" x14ac:dyDescent="0.2">
      <c r="A636" s="8"/>
      <c r="B636" s="27"/>
    </row>
    <row r="637" spans="1:2" ht="14.25" x14ac:dyDescent="0.2">
      <c r="A637" s="8"/>
      <c r="B637" s="27"/>
    </row>
    <row r="638" spans="1:2" ht="14.25" x14ac:dyDescent="0.2">
      <c r="A638" s="8"/>
      <c r="B638" s="27"/>
    </row>
    <row r="639" spans="1:2" ht="14.25" x14ac:dyDescent="0.2">
      <c r="A639" s="8"/>
      <c r="B639" s="27"/>
    </row>
    <row r="640" spans="1:2" ht="14.25" x14ac:dyDescent="0.2">
      <c r="A640" s="8"/>
      <c r="B640" s="27"/>
    </row>
    <row r="641" spans="1:2" ht="14.25" x14ac:dyDescent="0.2">
      <c r="A641" s="8"/>
      <c r="B641" s="27"/>
    </row>
    <row r="642" spans="1:2" ht="14.25" x14ac:dyDescent="0.2">
      <c r="A642" s="8"/>
      <c r="B642" s="27"/>
    </row>
    <row r="643" spans="1:2" ht="14.25" x14ac:dyDescent="0.2">
      <c r="A643" s="8"/>
      <c r="B643" s="27"/>
    </row>
    <row r="644" spans="1:2" ht="14.25" x14ac:dyDescent="0.2">
      <c r="A644" s="8"/>
      <c r="B644" s="27"/>
    </row>
    <row r="645" spans="1:2" ht="14.25" x14ac:dyDescent="0.2">
      <c r="A645" s="8"/>
      <c r="B645" s="27"/>
    </row>
    <row r="646" spans="1:2" ht="14.25" x14ac:dyDescent="0.2">
      <c r="A646" s="8"/>
      <c r="B646" s="27"/>
    </row>
    <row r="647" spans="1:2" ht="14.25" x14ac:dyDescent="0.2">
      <c r="A647" s="8"/>
      <c r="B647" s="27"/>
    </row>
    <row r="648" spans="1:2" ht="14.25" x14ac:dyDescent="0.2">
      <c r="A648" s="8"/>
      <c r="B648" s="27"/>
    </row>
    <row r="649" spans="1:2" ht="14.25" x14ac:dyDescent="0.2">
      <c r="A649" s="8"/>
      <c r="B649" s="27"/>
    </row>
    <row r="650" spans="1:2" ht="14.25" x14ac:dyDescent="0.2">
      <c r="A650" s="8"/>
      <c r="B650" s="27"/>
    </row>
    <row r="651" spans="1:2" ht="14.25" x14ac:dyDescent="0.2">
      <c r="A651" s="8"/>
      <c r="B651" s="27"/>
    </row>
    <row r="652" spans="1:2" ht="14.25" x14ac:dyDescent="0.2">
      <c r="A652" s="8"/>
      <c r="B652" s="27"/>
    </row>
    <row r="653" spans="1:2" ht="14.25" x14ac:dyDescent="0.2">
      <c r="A653" s="8"/>
      <c r="B653" s="27"/>
    </row>
    <row r="654" spans="1:2" ht="14.25" x14ac:dyDescent="0.2">
      <c r="A654" s="8"/>
      <c r="B654" s="27"/>
    </row>
    <row r="655" spans="1:2" ht="14.25" x14ac:dyDescent="0.2">
      <c r="A655" s="8"/>
      <c r="B655" s="27"/>
    </row>
    <row r="656" spans="1:2" ht="14.25" x14ac:dyDescent="0.2">
      <c r="A656" s="8"/>
      <c r="B656" s="27"/>
    </row>
    <row r="657" spans="1:2" ht="14.25" x14ac:dyDescent="0.2">
      <c r="A657" s="8"/>
      <c r="B657" s="27"/>
    </row>
    <row r="658" spans="1:2" ht="14.25" x14ac:dyDescent="0.2">
      <c r="A658" s="8"/>
      <c r="B658" s="27"/>
    </row>
    <row r="659" spans="1:2" ht="14.25" x14ac:dyDescent="0.2">
      <c r="A659" s="8"/>
      <c r="B659" s="27"/>
    </row>
    <row r="660" spans="1:2" ht="14.25" x14ac:dyDescent="0.2">
      <c r="A660" s="8"/>
      <c r="B660" s="27"/>
    </row>
    <row r="661" spans="1:2" ht="14.25" x14ac:dyDescent="0.2">
      <c r="A661" s="8"/>
      <c r="B661" s="27"/>
    </row>
    <row r="662" spans="1:2" ht="14.25" x14ac:dyDescent="0.2">
      <c r="A662" s="8"/>
      <c r="B662" s="27"/>
    </row>
    <row r="663" spans="1:2" ht="14.25" x14ac:dyDescent="0.2">
      <c r="A663" s="8"/>
      <c r="B663" s="27"/>
    </row>
    <row r="664" spans="1:2" ht="14.25" x14ac:dyDescent="0.2">
      <c r="A664" s="8"/>
      <c r="B664" s="27"/>
    </row>
    <row r="665" spans="1:2" ht="14.25" x14ac:dyDescent="0.2">
      <c r="A665" s="8"/>
      <c r="B665" s="27"/>
    </row>
    <row r="666" spans="1:2" ht="14.25" x14ac:dyDescent="0.2">
      <c r="A666" s="8"/>
      <c r="B666" s="27"/>
    </row>
    <row r="667" spans="1:2" ht="14.25" x14ac:dyDescent="0.2">
      <c r="A667" s="8"/>
      <c r="B667" s="27"/>
    </row>
    <row r="668" spans="1:2" ht="14.25" x14ac:dyDescent="0.2">
      <c r="A668" s="8"/>
      <c r="B668" s="27"/>
    </row>
    <row r="669" spans="1:2" ht="14.25" x14ac:dyDescent="0.2">
      <c r="A669" s="8"/>
      <c r="B669" s="27"/>
    </row>
    <row r="670" spans="1:2" ht="14.25" x14ac:dyDescent="0.2">
      <c r="A670" s="8"/>
      <c r="B670" s="27"/>
    </row>
    <row r="671" spans="1:2" ht="14.25" x14ac:dyDescent="0.2">
      <c r="A671" s="8"/>
      <c r="B671" s="27"/>
    </row>
    <row r="672" spans="1:2" ht="14.25" x14ac:dyDescent="0.2">
      <c r="A672" s="8"/>
      <c r="B672" s="27"/>
    </row>
    <row r="673" spans="1:2" ht="14.25" x14ac:dyDescent="0.2">
      <c r="A673" s="8"/>
      <c r="B673" s="27"/>
    </row>
    <row r="674" spans="1:2" ht="14.25" x14ac:dyDescent="0.2">
      <c r="A674" s="8"/>
      <c r="B674" s="27"/>
    </row>
    <row r="675" spans="1:2" ht="14.25" x14ac:dyDescent="0.2">
      <c r="A675" s="8"/>
      <c r="B675" s="27"/>
    </row>
    <row r="676" spans="1:2" ht="14.25" x14ac:dyDescent="0.2">
      <c r="A676" s="8"/>
      <c r="B676" s="27"/>
    </row>
    <row r="677" spans="1:2" ht="14.25" x14ac:dyDescent="0.2">
      <c r="A677" s="8"/>
      <c r="B677" s="27"/>
    </row>
    <row r="678" spans="1:2" ht="14.25" x14ac:dyDescent="0.2">
      <c r="A678" s="8"/>
      <c r="B678" s="27"/>
    </row>
    <row r="679" spans="1:2" ht="14.25" x14ac:dyDescent="0.2">
      <c r="A679" s="8"/>
      <c r="B679" s="27"/>
    </row>
    <row r="680" spans="1:2" ht="14.25" x14ac:dyDescent="0.2">
      <c r="A680" s="8"/>
      <c r="B680" s="27"/>
    </row>
    <row r="681" spans="1:2" ht="14.25" x14ac:dyDescent="0.2">
      <c r="A681" s="8"/>
      <c r="B681" s="27"/>
    </row>
    <row r="682" spans="1:2" ht="14.25" x14ac:dyDescent="0.2">
      <c r="A682" s="8"/>
      <c r="B682" s="27"/>
    </row>
    <row r="683" spans="1:2" ht="14.25" x14ac:dyDescent="0.2">
      <c r="A683" s="8"/>
      <c r="B683" s="27"/>
    </row>
    <row r="684" spans="1:2" ht="14.25" x14ac:dyDescent="0.2">
      <c r="A684" s="8"/>
      <c r="B684" s="27"/>
    </row>
    <row r="685" spans="1:2" ht="14.25" x14ac:dyDescent="0.2">
      <c r="A685" s="8"/>
      <c r="B685" s="27"/>
    </row>
    <row r="686" spans="1:2" ht="14.25" x14ac:dyDescent="0.2">
      <c r="A686" s="8"/>
      <c r="B686" s="27"/>
    </row>
    <row r="687" spans="1:2" ht="14.25" x14ac:dyDescent="0.2">
      <c r="A687" s="8"/>
      <c r="B687" s="27"/>
    </row>
    <row r="688" spans="1:2" ht="14.25" x14ac:dyDescent="0.2">
      <c r="A688" s="8"/>
      <c r="B688" s="27"/>
    </row>
    <row r="689" spans="1:2" ht="14.25" x14ac:dyDescent="0.2">
      <c r="A689" s="8"/>
      <c r="B689" s="27"/>
    </row>
    <row r="690" spans="1:2" ht="14.25" x14ac:dyDescent="0.2">
      <c r="A690" s="8"/>
      <c r="B690" s="27"/>
    </row>
    <row r="691" spans="1:2" ht="14.25" x14ac:dyDescent="0.2">
      <c r="A691" s="8"/>
      <c r="B691" s="27"/>
    </row>
    <row r="692" spans="1:2" ht="14.25" x14ac:dyDescent="0.2">
      <c r="A692" s="8"/>
      <c r="B692" s="27"/>
    </row>
    <row r="693" spans="1:2" ht="14.25" x14ac:dyDescent="0.2">
      <c r="A693" s="8"/>
      <c r="B693" s="27"/>
    </row>
    <row r="694" spans="1:2" ht="14.25" x14ac:dyDescent="0.2">
      <c r="A694" s="8"/>
      <c r="B694" s="27"/>
    </row>
    <row r="695" spans="1:2" ht="14.25" x14ac:dyDescent="0.2">
      <c r="A695" s="8"/>
      <c r="B695" s="27"/>
    </row>
    <row r="696" spans="1:2" ht="14.25" x14ac:dyDescent="0.2">
      <c r="A696" s="8"/>
      <c r="B696" s="27"/>
    </row>
    <row r="697" spans="1:2" ht="14.25" x14ac:dyDescent="0.2">
      <c r="A697" s="8"/>
      <c r="B697" s="27"/>
    </row>
    <row r="698" spans="1:2" ht="14.25" x14ac:dyDescent="0.2">
      <c r="A698" s="8"/>
      <c r="B698" s="27"/>
    </row>
    <row r="699" spans="1:2" ht="14.25" x14ac:dyDescent="0.2">
      <c r="A699" s="8"/>
      <c r="B699" s="27"/>
    </row>
    <row r="700" spans="1:2" ht="14.25" x14ac:dyDescent="0.2">
      <c r="A700" s="8"/>
      <c r="B700" s="27"/>
    </row>
    <row r="701" spans="1:2" ht="14.25" x14ac:dyDescent="0.2">
      <c r="A701" s="8"/>
      <c r="B701" s="27"/>
    </row>
    <row r="702" spans="1:2" ht="14.25" x14ac:dyDescent="0.2">
      <c r="A702" s="8"/>
      <c r="B702" s="27"/>
    </row>
    <row r="703" spans="1:2" ht="14.25" x14ac:dyDescent="0.2">
      <c r="A703" s="8"/>
      <c r="B703" s="27"/>
    </row>
    <row r="704" spans="1:2" ht="14.25" x14ac:dyDescent="0.2">
      <c r="A704" s="8"/>
      <c r="B704" s="27"/>
    </row>
    <row r="705" spans="1:2" ht="14.25" x14ac:dyDescent="0.2">
      <c r="A705" s="8"/>
      <c r="B705" s="27"/>
    </row>
    <row r="706" spans="1:2" ht="14.25" x14ac:dyDescent="0.2">
      <c r="A706" s="8"/>
      <c r="B706" s="27"/>
    </row>
    <row r="707" spans="1:2" ht="14.25" x14ac:dyDescent="0.2">
      <c r="A707" s="8"/>
      <c r="B707" s="27"/>
    </row>
    <row r="708" spans="1:2" ht="14.25" x14ac:dyDescent="0.2">
      <c r="A708" s="8"/>
      <c r="B708" s="27"/>
    </row>
    <row r="709" spans="1:2" ht="14.25" x14ac:dyDescent="0.2">
      <c r="A709" s="8"/>
      <c r="B709" s="27"/>
    </row>
    <row r="710" spans="1:2" ht="14.25" x14ac:dyDescent="0.2">
      <c r="A710" s="8"/>
      <c r="B710" s="27"/>
    </row>
    <row r="711" spans="1:2" ht="14.25" x14ac:dyDescent="0.2">
      <c r="A711" s="8"/>
      <c r="B711" s="27"/>
    </row>
    <row r="712" spans="1:2" ht="14.25" x14ac:dyDescent="0.2">
      <c r="A712" s="8"/>
      <c r="B712" s="27"/>
    </row>
    <row r="713" spans="1:2" ht="14.25" x14ac:dyDescent="0.2">
      <c r="A713" s="8"/>
      <c r="B713" s="27"/>
    </row>
    <row r="714" spans="1:2" ht="14.25" x14ac:dyDescent="0.2">
      <c r="A714" s="8"/>
      <c r="B714" s="27"/>
    </row>
    <row r="715" spans="1:2" ht="14.25" x14ac:dyDescent="0.2">
      <c r="A715" s="8"/>
      <c r="B715" s="27"/>
    </row>
    <row r="716" spans="1:2" ht="14.25" x14ac:dyDescent="0.2">
      <c r="A716" s="8"/>
      <c r="B716" s="27"/>
    </row>
    <row r="717" spans="1:2" ht="14.25" x14ac:dyDescent="0.2">
      <c r="A717" s="8"/>
      <c r="B717" s="27"/>
    </row>
    <row r="718" spans="1:2" ht="14.25" x14ac:dyDescent="0.2">
      <c r="A718" s="8"/>
      <c r="B718" s="27"/>
    </row>
    <row r="719" spans="1:2" ht="14.25" x14ac:dyDescent="0.2">
      <c r="A719" s="8"/>
      <c r="B719" s="27"/>
    </row>
    <row r="720" spans="1:2" ht="14.25" x14ac:dyDescent="0.2">
      <c r="A720" s="8"/>
      <c r="B720" s="27"/>
    </row>
    <row r="721" spans="1:2" ht="14.25" x14ac:dyDescent="0.2">
      <c r="A721" s="8"/>
      <c r="B721" s="27"/>
    </row>
    <row r="722" spans="1:2" ht="14.25" x14ac:dyDescent="0.2">
      <c r="A722" s="8"/>
      <c r="B722" s="27"/>
    </row>
    <row r="723" spans="1:2" ht="14.25" x14ac:dyDescent="0.2">
      <c r="A723" s="8"/>
      <c r="B723" s="27"/>
    </row>
    <row r="724" spans="1:2" ht="14.25" x14ac:dyDescent="0.2">
      <c r="A724" s="8"/>
      <c r="B724" s="27"/>
    </row>
    <row r="725" spans="1:2" ht="14.25" x14ac:dyDescent="0.2">
      <c r="A725" s="8"/>
      <c r="B725" s="27"/>
    </row>
    <row r="726" spans="1:2" ht="14.25" x14ac:dyDescent="0.2">
      <c r="A726" s="8"/>
      <c r="B726" s="27"/>
    </row>
    <row r="727" spans="1:2" ht="14.25" x14ac:dyDescent="0.2">
      <c r="A727" s="8"/>
      <c r="B727" s="27"/>
    </row>
    <row r="728" spans="1:2" ht="14.25" x14ac:dyDescent="0.2">
      <c r="A728" s="8"/>
      <c r="B728" s="27"/>
    </row>
    <row r="729" spans="1:2" ht="14.25" x14ac:dyDescent="0.2">
      <c r="A729" s="8"/>
      <c r="B729" s="27"/>
    </row>
    <row r="730" spans="1:2" ht="14.25" x14ac:dyDescent="0.2">
      <c r="A730" s="8"/>
      <c r="B730" s="27"/>
    </row>
    <row r="731" spans="1:2" ht="14.25" x14ac:dyDescent="0.2">
      <c r="A731" s="8"/>
      <c r="B731" s="27"/>
    </row>
    <row r="732" spans="1:2" ht="14.25" x14ac:dyDescent="0.2">
      <c r="A732" s="8"/>
      <c r="B732" s="27"/>
    </row>
    <row r="733" spans="1:2" ht="14.25" x14ac:dyDescent="0.2">
      <c r="A733" s="8"/>
      <c r="B733" s="27"/>
    </row>
    <row r="734" spans="1:2" ht="14.25" x14ac:dyDescent="0.2">
      <c r="A734" s="8"/>
      <c r="B734" s="27"/>
    </row>
    <row r="735" spans="1:2" ht="14.25" x14ac:dyDescent="0.2">
      <c r="A735" s="8"/>
      <c r="B735" s="27"/>
    </row>
    <row r="736" spans="1:2" ht="14.25" x14ac:dyDescent="0.2">
      <c r="A736" s="8"/>
      <c r="B736" s="27"/>
    </row>
    <row r="737" spans="1:2" ht="14.25" x14ac:dyDescent="0.2">
      <c r="A737" s="8"/>
      <c r="B737" s="27"/>
    </row>
    <row r="738" spans="1:2" ht="14.25" x14ac:dyDescent="0.2">
      <c r="A738" s="8"/>
      <c r="B738" s="27"/>
    </row>
    <row r="739" spans="1:2" ht="14.25" x14ac:dyDescent="0.2">
      <c r="A739" s="8"/>
      <c r="B739" s="27"/>
    </row>
    <row r="740" spans="1:2" ht="14.25" x14ac:dyDescent="0.2">
      <c r="A740" s="8"/>
      <c r="B740" s="27"/>
    </row>
    <row r="741" spans="1:2" ht="14.25" x14ac:dyDescent="0.2">
      <c r="A741" s="8"/>
      <c r="B741" s="27"/>
    </row>
    <row r="742" spans="1:2" ht="14.25" x14ac:dyDescent="0.2">
      <c r="A742" s="8"/>
      <c r="B742" s="27"/>
    </row>
    <row r="743" spans="1:2" ht="14.25" x14ac:dyDescent="0.2">
      <c r="A743" s="8"/>
      <c r="B743" s="27"/>
    </row>
    <row r="744" spans="1:2" ht="14.25" x14ac:dyDescent="0.2">
      <c r="A744" s="8"/>
      <c r="B744" s="27"/>
    </row>
    <row r="745" spans="1:2" ht="14.25" x14ac:dyDescent="0.2">
      <c r="A745" s="8"/>
      <c r="B745" s="27"/>
    </row>
    <row r="746" spans="1:2" ht="14.25" x14ac:dyDescent="0.2">
      <c r="A746" s="8"/>
      <c r="B746" s="27"/>
    </row>
    <row r="747" spans="1:2" ht="14.25" x14ac:dyDescent="0.2">
      <c r="A747" s="8"/>
      <c r="B747" s="27"/>
    </row>
    <row r="748" spans="1:2" ht="14.25" x14ac:dyDescent="0.2">
      <c r="A748" s="8"/>
      <c r="B748" s="27"/>
    </row>
    <row r="749" spans="1:2" ht="14.25" x14ac:dyDescent="0.2">
      <c r="A749" s="8"/>
      <c r="B749" s="27"/>
    </row>
    <row r="750" spans="1:2" ht="14.25" x14ac:dyDescent="0.2">
      <c r="A750" s="8"/>
      <c r="B750" s="27"/>
    </row>
    <row r="751" spans="1:2" ht="14.25" x14ac:dyDescent="0.2">
      <c r="A751" s="8"/>
      <c r="B751" s="27"/>
    </row>
    <row r="752" spans="1:2" ht="14.25" x14ac:dyDescent="0.2">
      <c r="A752" s="8"/>
      <c r="B752" s="27"/>
    </row>
    <row r="753" spans="1:2" ht="14.25" x14ac:dyDescent="0.2">
      <c r="A753" s="8"/>
      <c r="B753" s="27"/>
    </row>
    <row r="754" spans="1:2" ht="14.25" x14ac:dyDescent="0.2">
      <c r="A754" s="8"/>
      <c r="B754" s="27"/>
    </row>
    <row r="755" spans="1:2" ht="14.25" x14ac:dyDescent="0.2">
      <c r="A755" s="8"/>
      <c r="B755" s="27"/>
    </row>
    <row r="756" spans="1:2" ht="14.25" x14ac:dyDescent="0.2">
      <c r="A756" s="8"/>
      <c r="B756" s="27"/>
    </row>
    <row r="757" spans="1:2" ht="14.25" x14ac:dyDescent="0.2">
      <c r="A757" s="8"/>
      <c r="B757" s="27"/>
    </row>
    <row r="758" spans="1:2" ht="14.25" x14ac:dyDescent="0.2">
      <c r="A758" s="8"/>
      <c r="B758" s="27"/>
    </row>
    <row r="759" spans="1:2" ht="14.25" x14ac:dyDescent="0.2">
      <c r="A759" s="8"/>
      <c r="B759" s="27"/>
    </row>
    <row r="760" spans="1:2" ht="14.25" x14ac:dyDescent="0.2">
      <c r="A760" s="8"/>
      <c r="B760" s="27"/>
    </row>
    <row r="761" spans="1:2" ht="14.25" x14ac:dyDescent="0.2">
      <c r="A761" s="8"/>
      <c r="B761" s="27"/>
    </row>
    <row r="762" spans="1:2" ht="14.25" x14ac:dyDescent="0.2">
      <c r="A762" s="8"/>
      <c r="B762" s="27"/>
    </row>
    <row r="763" spans="1:2" ht="14.25" x14ac:dyDescent="0.2">
      <c r="A763" s="8"/>
      <c r="B763" s="27"/>
    </row>
    <row r="764" spans="1:2" ht="14.25" x14ac:dyDescent="0.2">
      <c r="A764" s="8"/>
      <c r="B764" s="27"/>
    </row>
    <row r="765" spans="1:2" ht="14.25" x14ac:dyDescent="0.2">
      <c r="A765" s="8"/>
      <c r="B765" s="27"/>
    </row>
    <row r="766" spans="1:2" ht="14.25" x14ac:dyDescent="0.2">
      <c r="A766" s="8"/>
      <c r="B766" s="27"/>
    </row>
    <row r="767" spans="1:2" ht="14.25" x14ac:dyDescent="0.2">
      <c r="A767" s="8"/>
      <c r="B767" s="27"/>
    </row>
    <row r="768" spans="1:2" ht="14.25" x14ac:dyDescent="0.2">
      <c r="A768" s="8"/>
      <c r="B768" s="27"/>
    </row>
    <row r="769" spans="1:2" ht="14.25" x14ac:dyDescent="0.2">
      <c r="A769" s="8"/>
      <c r="B769" s="27"/>
    </row>
    <row r="770" spans="1:2" ht="14.25" x14ac:dyDescent="0.2">
      <c r="A770" s="8"/>
      <c r="B770" s="27"/>
    </row>
    <row r="771" spans="1:2" ht="14.25" x14ac:dyDescent="0.2">
      <c r="A771" s="8"/>
      <c r="B771" s="27"/>
    </row>
    <row r="772" spans="1:2" ht="14.25" x14ac:dyDescent="0.2">
      <c r="A772" s="8"/>
      <c r="B772" s="27"/>
    </row>
    <row r="773" spans="1:2" ht="14.25" x14ac:dyDescent="0.2">
      <c r="A773" s="8"/>
      <c r="B773" s="27"/>
    </row>
    <row r="774" spans="1:2" ht="14.25" x14ac:dyDescent="0.2">
      <c r="A774" s="8"/>
      <c r="B774" s="27"/>
    </row>
    <row r="775" spans="1:2" ht="14.25" x14ac:dyDescent="0.2">
      <c r="A775" s="8"/>
      <c r="B775" s="27"/>
    </row>
    <row r="776" spans="1:2" ht="14.25" x14ac:dyDescent="0.2">
      <c r="A776" s="8"/>
      <c r="B776" s="27"/>
    </row>
    <row r="777" spans="1:2" ht="14.25" x14ac:dyDescent="0.2">
      <c r="A777" s="8"/>
      <c r="B777" s="27"/>
    </row>
    <row r="778" spans="1:2" ht="14.25" x14ac:dyDescent="0.2">
      <c r="A778" s="8"/>
      <c r="B778" s="27"/>
    </row>
    <row r="779" spans="1:2" ht="14.25" x14ac:dyDescent="0.2">
      <c r="A779" s="8"/>
      <c r="B779" s="27"/>
    </row>
    <row r="780" spans="1:2" ht="14.25" x14ac:dyDescent="0.2">
      <c r="A780" s="8"/>
      <c r="B780" s="27"/>
    </row>
    <row r="781" spans="1:2" ht="14.25" x14ac:dyDescent="0.2">
      <c r="A781" s="8"/>
      <c r="B781" s="27"/>
    </row>
    <row r="782" spans="1:2" ht="14.25" x14ac:dyDescent="0.2">
      <c r="A782" s="8"/>
      <c r="B782" s="27"/>
    </row>
    <row r="783" spans="1:2" ht="14.25" x14ac:dyDescent="0.2">
      <c r="A783" s="8"/>
      <c r="B783" s="27"/>
    </row>
    <row r="784" spans="1:2" ht="14.25" x14ac:dyDescent="0.2">
      <c r="A784" s="8"/>
      <c r="B784" s="27"/>
    </row>
    <row r="785" spans="1:2" ht="14.25" x14ac:dyDescent="0.2">
      <c r="A785" s="8"/>
      <c r="B785" s="27"/>
    </row>
    <row r="786" spans="1:2" ht="14.25" x14ac:dyDescent="0.2">
      <c r="A786" s="8"/>
      <c r="B786" s="27"/>
    </row>
    <row r="787" spans="1:2" ht="14.25" x14ac:dyDescent="0.2">
      <c r="A787" s="8"/>
      <c r="B787" s="27"/>
    </row>
    <row r="788" spans="1:2" ht="14.25" x14ac:dyDescent="0.2">
      <c r="A788" s="8"/>
      <c r="B788" s="27"/>
    </row>
    <row r="789" spans="1:2" ht="14.25" x14ac:dyDescent="0.2">
      <c r="A789" s="8"/>
      <c r="B789" s="27"/>
    </row>
    <row r="790" spans="1:2" ht="14.25" x14ac:dyDescent="0.2">
      <c r="A790" s="8"/>
      <c r="B790" s="27"/>
    </row>
    <row r="791" spans="1:2" ht="14.25" x14ac:dyDescent="0.2">
      <c r="A791" s="8"/>
      <c r="B791" s="27"/>
    </row>
    <row r="792" spans="1:2" ht="14.25" x14ac:dyDescent="0.2">
      <c r="A792" s="8"/>
      <c r="B792" s="27"/>
    </row>
    <row r="793" spans="1:2" ht="14.25" x14ac:dyDescent="0.2">
      <c r="A793" s="8"/>
      <c r="B793" s="27"/>
    </row>
    <row r="794" spans="1:2" ht="14.25" x14ac:dyDescent="0.2">
      <c r="A794" s="8"/>
      <c r="B794" s="27"/>
    </row>
    <row r="795" spans="1:2" ht="14.25" x14ac:dyDescent="0.2">
      <c r="A795" s="8"/>
      <c r="B795" s="27"/>
    </row>
    <row r="796" spans="1:2" ht="14.25" x14ac:dyDescent="0.2">
      <c r="A796" s="8"/>
      <c r="B796" s="27"/>
    </row>
    <row r="797" spans="1:2" ht="14.25" x14ac:dyDescent="0.2">
      <c r="A797" s="8"/>
      <c r="B797" s="27"/>
    </row>
    <row r="798" spans="1:2" ht="14.25" x14ac:dyDescent="0.2">
      <c r="A798" s="8"/>
      <c r="B798" s="27"/>
    </row>
    <row r="799" spans="1:2" ht="14.25" x14ac:dyDescent="0.2">
      <c r="A799" s="8"/>
      <c r="B799" s="27"/>
    </row>
    <row r="800" spans="1:2" ht="14.25" x14ac:dyDescent="0.2">
      <c r="A800" s="8"/>
      <c r="B800" s="27"/>
    </row>
    <row r="801" spans="1:2" ht="14.25" x14ac:dyDescent="0.2">
      <c r="A801" s="8"/>
      <c r="B801" s="27"/>
    </row>
    <row r="802" spans="1:2" ht="14.25" x14ac:dyDescent="0.2">
      <c r="A802" s="8"/>
      <c r="B802" s="27"/>
    </row>
    <row r="803" spans="1:2" ht="14.25" x14ac:dyDescent="0.2">
      <c r="A803" s="8"/>
      <c r="B803" s="27"/>
    </row>
    <row r="804" spans="1:2" ht="14.25" x14ac:dyDescent="0.2">
      <c r="A804" s="8"/>
      <c r="B804" s="27"/>
    </row>
    <row r="805" spans="1:2" ht="14.25" x14ac:dyDescent="0.2">
      <c r="A805" s="8"/>
      <c r="B805" s="27"/>
    </row>
    <row r="806" spans="1:2" ht="14.25" x14ac:dyDescent="0.2">
      <c r="A806" s="8"/>
      <c r="B806" s="27"/>
    </row>
    <row r="807" spans="1:2" ht="14.25" x14ac:dyDescent="0.2">
      <c r="A807" s="8"/>
      <c r="B807" s="27"/>
    </row>
    <row r="808" spans="1:2" ht="14.25" x14ac:dyDescent="0.2">
      <c r="A808" s="8"/>
      <c r="B808" s="27"/>
    </row>
    <row r="809" spans="1:2" ht="14.25" x14ac:dyDescent="0.2">
      <c r="A809" s="8"/>
      <c r="B809" s="27"/>
    </row>
    <row r="810" spans="1:2" ht="14.25" x14ac:dyDescent="0.2">
      <c r="A810" s="8"/>
      <c r="B810" s="27"/>
    </row>
    <row r="811" spans="1:2" ht="14.25" x14ac:dyDescent="0.2">
      <c r="A811" s="8"/>
      <c r="B811" s="27"/>
    </row>
    <row r="812" spans="1:2" ht="14.25" x14ac:dyDescent="0.2">
      <c r="A812" s="8"/>
      <c r="B812" s="27"/>
    </row>
    <row r="813" spans="1:2" ht="14.25" x14ac:dyDescent="0.2">
      <c r="A813" s="8"/>
      <c r="B813" s="27"/>
    </row>
    <row r="814" spans="1:2" ht="14.25" x14ac:dyDescent="0.2">
      <c r="A814" s="8"/>
      <c r="B814" s="27"/>
    </row>
    <row r="815" spans="1:2" ht="14.25" x14ac:dyDescent="0.2">
      <c r="A815" s="8"/>
      <c r="B815" s="27"/>
    </row>
    <row r="816" spans="1:2" ht="14.25" x14ac:dyDescent="0.2">
      <c r="A816" s="8"/>
      <c r="B816" s="27"/>
    </row>
    <row r="817" spans="1:2" ht="14.25" x14ac:dyDescent="0.2">
      <c r="A817" s="8"/>
      <c r="B817" s="27"/>
    </row>
    <row r="818" spans="1:2" ht="14.25" x14ac:dyDescent="0.2">
      <c r="A818" s="8"/>
      <c r="B818" s="27"/>
    </row>
    <row r="819" spans="1:2" ht="14.25" x14ac:dyDescent="0.2">
      <c r="A819" s="8"/>
      <c r="B819" s="27"/>
    </row>
    <row r="820" spans="1:2" ht="14.25" x14ac:dyDescent="0.2">
      <c r="A820" s="8"/>
      <c r="B820" s="27"/>
    </row>
    <row r="821" spans="1:2" ht="14.25" x14ac:dyDescent="0.2">
      <c r="A821" s="8"/>
      <c r="B821" s="27"/>
    </row>
    <row r="822" spans="1:2" ht="14.25" x14ac:dyDescent="0.2">
      <c r="A822" s="8"/>
      <c r="B822" s="27"/>
    </row>
    <row r="823" spans="1:2" ht="14.25" x14ac:dyDescent="0.2">
      <c r="A823" s="8"/>
      <c r="B823" s="27"/>
    </row>
    <row r="824" spans="1:2" ht="14.25" x14ac:dyDescent="0.2">
      <c r="A824" s="8"/>
      <c r="B824" s="27"/>
    </row>
    <row r="825" spans="1:2" ht="14.25" x14ac:dyDescent="0.2">
      <c r="A825" s="8"/>
      <c r="B825" s="27"/>
    </row>
    <row r="826" spans="1:2" ht="14.25" x14ac:dyDescent="0.2">
      <c r="A826" s="8"/>
      <c r="B826" s="27"/>
    </row>
    <row r="827" spans="1:2" ht="14.25" x14ac:dyDescent="0.2">
      <c r="A827" s="8"/>
      <c r="B827" s="27"/>
    </row>
    <row r="828" spans="1:2" ht="14.25" x14ac:dyDescent="0.2">
      <c r="A828" s="8"/>
      <c r="B828" s="27"/>
    </row>
    <row r="829" spans="1:2" ht="14.25" x14ac:dyDescent="0.2">
      <c r="A829" s="8"/>
      <c r="B829" s="27"/>
    </row>
    <row r="830" spans="1:2" ht="14.25" x14ac:dyDescent="0.2">
      <c r="A830" s="8"/>
      <c r="B830" s="27"/>
    </row>
    <row r="831" spans="1:2" ht="14.25" x14ac:dyDescent="0.2">
      <c r="A831" s="8"/>
      <c r="B831" s="27"/>
    </row>
    <row r="832" spans="1:2" ht="14.25" x14ac:dyDescent="0.2">
      <c r="A832" s="8"/>
      <c r="B832" s="27"/>
    </row>
    <row r="833" spans="1:2" ht="14.25" x14ac:dyDescent="0.2">
      <c r="A833" s="8"/>
      <c r="B833" s="27"/>
    </row>
    <row r="834" spans="1:2" ht="14.25" x14ac:dyDescent="0.2">
      <c r="A834" s="8"/>
      <c r="B834" s="27"/>
    </row>
    <row r="835" spans="1:2" ht="14.25" x14ac:dyDescent="0.2">
      <c r="A835" s="8"/>
      <c r="B835" s="27"/>
    </row>
    <row r="836" spans="1:2" ht="14.25" x14ac:dyDescent="0.2">
      <c r="A836" s="8"/>
      <c r="B836" s="27"/>
    </row>
    <row r="837" spans="1:2" ht="14.25" x14ac:dyDescent="0.2">
      <c r="A837" s="8"/>
      <c r="B837" s="27"/>
    </row>
    <row r="838" spans="1:2" ht="14.25" x14ac:dyDescent="0.2">
      <c r="A838" s="8"/>
      <c r="B838" s="27"/>
    </row>
    <row r="839" spans="1:2" ht="14.25" x14ac:dyDescent="0.2">
      <c r="A839" s="8"/>
      <c r="B839" s="27"/>
    </row>
    <row r="840" spans="1:2" ht="14.25" x14ac:dyDescent="0.2">
      <c r="A840" s="8"/>
      <c r="B840" s="27"/>
    </row>
    <row r="841" spans="1:2" ht="14.25" x14ac:dyDescent="0.2">
      <c r="A841" s="8"/>
      <c r="B841" s="27"/>
    </row>
    <row r="842" spans="1:2" ht="14.25" x14ac:dyDescent="0.2">
      <c r="A842" s="8"/>
      <c r="B842" s="27"/>
    </row>
    <row r="843" spans="1:2" ht="14.25" x14ac:dyDescent="0.2">
      <c r="A843" s="8"/>
      <c r="B843" s="27"/>
    </row>
    <row r="844" spans="1:2" ht="14.25" x14ac:dyDescent="0.2">
      <c r="A844" s="8"/>
      <c r="B844" s="27"/>
    </row>
    <row r="845" spans="1:2" ht="14.25" x14ac:dyDescent="0.2">
      <c r="A845" s="8"/>
      <c r="B845" s="27"/>
    </row>
    <row r="846" spans="1:2" ht="14.25" x14ac:dyDescent="0.2">
      <c r="A846" s="8"/>
      <c r="B846" s="27"/>
    </row>
    <row r="847" spans="1:2" ht="14.25" x14ac:dyDescent="0.2">
      <c r="A847" s="8"/>
      <c r="B847" s="27"/>
    </row>
    <row r="848" spans="1:2" ht="14.25" x14ac:dyDescent="0.2">
      <c r="A848" s="8"/>
      <c r="B848" s="27"/>
    </row>
    <row r="849" spans="1:2" ht="14.25" x14ac:dyDescent="0.2">
      <c r="A849" s="8"/>
      <c r="B849" s="27"/>
    </row>
    <row r="850" spans="1:2" ht="14.25" x14ac:dyDescent="0.2">
      <c r="A850" s="8"/>
      <c r="B850" s="27"/>
    </row>
    <row r="851" spans="1:2" ht="14.25" x14ac:dyDescent="0.2">
      <c r="A851" s="8"/>
      <c r="B851" s="27"/>
    </row>
    <row r="852" spans="1:2" ht="14.25" x14ac:dyDescent="0.2">
      <c r="A852" s="8"/>
      <c r="B852" s="27"/>
    </row>
    <row r="853" spans="1:2" ht="14.25" x14ac:dyDescent="0.2">
      <c r="A853" s="8"/>
      <c r="B853" s="27"/>
    </row>
    <row r="854" spans="1:2" ht="14.25" x14ac:dyDescent="0.2">
      <c r="A854" s="8"/>
      <c r="B854" s="27"/>
    </row>
    <row r="855" spans="1:2" ht="14.25" x14ac:dyDescent="0.2">
      <c r="A855" s="8"/>
      <c r="B855" s="27"/>
    </row>
    <row r="856" spans="1:2" ht="14.25" x14ac:dyDescent="0.2">
      <c r="A856" s="8"/>
      <c r="B856" s="27"/>
    </row>
    <row r="857" spans="1:2" ht="14.25" x14ac:dyDescent="0.2">
      <c r="A857" s="8"/>
      <c r="B857" s="27"/>
    </row>
    <row r="858" spans="1:2" ht="14.25" x14ac:dyDescent="0.2">
      <c r="A858" s="8"/>
      <c r="B858" s="27"/>
    </row>
    <row r="859" spans="1:2" ht="14.25" x14ac:dyDescent="0.2">
      <c r="A859" s="8"/>
      <c r="B859" s="27"/>
    </row>
    <row r="860" spans="1:2" ht="14.25" x14ac:dyDescent="0.2">
      <c r="A860" s="8"/>
      <c r="B860" s="27"/>
    </row>
    <row r="861" spans="1:2" ht="14.25" x14ac:dyDescent="0.2">
      <c r="A861" s="8"/>
      <c r="B861" s="27"/>
    </row>
    <row r="862" spans="1:2" ht="14.25" x14ac:dyDescent="0.2">
      <c r="A862" s="8"/>
      <c r="B862" s="27"/>
    </row>
    <row r="863" spans="1:2" ht="14.25" x14ac:dyDescent="0.2">
      <c r="A863" s="8"/>
      <c r="B863" s="27"/>
    </row>
    <row r="864" spans="1:2" ht="14.25" x14ac:dyDescent="0.2">
      <c r="A864" s="8"/>
      <c r="B864" s="27"/>
    </row>
    <row r="865" spans="1:2" ht="14.25" x14ac:dyDescent="0.2">
      <c r="A865" s="8"/>
      <c r="B865" s="27"/>
    </row>
    <row r="866" spans="1:2" ht="14.25" x14ac:dyDescent="0.2">
      <c r="A866" s="8"/>
      <c r="B866" s="27"/>
    </row>
    <row r="867" spans="1:2" ht="14.25" x14ac:dyDescent="0.2">
      <c r="A867" s="8"/>
      <c r="B867" s="27"/>
    </row>
    <row r="868" spans="1:2" ht="14.25" x14ac:dyDescent="0.2">
      <c r="A868" s="8"/>
      <c r="B868" s="27"/>
    </row>
    <row r="869" spans="1:2" ht="14.25" x14ac:dyDescent="0.2">
      <c r="A869" s="8"/>
      <c r="B869" s="27"/>
    </row>
    <row r="870" spans="1:2" ht="14.25" x14ac:dyDescent="0.2">
      <c r="A870" s="8"/>
      <c r="B870" s="27"/>
    </row>
    <row r="871" spans="1:2" ht="14.25" x14ac:dyDescent="0.2">
      <c r="A871" s="8"/>
      <c r="B871" s="27"/>
    </row>
    <row r="872" spans="1:2" ht="14.25" x14ac:dyDescent="0.2">
      <c r="A872" s="8"/>
      <c r="B872" s="27"/>
    </row>
    <row r="873" spans="1:2" ht="14.25" x14ac:dyDescent="0.2">
      <c r="A873" s="8"/>
      <c r="B873" s="27"/>
    </row>
    <row r="874" spans="1:2" ht="14.25" x14ac:dyDescent="0.2">
      <c r="A874" s="8"/>
      <c r="B874" s="27"/>
    </row>
    <row r="875" spans="1:2" ht="14.25" x14ac:dyDescent="0.2">
      <c r="A875" s="8"/>
      <c r="B875" s="27"/>
    </row>
    <row r="876" spans="1:2" ht="14.25" x14ac:dyDescent="0.2">
      <c r="A876" s="8"/>
      <c r="B876" s="27"/>
    </row>
    <row r="877" spans="1:2" ht="14.25" x14ac:dyDescent="0.2">
      <c r="A877" s="8"/>
      <c r="B877" s="27"/>
    </row>
    <row r="878" spans="1:2" ht="14.25" x14ac:dyDescent="0.2">
      <c r="A878" s="8"/>
      <c r="B878" s="27"/>
    </row>
    <row r="879" spans="1:2" ht="14.25" x14ac:dyDescent="0.2">
      <c r="A879" s="8"/>
      <c r="B879" s="27"/>
    </row>
    <row r="880" spans="1:2" ht="14.25" x14ac:dyDescent="0.2">
      <c r="A880" s="8"/>
      <c r="B880" s="27"/>
    </row>
    <row r="881" spans="1:2" ht="14.25" x14ac:dyDescent="0.2">
      <c r="A881" s="8"/>
      <c r="B881" s="27"/>
    </row>
    <row r="882" spans="1:2" ht="14.25" x14ac:dyDescent="0.2">
      <c r="A882" s="8"/>
      <c r="B882" s="27"/>
    </row>
    <row r="883" spans="1:2" ht="14.25" x14ac:dyDescent="0.2">
      <c r="A883" s="8"/>
      <c r="B883" s="27"/>
    </row>
    <row r="884" spans="1:2" ht="14.25" x14ac:dyDescent="0.2">
      <c r="A884" s="8"/>
      <c r="B884" s="27"/>
    </row>
    <row r="885" spans="1:2" ht="14.25" x14ac:dyDescent="0.2">
      <c r="A885" s="8"/>
      <c r="B885" s="27"/>
    </row>
    <row r="886" spans="1:2" ht="14.25" x14ac:dyDescent="0.2">
      <c r="A886" s="8"/>
      <c r="B886" s="27"/>
    </row>
    <row r="887" spans="1:2" ht="14.25" x14ac:dyDescent="0.2">
      <c r="A887" s="8"/>
      <c r="B887" s="27"/>
    </row>
    <row r="888" spans="1:2" ht="14.25" x14ac:dyDescent="0.2">
      <c r="A888" s="8"/>
      <c r="B888" s="27"/>
    </row>
    <row r="889" spans="1:2" ht="14.25" x14ac:dyDescent="0.2">
      <c r="A889" s="8"/>
      <c r="B889" s="27"/>
    </row>
    <row r="890" spans="1:2" ht="14.25" x14ac:dyDescent="0.2">
      <c r="A890" s="8"/>
      <c r="B890" s="27"/>
    </row>
    <row r="891" spans="1:2" ht="14.25" x14ac:dyDescent="0.2">
      <c r="A891" s="8"/>
      <c r="B891" s="27"/>
    </row>
    <row r="892" spans="1:2" ht="14.25" x14ac:dyDescent="0.2">
      <c r="A892" s="8"/>
      <c r="B892" s="27"/>
    </row>
    <row r="893" spans="1:2" ht="14.25" x14ac:dyDescent="0.2">
      <c r="A893" s="8"/>
      <c r="B893" s="27"/>
    </row>
    <row r="894" spans="1:2" ht="14.25" x14ac:dyDescent="0.2">
      <c r="A894" s="8"/>
      <c r="B894" s="27"/>
    </row>
    <row r="895" spans="1:2" ht="14.25" x14ac:dyDescent="0.2">
      <c r="A895" s="8"/>
      <c r="B895" s="27"/>
    </row>
    <row r="896" spans="1:2" ht="14.25" x14ac:dyDescent="0.2">
      <c r="A896" s="8"/>
      <c r="B896" s="27"/>
    </row>
    <row r="897" spans="1:2" ht="14.25" x14ac:dyDescent="0.2">
      <c r="A897" s="8"/>
      <c r="B897" s="27"/>
    </row>
    <row r="898" spans="1:2" ht="14.25" x14ac:dyDescent="0.2">
      <c r="A898" s="8"/>
      <c r="B898" s="27"/>
    </row>
    <row r="899" spans="1:2" ht="14.25" x14ac:dyDescent="0.2">
      <c r="A899" s="8"/>
      <c r="B899" s="27"/>
    </row>
    <row r="900" spans="1:2" ht="14.25" x14ac:dyDescent="0.2">
      <c r="A900" s="8"/>
      <c r="B900" s="27"/>
    </row>
    <row r="901" spans="1:2" ht="14.25" x14ac:dyDescent="0.2">
      <c r="A901" s="8"/>
      <c r="B901" s="27"/>
    </row>
    <row r="902" spans="1:2" ht="14.25" x14ac:dyDescent="0.2">
      <c r="A902" s="8"/>
      <c r="B902" s="27"/>
    </row>
    <row r="903" spans="1:2" ht="14.25" x14ac:dyDescent="0.2">
      <c r="A903" s="8"/>
      <c r="B903" s="27"/>
    </row>
    <row r="904" spans="1:2" ht="14.25" x14ac:dyDescent="0.2">
      <c r="A904" s="8"/>
      <c r="B904" s="27"/>
    </row>
    <row r="905" spans="1:2" ht="14.25" x14ac:dyDescent="0.2">
      <c r="A905" s="8"/>
      <c r="B905" s="27"/>
    </row>
    <row r="906" spans="1:2" ht="14.25" x14ac:dyDescent="0.2">
      <c r="A906" s="8"/>
      <c r="B906" s="27"/>
    </row>
    <row r="907" spans="1:2" ht="14.25" x14ac:dyDescent="0.2">
      <c r="A907" s="8"/>
      <c r="B907" s="27"/>
    </row>
    <row r="908" spans="1:2" ht="14.25" x14ac:dyDescent="0.2">
      <c r="A908" s="8"/>
      <c r="B908" s="27"/>
    </row>
    <row r="909" spans="1:2" ht="14.25" x14ac:dyDescent="0.2">
      <c r="A909" s="8"/>
      <c r="B909" s="27"/>
    </row>
    <row r="910" spans="1:2" ht="14.25" x14ac:dyDescent="0.2">
      <c r="A910" s="8"/>
      <c r="B910" s="27"/>
    </row>
    <row r="911" spans="1:2" ht="14.25" x14ac:dyDescent="0.2">
      <c r="A911" s="8"/>
      <c r="B911" s="27"/>
    </row>
    <row r="912" spans="1:2" ht="14.25" x14ac:dyDescent="0.2">
      <c r="A912" s="8"/>
      <c r="B912" s="27"/>
    </row>
    <row r="913" spans="1:2" ht="14.25" x14ac:dyDescent="0.2">
      <c r="A913" s="8"/>
      <c r="B913" s="27"/>
    </row>
    <row r="914" spans="1:2" ht="14.25" x14ac:dyDescent="0.2">
      <c r="A914" s="8"/>
      <c r="B914" s="27"/>
    </row>
    <row r="915" spans="1:2" ht="14.25" x14ac:dyDescent="0.2">
      <c r="A915" s="8"/>
      <c r="B915" s="27"/>
    </row>
    <row r="916" spans="1:2" ht="14.25" x14ac:dyDescent="0.2">
      <c r="A916" s="8"/>
      <c r="B916" s="27"/>
    </row>
    <row r="917" spans="1:2" ht="14.25" x14ac:dyDescent="0.2">
      <c r="A917" s="8"/>
      <c r="B917" s="27"/>
    </row>
    <row r="918" spans="1:2" ht="14.25" x14ac:dyDescent="0.2">
      <c r="A918" s="8"/>
      <c r="B918" s="27"/>
    </row>
    <row r="919" spans="1:2" ht="14.25" x14ac:dyDescent="0.2">
      <c r="A919" s="8"/>
      <c r="B919" s="27"/>
    </row>
    <row r="920" spans="1:2" ht="14.25" x14ac:dyDescent="0.2">
      <c r="A920" s="8"/>
      <c r="B920" s="27"/>
    </row>
    <row r="921" spans="1:2" ht="14.25" x14ac:dyDescent="0.2">
      <c r="A921" s="8"/>
      <c r="B921" s="27"/>
    </row>
    <row r="922" spans="1:2" ht="14.25" x14ac:dyDescent="0.2">
      <c r="A922" s="8"/>
      <c r="B922" s="27"/>
    </row>
    <row r="923" spans="1:2" ht="14.25" x14ac:dyDescent="0.2">
      <c r="A923" s="8"/>
      <c r="B923" s="27"/>
    </row>
    <row r="924" spans="1:2" ht="14.25" x14ac:dyDescent="0.2">
      <c r="A924" s="8"/>
      <c r="B924" s="27"/>
    </row>
    <row r="925" spans="1:2" ht="14.25" x14ac:dyDescent="0.2">
      <c r="A925" s="8"/>
      <c r="B925" s="27"/>
    </row>
    <row r="926" spans="1:2" ht="14.25" x14ac:dyDescent="0.2">
      <c r="A926" s="8"/>
      <c r="B926" s="27"/>
    </row>
    <row r="927" spans="1:2" ht="14.25" x14ac:dyDescent="0.2">
      <c r="A927" s="8"/>
      <c r="B927" s="27"/>
    </row>
    <row r="928" spans="1:2" ht="14.25" x14ac:dyDescent="0.2">
      <c r="A928" s="8"/>
      <c r="B928" s="27"/>
    </row>
    <row r="929" spans="1:2" ht="14.25" x14ac:dyDescent="0.2">
      <c r="A929" s="8"/>
      <c r="B929" s="27"/>
    </row>
    <row r="930" spans="1:2" ht="14.25" x14ac:dyDescent="0.2">
      <c r="A930" s="8"/>
      <c r="B930" s="27"/>
    </row>
    <row r="931" spans="1:2" ht="14.25" x14ac:dyDescent="0.2">
      <c r="A931" s="8"/>
      <c r="B931" s="27"/>
    </row>
    <row r="932" spans="1:2" ht="14.25" x14ac:dyDescent="0.2">
      <c r="A932" s="8"/>
      <c r="B932" s="27"/>
    </row>
    <row r="933" spans="1:2" ht="14.25" x14ac:dyDescent="0.2">
      <c r="A933" s="8"/>
      <c r="B933" s="27"/>
    </row>
    <row r="934" spans="1:2" ht="14.25" x14ac:dyDescent="0.2">
      <c r="A934" s="8"/>
      <c r="B934" s="27"/>
    </row>
    <row r="935" spans="1:2" ht="14.25" x14ac:dyDescent="0.2">
      <c r="A935" s="8"/>
      <c r="B935" s="27"/>
    </row>
    <row r="936" spans="1:2" ht="14.25" x14ac:dyDescent="0.2">
      <c r="A936" s="8"/>
      <c r="B936" s="27"/>
    </row>
    <row r="937" spans="1:2" ht="14.25" x14ac:dyDescent="0.2">
      <c r="A937" s="8"/>
      <c r="B937" s="27"/>
    </row>
    <row r="938" spans="1:2" ht="14.25" x14ac:dyDescent="0.2">
      <c r="A938" s="8"/>
      <c r="B938" s="27"/>
    </row>
    <row r="939" spans="1:2" ht="14.25" x14ac:dyDescent="0.2">
      <c r="A939" s="8"/>
      <c r="B939" s="27"/>
    </row>
    <row r="940" spans="1:2" ht="14.25" x14ac:dyDescent="0.2">
      <c r="A940" s="8"/>
      <c r="B940" s="27"/>
    </row>
    <row r="941" spans="1:2" ht="14.25" x14ac:dyDescent="0.2">
      <c r="A941" s="8"/>
      <c r="B941" s="27"/>
    </row>
    <row r="942" spans="1:2" ht="14.25" x14ac:dyDescent="0.2">
      <c r="A942" s="8"/>
      <c r="B942" s="27"/>
    </row>
    <row r="943" spans="1:2" ht="14.25" x14ac:dyDescent="0.2">
      <c r="A943" s="8"/>
      <c r="B943" s="27"/>
    </row>
    <row r="944" spans="1:2" ht="14.25" x14ac:dyDescent="0.2">
      <c r="A944" s="8"/>
      <c r="B944" s="27"/>
    </row>
    <row r="945" spans="1:2" ht="14.25" x14ac:dyDescent="0.2">
      <c r="A945" s="8"/>
      <c r="B945" s="27"/>
    </row>
    <row r="946" spans="1:2" ht="14.25" x14ac:dyDescent="0.2">
      <c r="A946" s="8"/>
      <c r="B946" s="27"/>
    </row>
    <row r="947" spans="1:2" ht="14.25" x14ac:dyDescent="0.2">
      <c r="A947" s="8"/>
      <c r="B947" s="27"/>
    </row>
    <row r="948" spans="1:2" ht="14.25" x14ac:dyDescent="0.2">
      <c r="A948" s="8"/>
      <c r="B948" s="27"/>
    </row>
    <row r="949" spans="1:2" ht="14.25" x14ac:dyDescent="0.2">
      <c r="A949" s="8"/>
      <c r="B949" s="27"/>
    </row>
    <row r="950" spans="1:2" ht="14.25" x14ac:dyDescent="0.2">
      <c r="A950" s="8"/>
      <c r="B950" s="27"/>
    </row>
    <row r="951" spans="1:2" ht="14.25" x14ac:dyDescent="0.2">
      <c r="A951" s="8"/>
      <c r="B951" s="27"/>
    </row>
    <row r="952" spans="1:2" ht="14.25" x14ac:dyDescent="0.2">
      <c r="A952" s="8"/>
      <c r="B952" s="27"/>
    </row>
    <row r="953" spans="1:2" ht="14.25" x14ac:dyDescent="0.2">
      <c r="A953" s="8"/>
      <c r="B953" s="27"/>
    </row>
    <row r="954" spans="1:2" ht="14.25" x14ac:dyDescent="0.2">
      <c r="A954" s="8"/>
      <c r="B954" s="27"/>
    </row>
    <row r="955" spans="1:2" ht="14.25" x14ac:dyDescent="0.2">
      <c r="A955" s="8"/>
      <c r="B955" s="27"/>
    </row>
    <row r="956" spans="1:2" ht="14.25" x14ac:dyDescent="0.2">
      <c r="A956" s="8"/>
      <c r="B956" s="27"/>
    </row>
    <row r="957" spans="1:2" ht="14.25" x14ac:dyDescent="0.2">
      <c r="A957" s="8"/>
      <c r="B957" s="27"/>
    </row>
    <row r="958" spans="1:2" ht="14.25" x14ac:dyDescent="0.2">
      <c r="A958" s="8"/>
      <c r="B958" s="27"/>
    </row>
    <row r="959" spans="1:2" ht="14.25" x14ac:dyDescent="0.2">
      <c r="A959" s="8"/>
      <c r="B959" s="27"/>
    </row>
    <row r="960" spans="1:2" ht="14.25" x14ac:dyDescent="0.2">
      <c r="A960" s="8"/>
      <c r="B960" s="27"/>
    </row>
    <row r="961" spans="1:2" ht="14.25" x14ac:dyDescent="0.2">
      <c r="A961" s="8"/>
      <c r="B961" s="27"/>
    </row>
    <row r="962" spans="1:2" ht="14.25" x14ac:dyDescent="0.2">
      <c r="A962" s="8"/>
      <c r="B962" s="27"/>
    </row>
    <row r="963" spans="1:2" ht="14.25" x14ac:dyDescent="0.2">
      <c r="A963" s="8"/>
      <c r="B963" s="27"/>
    </row>
    <row r="964" spans="1:2" ht="14.25" x14ac:dyDescent="0.2">
      <c r="A964" s="8"/>
      <c r="B964" s="27"/>
    </row>
    <row r="965" spans="1:2" ht="14.25" x14ac:dyDescent="0.2">
      <c r="A965" s="8"/>
      <c r="B965" s="27"/>
    </row>
    <row r="966" spans="1:2" ht="14.25" x14ac:dyDescent="0.2">
      <c r="A966" s="8"/>
      <c r="B966" s="27"/>
    </row>
    <row r="967" spans="1:2" ht="14.25" x14ac:dyDescent="0.2">
      <c r="A967" s="8"/>
      <c r="B967" s="27"/>
    </row>
    <row r="968" spans="1:2" ht="14.25" x14ac:dyDescent="0.2">
      <c r="A968" s="8"/>
      <c r="B968" s="27"/>
    </row>
    <row r="969" spans="1:2" ht="14.25" x14ac:dyDescent="0.2">
      <c r="A969" s="8"/>
      <c r="B969" s="27"/>
    </row>
    <row r="970" spans="1:2" ht="14.25" x14ac:dyDescent="0.2">
      <c r="A970" s="8"/>
      <c r="B970" s="27"/>
    </row>
    <row r="971" spans="1:2" ht="14.25" x14ac:dyDescent="0.2">
      <c r="A971" s="8"/>
      <c r="B971" s="27"/>
    </row>
    <row r="972" spans="1:2" ht="14.25" x14ac:dyDescent="0.2">
      <c r="A972" s="8"/>
      <c r="B972" s="27"/>
    </row>
    <row r="973" spans="1:2" ht="14.25" x14ac:dyDescent="0.2">
      <c r="A973" s="8"/>
      <c r="B973" s="27"/>
    </row>
    <row r="974" spans="1:2" ht="14.25" x14ac:dyDescent="0.2">
      <c r="A974" s="8"/>
      <c r="B974" s="27"/>
    </row>
    <row r="975" spans="1:2" ht="14.25" x14ac:dyDescent="0.2">
      <c r="A975" s="8"/>
      <c r="B975" s="27"/>
    </row>
    <row r="976" spans="1:2" ht="14.25" x14ac:dyDescent="0.2">
      <c r="A976" s="8"/>
      <c r="B976" s="27"/>
    </row>
    <row r="977" spans="1:2" ht="14.25" x14ac:dyDescent="0.2">
      <c r="A977" s="8"/>
      <c r="B977" s="27"/>
    </row>
    <row r="978" spans="1:2" ht="14.25" x14ac:dyDescent="0.2">
      <c r="A978" s="8"/>
      <c r="B978" s="27"/>
    </row>
    <row r="979" spans="1:2" ht="14.25" x14ac:dyDescent="0.2">
      <c r="A979" s="8"/>
      <c r="B979" s="27"/>
    </row>
    <row r="980" spans="1:2" ht="14.25" x14ac:dyDescent="0.2">
      <c r="A980" s="8"/>
      <c r="B980" s="27"/>
    </row>
    <row r="981" spans="1:2" ht="14.25" x14ac:dyDescent="0.2">
      <c r="A981" s="8"/>
      <c r="B981" s="27"/>
    </row>
    <row r="982" spans="1:2" ht="14.25" x14ac:dyDescent="0.2">
      <c r="A982" s="8"/>
      <c r="B982" s="27"/>
    </row>
    <row r="983" spans="1:2" ht="14.25" x14ac:dyDescent="0.2">
      <c r="A983" s="8"/>
      <c r="B983" s="27"/>
    </row>
    <row r="984" spans="1:2" ht="14.25" x14ac:dyDescent="0.2">
      <c r="A984" s="8"/>
      <c r="B984" s="27"/>
    </row>
    <row r="985" spans="1:2" ht="14.25" x14ac:dyDescent="0.2">
      <c r="A985" s="8"/>
      <c r="B985" s="27"/>
    </row>
    <row r="986" spans="1:2" ht="14.25" x14ac:dyDescent="0.2">
      <c r="A986" s="8"/>
      <c r="B986" s="27"/>
    </row>
    <row r="987" spans="1:2" ht="14.25" x14ac:dyDescent="0.2">
      <c r="A987" s="8"/>
      <c r="B987" s="27"/>
    </row>
    <row r="988" spans="1:2" ht="14.25" x14ac:dyDescent="0.2">
      <c r="A988" s="8"/>
      <c r="B988" s="27"/>
    </row>
    <row r="989" spans="1:2" ht="14.25" x14ac:dyDescent="0.2">
      <c r="A989" s="8"/>
      <c r="B989" s="27"/>
    </row>
    <row r="990" spans="1:2" ht="14.25" x14ac:dyDescent="0.2">
      <c r="A990" s="8"/>
      <c r="B990" s="27"/>
    </row>
    <row r="991" spans="1:2" ht="14.25" x14ac:dyDescent="0.2">
      <c r="A991" s="8"/>
      <c r="B991" s="27"/>
    </row>
    <row r="992" spans="1:2" ht="14.25" x14ac:dyDescent="0.2">
      <c r="A992" s="8"/>
      <c r="B992" s="27"/>
    </row>
    <row r="993" spans="1:2" ht="14.25" x14ac:dyDescent="0.2">
      <c r="A993" s="8"/>
      <c r="B993" s="27"/>
    </row>
    <row r="994" spans="1:2" ht="14.25" x14ac:dyDescent="0.2">
      <c r="A994" s="8"/>
      <c r="B994" s="27"/>
    </row>
    <row r="995" spans="1:2" ht="14.25" x14ac:dyDescent="0.2">
      <c r="A995" s="8"/>
      <c r="B995" s="27"/>
    </row>
    <row r="996" spans="1:2" ht="14.25" x14ac:dyDescent="0.2">
      <c r="A996" s="8"/>
      <c r="B996" s="27"/>
    </row>
    <row r="997" spans="1:2" ht="14.25" x14ac:dyDescent="0.2">
      <c r="A997" s="8"/>
      <c r="B997" s="27"/>
    </row>
    <row r="998" spans="1:2" ht="14.25" x14ac:dyDescent="0.2">
      <c r="A998" s="8"/>
      <c r="B998" s="27"/>
    </row>
    <row r="999" spans="1:2" ht="14.25" x14ac:dyDescent="0.2">
      <c r="A999" s="8"/>
      <c r="B999" s="27"/>
    </row>
    <row r="1000" spans="1:2" ht="14.25" x14ac:dyDescent="0.2">
      <c r="A1000" s="8"/>
      <c r="B1000" s="27"/>
    </row>
    <row r="1001" spans="1:2" ht="14.25" x14ac:dyDescent="0.2">
      <c r="A1001" s="8"/>
      <c r="B1001" s="27"/>
    </row>
    <row r="1002" spans="1:2" ht="14.25" x14ac:dyDescent="0.2">
      <c r="A1002" s="8"/>
      <c r="B1002" s="27"/>
    </row>
    <row r="1003" spans="1:2" ht="14.25" x14ac:dyDescent="0.2">
      <c r="A1003" s="8"/>
      <c r="B1003" s="27"/>
    </row>
    <row r="1004" spans="1:2" ht="14.25" x14ac:dyDescent="0.2">
      <c r="A1004" s="8"/>
      <c r="B1004" s="27"/>
    </row>
    <row r="1005" spans="1:2" ht="14.25" x14ac:dyDescent="0.2">
      <c r="A1005" s="8"/>
      <c r="B1005" s="27"/>
    </row>
    <row r="1006" spans="1:2" ht="14.25" x14ac:dyDescent="0.2">
      <c r="A1006" s="8"/>
      <c r="B1006" s="27"/>
    </row>
    <row r="1007" spans="1:2" ht="14.25" x14ac:dyDescent="0.2">
      <c r="A1007" s="8"/>
      <c r="B1007" s="27"/>
    </row>
    <row r="1008" spans="1:2" ht="14.25" x14ac:dyDescent="0.2">
      <c r="A1008" s="8"/>
      <c r="B1008" s="27"/>
    </row>
    <row r="1009" spans="1:2" ht="14.25" x14ac:dyDescent="0.2">
      <c r="A1009" s="8"/>
      <c r="B1009" s="27"/>
    </row>
    <row r="1010" spans="1:2" ht="14.25" x14ac:dyDescent="0.2">
      <c r="A1010" s="8"/>
      <c r="B1010" s="27"/>
    </row>
    <row r="1011" spans="1:2" ht="14.25" x14ac:dyDescent="0.2">
      <c r="A1011" s="8"/>
      <c r="B1011" s="27"/>
    </row>
    <row r="1012" spans="1:2" ht="14.25" x14ac:dyDescent="0.2">
      <c r="A1012" s="8"/>
      <c r="B1012" s="27"/>
    </row>
    <row r="1013" spans="1:2" ht="14.25" x14ac:dyDescent="0.2">
      <c r="A1013" s="8"/>
      <c r="B1013" s="27"/>
    </row>
    <row r="1014" spans="1:2" ht="14.25" x14ac:dyDescent="0.2">
      <c r="A1014" s="8"/>
      <c r="B1014" s="27"/>
    </row>
    <row r="1015" spans="1:2" ht="14.25" x14ac:dyDescent="0.2">
      <c r="A1015" s="8"/>
      <c r="B1015" s="27"/>
    </row>
    <row r="1016" spans="1:2" ht="14.25" x14ac:dyDescent="0.2">
      <c r="A1016" s="8"/>
      <c r="B1016" s="27"/>
    </row>
    <row r="1017" spans="1:2" ht="14.25" x14ac:dyDescent="0.2">
      <c r="A1017" s="8"/>
      <c r="B1017" s="27"/>
    </row>
    <row r="1018" spans="1:2" ht="14.25" x14ac:dyDescent="0.2">
      <c r="A1018" s="8"/>
      <c r="B1018" s="27"/>
    </row>
    <row r="1019" spans="1:2" ht="14.25" x14ac:dyDescent="0.2">
      <c r="A1019" s="8"/>
      <c r="B1019" s="27"/>
    </row>
    <row r="1020" spans="1:2" ht="14.25" x14ac:dyDescent="0.2">
      <c r="A1020" s="8"/>
      <c r="B1020" s="27"/>
    </row>
    <row r="1021" spans="1:2" ht="14.25" x14ac:dyDescent="0.2">
      <c r="A1021" s="8"/>
      <c r="B1021" s="27"/>
    </row>
    <row r="1022" spans="1:2" ht="14.25" x14ac:dyDescent="0.2">
      <c r="A1022" s="8"/>
      <c r="B1022" s="27"/>
    </row>
    <row r="1023" spans="1:2" ht="14.25" x14ac:dyDescent="0.2">
      <c r="A1023" s="8"/>
      <c r="B1023" s="27"/>
    </row>
    <row r="1024" spans="1:2" ht="14.25" x14ac:dyDescent="0.2">
      <c r="A1024" s="8"/>
      <c r="B1024" s="27"/>
    </row>
    <row r="1025" spans="1:2" ht="14.25" x14ac:dyDescent="0.2">
      <c r="A1025" s="8"/>
      <c r="B1025" s="27"/>
    </row>
    <row r="1026" spans="1:2" ht="14.25" x14ac:dyDescent="0.2">
      <c r="A1026" s="8"/>
      <c r="B1026" s="27"/>
    </row>
    <row r="1027" spans="1:2" ht="14.25" x14ac:dyDescent="0.2">
      <c r="A1027" s="8"/>
      <c r="B1027" s="27"/>
    </row>
    <row r="1028" spans="1:2" ht="14.25" x14ac:dyDescent="0.2">
      <c r="A1028" s="8"/>
      <c r="B1028" s="27"/>
    </row>
    <row r="1029" spans="1:2" ht="14.25" x14ac:dyDescent="0.2">
      <c r="A1029" s="8"/>
      <c r="B1029" s="27"/>
    </row>
    <row r="1030" spans="1:2" ht="14.25" x14ac:dyDescent="0.2">
      <c r="A1030" s="8"/>
      <c r="B1030" s="27"/>
    </row>
    <row r="1031" spans="1:2" ht="14.25" x14ac:dyDescent="0.2">
      <c r="A1031" s="8"/>
      <c r="B1031" s="27"/>
    </row>
    <row r="1032" spans="1:2" ht="14.25" x14ac:dyDescent="0.2">
      <c r="A1032" s="8"/>
      <c r="B1032" s="27"/>
    </row>
    <row r="1033" spans="1:2" ht="14.25" x14ac:dyDescent="0.2">
      <c r="A1033" s="8"/>
      <c r="B1033" s="27"/>
    </row>
    <row r="1034" spans="1:2" ht="14.25" x14ac:dyDescent="0.2">
      <c r="A1034" s="8"/>
      <c r="B1034" s="27"/>
    </row>
    <row r="1035" spans="1:2" ht="14.25" x14ac:dyDescent="0.2">
      <c r="A1035" s="8"/>
      <c r="B1035" s="27"/>
    </row>
    <row r="1036" spans="1:2" ht="14.25" x14ac:dyDescent="0.2">
      <c r="A1036" s="8"/>
      <c r="B1036" s="27"/>
    </row>
    <row r="1037" spans="1:2" ht="14.25" x14ac:dyDescent="0.2">
      <c r="A1037" s="8"/>
      <c r="B1037" s="27"/>
    </row>
    <row r="1038" spans="1:2" ht="14.25" x14ac:dyDescent="0.2">
      <c r="A1038" s="8"/>
      <c r="B1038" s="27"/>
    </row>
    <row r="1039" spans="1:2" ht="14.25" x14ac:dyDescent="0.2">
      <c r="A1039" s="8"/>
      <c r="B1039" s="27"/>
    </row>
    <row r="1040" spans="1:2" ht="14.25" x14ac:dyDescent="0.2">
      <c r="A1040" s="8"/>
      <c r="B1040" s="27"/>
    </row>
    <row r="1041" spans="1:2" ht="14.25" x14ac:dyDescent="0.2">
      <c r="A1041" s="8"/>
      <c r="B1041" s="27"/>
    </row>
    <row r="1042" spans="1:2" ht="14.25" x14ac:dyDescent="0.2">
      <c r="A1042" s="8"/>
      <c r="B1042" s="27"/>
    </row>
    <row r="1043" spans="1:2" ht="14.25" x14ac:dyDescent="0.2">
      <c r="A1043" s="8"/>
      <c r="B1043" s="27"/>
    </row>
    <row r="1044" spans="1:2" ht="14.25" x14ac:dyDescent="0.2">
      <c r="A1044" s="8"/>
      <c r="B1044" s="27"/>
    </row>
    <row r="1045" spans="1:2" ht="14.25" x14ac:dyDescent="0.2">
      <c r="A1045" s="8"/>
      <c r="B1045" s="27"/>
    </row>
    <row r="1046" spans="1:2" ht="14.25" x14ac:dyDescent="0.2">
      <c r="A1046" s="8"/>
      <c r="B1046" s="27"/>
    </row>
    <row r="1047" spans="1:2" ht="14.25" x14ac:dyDescent="0.2">
      <c r="A1047" s="8"/>
      <c r="B1047" s="27"/>
    </row>
    <row r="1048" spans="1:2" ht="14.25" x14ac:dyDescent="0.2">
      <c r="A1048" s="8"/>
      <c r="B1048" s="27"/>
    </row>
    <row r="1049" spans="1:2" ht="14.25" x14ac:dyDescent="0.2">
      <c r="A1049" s="8"/>
      <c r="B1049" s="27"/>
    </row>
    <row r="1050" spans="1:2" ht="14.25" x14ac:dyDescent="0.2">
      <c r="A1050" s="8"/>
      <c r="B1050" s="27"/>
    </row>
    <row r="1051" spans="1:2" ht="14.25" x14ac:dyDescent="0.2">
      <c r="A1051" s="8"/>
      <c r="B1051" s="27"/>
    </row>
    <row r="1052" spans="1:2" ht="14.25" x14ac:dyDescent="0.2">
      <c r="A1052" s="8"/>
      <c r="B1052" s="27"/>
    </row>
    <row r="1053" spans="1:2" ht="14.25" x14ac:dyDescent="0.2">
      <c r="A1053" s="8"/>
      <c r="B1053" s="27"/>
    </row>
    <row r="1054" spans="1:2" ht="14.25" x14ac:dyDescent="0.2">
      <c r="A1054" s="8"/>
      <c r="B1054" s="27"/>
    </row>
    <row r="1055" spans="1:2" ht="14.25" x14ac:dyDescent="0.2">
      <c r="A1055" s="8"/>
      <c r="B1055" s="27"/>
    </row>
    <row r="1056" spans="1:2" ht="14.25" x14ac:dyDescent="0.2">
      <c r="A1056" s="8"/>
      <c r="B1056" s="27"/>
    </row>
    <row r="1057" spans="1:2" ht="14.25" x14ac:dyDescent="0.2">
      <c r="A1057" s="8"/>
      <c r="B1057" s="27"/>
    </row>
    <row r="1058" spans="1:2" ht="14.25" x14ac:dyDescent="0.2">
      <c r="A1058" s="8"/>
      <c r="B1058" s="27"/>
    </row>
    <row r="1059" spans="1:2" ht="14.25" x14ac:dyDescent="0.2">
      <c r="A1059" s="8"/>
      <c r="B1059" s="27"/>
    </row>
    <row r="1060" spans="1:2" ht="14.25" x14ac:dyDescent="0.2">
      <c r="A1060" s="8"/>
      <c r="B1060" s="27"/>
    </row>
    <row r="1061" spans="1:2" ht="14.25" x14ac:dyDescent="0.2">
      <c r="A1061" s="8"/>
      <c r="B1061" s="27"/>
    </row>
    <row r="1062" spans="1:2" ht="14.25" x14ac:dyDescent="0.2">
      <c r="A1062" s="8"/>
      <c r="B1062" s="27"/>
    </row>
    <row r="1063" spans="1:2" ht="14.25" x14ac:dyDescent="0.2">
      <c r="A1063" s="8"/>
      <c r="B1063" s="27"/>
    </row>
    <row r="1064" spans="1:2" ht="14.25" x14ac:dyDescent="0.2">
      <c r="A1064" s="8"/>
      <c r="B1064" s="27"/>
    </row>
    <row r="1065" spans="1:2" ht="14.25" x14ac:dyDescent="0.2">
      <c r="A1065" s="8"/>
      <c r="B1065" s="27"/>
    </row>
    <row r="1066" spans="1:2" ht="14.25" x14ac:dyDescent="0.2">
      <c r="A1066" s="8"/>
      <c r="B1066" s="27"/>
    </row>
    <row r="1067" spans="1:2" ht="14.25" x14ac:dyDescent="0.2">
      <c r="A1067" s="8"/>
      <c r="B1067" s="27"/>
    </row>
    <row r="1068" spans="1:2" ht="14.25" x14ac:dyDescent="0.2">
      <c r="A1068" s="8"/>
      <c r="B1068" s="27"/>
    </row>
    <row r="1069" spans="1:2" ht="14.25" x14ac:dyDescent="0.2">
      <c r="A1069" s="8"/>
      <c r="B1069" s="27"/>
    </row>
    <row r="1070" spans="1:2" ht="14.25" x14ac:dyDescent="0.2">
      <c r="A1070" s="8"/>
      <c r="B1070" s="27"/>
    </row>
    <row r="1071" spans="1:2" ht="14.25" x14ac:dyDescent="0.2">
      <c r="A1071" s="8"/>
      <c r="B1071" s="27"/>
    </row>
    <row r="1072" spans="1:2" ht="14.25" x14ac:dyDescent="0.2">
      <c r="A1072" s="8"/>
      <c r="B1072" s="27"/>
    </row>
    <row r="1073" spans="1:2" ht="14.25" x14ac:dyDescent="0.2">
      <c r="A1073" s="8"/>
      <c r="B1073" s="27"/>
    </row>
    <row r="1074" spans="1:2" ht="14.25" x14ac:dyDescent="0.2">
      <c r="A1074" s="8"/>
      <c r="B1074" s="27"/>
    </row>
    <row r="1075" spans="1:2" ht="14.25" x14ac:dyDescent="0.2">
      <c r="A1075" s="8"/>
      <c r="B1075" s="27"/>
    </row>
    <row r="1076" spans="1:2" ht="14.25" x14ac:dyDescent="0.2">
      <c r="A1076" s="8"/>
      <c r="B1076" s="27"/>
    </row>
    <row r="1077" spans="1:2" ht="14.25" x14ac:dyDescent="0.2">
      <c r="A1077" s="8"/>
      <c r="B1077" s="27"/>
    </row>
    <row r="1078" spans="1:2" ht="14.25" x14ac:dyDescent="0.2">
      <c r="A1078" s="8"/>
      <c r="B1078" s="27"/>
    </row>
    <row r="1079" spans="1:2" ht="14.25" x14ac:dyDescent="0.2">
      <c r="A1079" s="8"/>
      <c r="B1079" s="27"/>
    </row>
    <row r="1080" spans="1:2" ht="14.25" x14ac:dyDescent="0.2">
      <c r="A1080" s="8"/>
      <c r="B1080" s="27"/>
    </row>
    <row r="1081" spans="1:2" ht="14.25" x14ac:dyDescent="0.2">
      <c r="A1081" s="8"/>
      <c r="B1081" s="27"/>
    </row>
    <row r="1082" spans="1:2" ht="14.25" x14ac:dyDescent="0.2">
      <c r="A1082" s="8"/>
      <c r="B1082" s="27"/>
    </row>
    <row r="1083" spans="1:2" ht="14.25" x14ac:dyDescent="0.2">
      <c r="A1083" s="8"/>
      <c r="B1083" s="27"/>
    </row>
    <row r="1084" spans="1:2" ht="14.25" x14ac:dyDescent="0.2">
      <c r="A1084" s="8"/>
      <c r="B1084" s="27"/>
    </row>
    <row r="1085" spans="1:2" ht="14.25" x14ac:dyDescent="0.2">
      <c r="A1085" s="8"/>
      <c r="B1085" s="27"/>
    </row>
    <row r="1086" spans="1:2" ht="14.25" x14ac:dyDescent="0.2">
      <c r="A1086" s="8"/>
      <c r="B1086" s="27"/>
    </row>
    <row r="1087" spans="1:2" ht="14.25" x14ac:dyDescent="0.2">
      <c r="A1087" s="8"/>
      <c r="B1087" s="27"/>
    </row>
    <row r="1088" spans="1:2" ht="14.25" x14ac:dyDescent="0.2">
      <c r="A1088" s="8"/>
      <c r="B1088" s="27"/>
    </row>
    <row r="1089" spans="1:2" ht="14.25" x14ac:dyDescent="0.2">
      <c r="A1089" s="8"/>
      <c r="B1089" s="27"/>
    </row>
    <row r="1090" spans="1:2" ht="14.25" x14ac:dyDescent="0.2">
      <c r="A1090" s="8"/>
      <c r="B1090" s="27"/>
    </row>
    <row r="1091" spans="1:2" ht="14.25" x14ac:dyDescent="0.2">
      <c r="A1091" s="8"/>
      <c r="B1091" s="27"/>
    </row>
    <row r="1092" spans="1:2" ht="14.25" x14ac:dyDescent="0.2">
      <c r="A1092" s="8"/>
      <c r="B1092" s="27"/>
    </row>
    <row r="1093" spans="1:2" ht="14.25" x14ac:dyDescent="0.2">
      <c r="A1093" s="8"/>
      <c r="B1093" s="27"/>
    </row>
    <row r="1094" spans="1:2" ht="14.25" x14ac:dyDescent="0.2">
      <c r="A1094" s="8"/>
      <c r="B1094" s="27"/>
    </row>
    <row r="1095" spans="1:2" ht="14.25" x14ac:dyDescent="0.2">
      <c r="A1095" s="8"/>
      <c r="B1095" s="27"/>
    </row>
    <row r="1096" spans="1:2" ht="14.25" x14ac:dyDescent="0.2">
      <c r="A1096" s="8"/>
      <c r="B1096" s="27"/>
    </row>
    <row r="1097" spans="1:2" ht="14.25" x14ac:dyDescent="0.2">
      <c r="A1097" s="8"/>
      <c r="B1097" s="27"/>
    </row>
    <row r="1098" spans="1:2" ht="14.25" x14ac:dyDescent="0.2">
      <c r="A1098" s="8"/>
      <c r="B1098" s="27"/>
    </row>
    <row r="1099" spans="1:2" ht="14.25" x14ac:dyDescent="0.2">
      <c r="A1099" s="8"/>
      <c r="B1099" s="27"/>
    </row>
    <row r="1100" spans="1:2" ht="14.25" x14ac:dyDescent="0.2">
      <c r="A1100" s="8"/>
      <c r="B1100" s="27"/>
    </row>
    <row r="1101" spans="1:2" ht="14.25" x14ac:dyDescent="0.2">
      <c r="A1101" s="8"/>
      <c r="B1101" s="27"/>
    </row>
    <row r="1102" spans="1:2" ht="14.25" x14ac:dyDescent="0.2">
      <c r="A1102" s="8"/>
      <c r="B1102" s="27"/>
    </row>
    <row r="1103" spans="1:2" ht="14.25" x14ac:dyDescent="0.2">
      <c r="A1103" s="8"/>
      <c r="B1103" s="27"/>
    </row>
    <row r="1104" spans="1:2" ht="14.25" x14ac:dyDescent="0.2">
      <c r="A1104" s="8"/>
      <c r="B1104" s="27"/>
    </row>
    <row r="1105" spans="1:2" ht="14.25" x14ac:dyDescent="0.2">
      <c r="A1105" s="8"/>
      <c r="B1105" s="27"/>
    </row>
    <row r="1106" spans="1:2" ht="14.25" x14ac:dyDescent="0.2">
      <c r="A1106" s="8"/>
      <c r="B1106" s="27"/>
    </row>
    <row r="1107" spans="1:2" ht="14.25" x14ac:dyDescent="0.2">
      <c r="A1107" s="8"/>
      <c r="B1107" s="27"/>
    </row>
    <row r="1108" spans="1:2" ht="14.25" x14ac:dyDescent="0.2">
      <c r="A1108" s="8"/>
      <c r="B1108" s="27"/>
    </row>
    <row r="1109" spans="1:2" ht="14.25" x14ac:dyDescent="0.2">
      <c r="A1109" s="8"/>
      <c r="B1109" s="27"/>
    </row>
    <row r="1110" spans="1:2" ht="14.25" x14ac:dyDescent="0.2">
      <c r="A1110" s="8"/>
      <c r="B1110" s="27"/>
    </row>
    <row r="1111" spans="1:2" ht="14.25" x14ac:dyDescent="0.2">
      <c r="A1111" s="8"/>
      <c r="B1111" s="27"/>
    </row>
    <row r="1112" spans="1:2" ht="14.25" x14ac:dyDescent="0.2">
      <c r="A1112" s="8"/>
      <c r="B1112" s="27"/>
    </row>
    <row r="1113" spans="1:2" ht="14.25" x14ac:dyDescent="0.2">
      <c r="A1113" s="8"/>
      <c r="B1113" s="27"/>
    </row>
    <row r="1114" spans="1:2" ht="14.25" x14ac:dyDescent="0.2">
      <c r="A1114" s="8"/>
      <c r="B1114" s="27"/>
    </row>
    <row r="1115" spans="1:2" ht="14.25" x14ac:dyDescent="0.2">
      <c r="A1115" s="8"/>
      <c r="B1115" s="27"/>
    </row>
    <row r="1116" spans="1:2" ht="14.25" x14ac:dyDescent="0.2">
      <c r="A1116" s="8"/>
      <c r="B1116" s="27"/>
    </row>
    <row r="1117" spans="1:2" ht="14.25" x14ac:dyDescent="0.2">
      <c r="A1117" s="8"/>
      <c r="B1117" s="27"/>
    </row>
    <row r="1118" spans="1:2" ht="14.25" x14ac:dyDescent="0.2">
      <c r="A1118" s="8"/>
      <c r="B1118" s="27"/>
    </row>
    <row r="1119" spans="1:2" ht="14.25" x14ac:dyDescent="0.2">
      <c r="A1119" s="8"/>
      <c r="B1119" s="27"/>
    </row>
    <row r="1120" spans="1:2" ht="14.25" x14ac:dyDescent="0.2">
      <c r="A1120" s="8"/>
      <c r="B1120" s="27"/>
    </row>
    <row r="1121" spans="1:2" ht="14.25" x14ac:dyDescent="0.2">
      <c r="A1121" s="8"/>
      <c r="B1121" s="27"/>
    </row>
    <row r="1122" spans="1:2" ht="14.25" x14ac:dyDescent="0.2">
      <c r="A1122" s="8"/>
      <c r="B1122" s="27"/>
    </row>
    <row r="1123" spans="1:2" ht="14.25" x14ac:dyDescent="0.2">
      <c r="A1123" s="8"/>
      <c r="B1123" s="27"/>
    </row>
    <row r="1124" spans="1:2" ht="14.25" x14ac:dyDescent="0.2">
      <c r="A1124" s="8"/>
      <c r="B1124" s="27"/>
    </row>
    <row r="1125" spans="1:2" ht="14.25" x14ac:dyDescent="0.2">
      <c r="A1125" s="8"/>
      <c r="B1125" s="27"/>
    </row>
    <row r="1126" spans="1:2" ht="14.25" x14ac:dyDescent="0.2">
      <c r="A1126" s="8"/>
      <c r="B1126" s="27"/>
    </row>
    <row r="1127" spans="1:2" ht="14.25" x14ac:dyDescent="0.2">
      <c r="A1127" s="8"/>
      <c r="B1127" s="27"/>
    </row>
    <row r="1128" spans="1:2" ht="14.25" x14ac:dyDescent="0.2">
      <c r="A1128" s="8"/>
      <c r="B1128" s="27"/>
    </row>
    <row r="1129" spans="1:2" ht="14.25" x14ac:dyDescent="0.2">
      <c r="A1129" s="8"/>
      <c r="B1129" s="27"/>
    </row>
    <row r="1130" spans="1:2" ht="14.25" x14ac:dyDescent="0.2">
      <c r="A1130" s="8"/>
      <c r="B1130" s="27"/>
    </row>
    <row r="1131" spans="1:2" ht="14.25" x14ac:dyDescent="0.2">
      <c r="A1131" s="8"/>
      <c r="B1131" s="27"/>
    </row>
    <row r="1132" spans="1:2" ht="14.25" x14ac:dyDescent="0.2">
      <c r="A1132" s="8"/>
      <c r="B1132" s="27"/>
    </row>
    <row r="1133" spans="1:2" ht="14.25" x14ac:dyDescent="0.2">
      <c r="A1133" s="8"/>
      <c r="B1133" s="27"/>
    </row>
    <row r="1134" spans="1:2" ht="14.25" x14ac:dyDescent="0.2">
      <c r="A1134" s="8"/>
      <c r="B1134" s="27"/>
    </row>
    <row r="1135" spans="1:2" ht="14.25" x14ac:dyDescent="0.2">
      <c r="A1135" s="8"/>
      <c r="B1135" s="27"/>
    </row>
    <row r="1136" spans="1:2" ht="14.25" x14ac:dyDescent="0.2">
      <c r="A1136" s="8"/>
      <c r="B1136" s="27"/>
    </row>
    <row r="1137" spans="1:2" ht="14.25" x14ac:dyDescent="0.2">
      <c r="A1137" s="8"/>
      <c r="B1137" s="27"/>
    </row>
    <row r="1138" spans="1:2" ht="14.25" x14ac:dyDescent="0.2">
      <c r="A1138" s="8"/>
      <c r="B1138" s="27"/>
    </row>
    <row r="1139" spans="1:2" ht="14.25" x14ac:dyDescent="0.2">
      <c r="A1139" s="8"/>
      <c r="B1139" s="27"/>
    </row>
    <row r="1140" spans="1:2" ht="14.25" x14ac:dyDescent="0.2">
      <c r="A1140" s="8"/>
      <c r="B1140" s="27"/>
    </row>
    <row r="1141" spans="1:2" ht="14.25" x14ac:dyDescent="0.2">
      <c r="A1141" s="8"/>
      <c r="B1141" s="27"/>
    </row>
    <row r="1142" spans="1:2" ht="14.25" x14ac:dyDescent="0.2">
      <c r="A1142" s="8"/>
      <c r="B1142" s="27"/>
    </row>
    <row r="1143" spans="1:2" ht="14.25" x14ac:dyDescent="0.2">
      <c r="A1143" s="8"/>
      <c r="B1143" s="27"/>
    </row>
    <row r="1144" spans="1:2" ht="14.25" x14ac:dyDescent="0.2">
      <c r="A1144" s="8"/>
      <c r="B1144" s="27"/>
    </row>
    <row r="1145" spans="1:2" ht="14.25" x14ac:dyDescent="0.2">
      <c r="A1145" s="8"/>
      <c r="B1145" s="27"/>
    </row>
    <row r="1146" spans="1:2" ht="14.25" x14ac:dyDescent="0.2">
      <c r="A1146" s="8"/>
      <c r="B1146" s="27"/>
    </row>
    <row r="1147" spans="1:2" ht="14.25" x14ac:dyDescent="0.2">
      <c r="A1147" s="8"/>
      <c r="B1147" s="27"/>
    </row>
    <row r="1148" spans="1:2" ht="14.25" x14ac:dyDescent="0.2">
      <c r="A1148" s="8"/>
      <c r="B1148" s="27"/>
    </row>
    <row r="1149" spans="1:2" ht="14.25" x14ac:dyDescent="0.2">
      <c r="A1149" s="8"/>
      <c r="B1149" s="27"/>
    </row>
    <row r="1150" spans="1:2" ht="14.25" x14ac:dyDescent="0.2">
      <c r="A1150" s="8"/>
      <c r="B1150" s="27"/>
    </row>
    <row r="1151" spans="1:2" ht="14.25" x14ac:dyDescent="0.2">
      <c r="A1151" s="8"/>
      <c r="B1151" s="27"/>
    </row>
    <row r="1152" spans="1:2" ht="14.25" x14ac:dyDescent="0.2">
      <c r="A1152" s="8"/>
      <c r="B1152" s="27"/>
    </row>
    <row r="1153" spans="1:2" ht="14.25" x14ac:dyDescent="0.2">
      <c r="A1153" s="8"/>
      <c r="B1153" s="27"/>
    </row>
    <row r="1154" spans="1:2" ht="14.25" x14ac:dyDescent="0.2">
      <c r="A1154" s="8"/>
      <c r="B1154" s="27"/>
    </row>
    <row r="1155" spans="1:2" ht="14.25" x14ac:dyDescent="0.2">
      <c r="A1155" s="8"/>
      <c r="B1155" s="27"/>
    </row>
    <row r="1156" spans="1:2" ht="14.25" x14ac:dyDescent="0.2">
      <c r="A1156" s="8"/>
      <c r="B1156" s="27"/>
    </row>
    <row r="1157" spans="1:2" ht="14.25" x14ac:dyDescent="0.2">
      <c r="A1157" s="8"/>
      <c r="B1157" s="27"/>
    </row>
    <row r="1158" spans="1:2" ht="14.25" x14ac:dyDescent="0.2">
      <c r="A1158" s="8"/>
      <c r="B1158" s="27"/>
    </row>
    <row r="1159" spans="1:2" ht="14.25" x14ac:dyDescent="0.2">
      <c r="A1159" s="8"/>
      <c r="B1159" s="27"/>
    </row>
    <row r="1160" spans="1:2" ht="14.25" x14ac:dyDescent="0.2">
      <c r="A1160" s="8"/>
      <c r="B1160" s="27"/>
    </row>
    <row r="1161" spans="1:2" ht="14.25" x14ac:dyDescent="0.2">
      <c r="A1161" s="8"/>
      <c r="B1161" s="27"/>
    </row>
    <row r="1162" spans="1:2" ht="14.25" x14ac:dyDescent="0.2">
      <c r="A1162" s="8"/>
      <c r="B1162" s="27"/>
    </row>
    <row r="1163" spans="1:2" ht="14.25" x14ac:dyDescent="0.2">
      <c r="A1163" s="8"/>
      <c r="B1163" s="27"/>
    </row>
    <row r="1164" spans="1:2" ht="14.25" x14ac:dyDescent="0.2">
      <c r="A1164" s="8"/>
      <c r="B1164" s="27"/>
    </row>
    <row r="1165" spans="1:2" ht="14.25" x14ac:dyDescent="0.2">
      <c r="A1165" s="8"/>
      <c r="B1165" s="27"/>
    </row>
    <row r="1166" spans="1:2" ht="14.25" x14ac:dyDescent="0.2">
      <c r="A1166" s="8"/>
      <c r="B1166" s="27"/>
    </row>
    <row r="1167" spans="1:2" ht="14.25" x14ac:dyDescent="0.2">
      <c r="A1167" s="8"/>
      <c r="B1167" s="27"/>
    </row>
    <row r="1168" spans="1:2" ht="14.25" x14ac:dyDescent="0.2">
      <c r="A1168" s="8"/>
      <c r="B1168" s="27"/>
    </row>
    <row r="1169" spans="1:2" ht="14.25" x14ac:dyDescent="0.2">
      <c r="A1169" s="8"/>
      <c r="B1169" s="27"/>
    </row>
    <row r="1170" spans="1:2" ht="14.25" x14ac:dyDescent="0.2">
      <c r="A1170" s="8"/>
      <c r="B1170" s="27"/>
    </row>
    <row r="1171" spans="1:2" ht="14.25" x14ac:dyDescent="0.2">
      <c r="A1171" s="8"/>
      <c r="B1171" s="27"/>
    </row>
    <row r="1172" spans="1:2" ht="14.25" x14ac:dyDescent="0.2">
      <c r="A1172" s="8"/>
      <c r="B1172" s="27"/>
    </row>
    <row r="1173" spans="1:2" ht="14.25" x14ac:dyDescent="0.2">
      <c r="A1173" s="8"/>
      <c r="B1173" s="27"/>
    </row>
    <row r="1174" spans="1:2" ht="14.25" x14ac:dyDescent="0.2">
      <c r="A1174" s="8"/>
      <c r="B1174" s="27"/>
    </row>
    <row r="1175" spans="1:2" ht="14.25" x14ac:dyDescent="0.2">
      <c r="A1175" s="8"/>
      <c r="B1175" s="27"/>
    </row>
    <row r="1176" spans="1:2" ht="14.25" x14ac:dyDescent="0.2">
      <c r="A1176" s="8"/>
      <c r="B1176" s="27"/>
    </row>
    <row r="1177" spans="1:2" ht="14.25" x14ac:dyDescent="0.2">
      <c r="A1177" s="8"/>
      <c r="B1177" s="27"/>
    </row>
    <row r="1178" spans="1:2" ht="14.25" x14ac:dyDescent="0.2">
      <c r="A1178" s="8"/>
      <c r="B1178" s="27"/>
    </row>
    <row r="1179" spans="1:2" ht="14.25" x14ac:dyDescent="0.2">
      <c r="A1179" s="8"/>
      <c r="B1179" s="27"/>
    </row>
    <row r="1180" spans="1:2" ht="14.25" x14ac:dyDescent="0.2">
      <c r="A1180" s="8"/>
      <c r="B1180" s="27"/>
    </row>
    <row r="1181" spans="1:2" ht="14.25" x14ac:dyDescent="0.2">
      <c r="A1181" s="8"/>
      <c r="B1181" s="27"/>
    </row>
    <row r="1182" spans="1:2" ht="14.25" x14ac:dyDescent="0.2">
      <c r="A1182" s="8"/>
      <c r="B1182" s="27"/>
    </row>
    <row r="1183" spans="1:2" ht="14.25" x14ac:dyDescent="0.2">
      <c r="A1183" s="8"/>
      <c r="B1183" s="27"/>
    </row>
    <row r="1184" spans="1:2" ht="14.25" x14ac:dyDescent="0.2">
      <c r="A1184" s="8"/>
      <c r="B1184" s="27"/>
    </row>
    <row r="1185" spans="1:2" ht="14.25" x14ac:dyDescent="0.2">
      <c r="A1185" s="8"/>
      <c r="B1185" s="27"/>
    </row>
    <row r="1186" spans="1:2" ht="14.25" x14ac:dyDescent="0.2">
      <c r="A1186" s="8"/>
      <c r="B1186" s="27"/>
    </row>
    <row r="1187" spans="1:2" ht="14.25" x14ac:dyDescent="0.2">
      <c r="A1187" s="8"/>
      <c r="B1187" s="27"/>
    </row>
    <row r="1188" spans="1:2" ht="14.25" x14ac:dyDescent="0.2">
      <c r="A1188" s="8"/>
      <c r="B1188" s="27"/>
    </row>
    <row r="1189" spans="1:2" ht="14.25" x14ac:dyDescent="0.2">
      <c r="A1189" s="8"/>
      <c r="B1189" s="27"/>
    </row>
    <row r="1190" spans="1:2" ht="14.25" x14ac:dyDescent="0.2">
      <c r="A1190" s="8"/>
      <c r="B1190" s="27"/>
    </row>
    <row r="1191" spans="1:2" ht="14.25" x14ac:dyDescent="0.2">
      <c r="A1191" s="8"/>
      <c r="B1191" s="27"/>
    </row>
    <row r="1192" spans="1:2" ht="14.25" x14ac:dyDescent="0.2">
      <c r="A1192" s="8"/>
      <c r="B1192" s="27"/>
    </row>
    <row r="1193" spans="1:2" ht="14.25" x14ac:dyDescent="0.2">
      <c r="A1193" s="8"/>
      <c r="B1193" s="27"/>
    </row>
    <row r="1194" spans="1:2" ht="14.25" x14ac:dyDescent="0.2">
      <c r="A1194" s="8"/>
      <c r="B1194" s="27"/>
    </row>
    <row r="1195" spans="1:2" ht="14.25" x14ac:dyDescent="0.2">
      <c r="A1195" s="8"/>
      <c r="B1195" s="27"/>
    </row>
    <row r="1196" spans="1:2" ht="14.25" x14ac:dyDescent="0.2">
      <c r="A1196" s="8"/>
      <c r="B1196" s="27"/>
    </row>
    <row r="1197" spans="1:2" ht="14.25" x14ac:dyDescent="0.2">
      <c r="A1197" s="8"/>
      <c r="B1197" s="27"/>
    </row>
    <row r="1198" spans="1:2" ht="14.25" x14ac:dyDescent="0.2">
      <c r="A1198" s="8"/>
      <c r="B1198" s="27"/>
    </row>
    <row r="1199" spans="1:2" ht="14.25" x14ac:dyDescent="0.2">
      <c r="A1199" s="8"/>
      <c r="B1199" s="27"/>
    </row>
    <row r="1200" spans="1:2" ht="14.25" x14ac:dyDescent="0.2">
      <c r="A1200" s="8"/>
      <c r="B1200" s="27"/>
    </row>
    <row r="1201" spans="1:2" ht="14.25" x14ac:dyDescent="0.2">
      <c r="A1201" s="8"/>
      <c r="B1201" s="27"/>
    </row>
    <row r="1202" spans="1:2" ht="14.25" x14ac:dyDescent="0.2">
      <c r="A1202" s="8"/>
      <c r="B1202" s="27"/>
    </row>
    <row r="1203" spans="1:2" ht="14.25" x14ac:dyDescent="0.2">
      <c r="A1203" s="8"/>
      <c r="B1203" s="27"/>
    </row>
    <row r="1204" spans="1:2" ht="14.25" x14ac:dyDescent="0.2">
      <c r="A1204" s="8"/>
      <c r="B1204" s="27"/>
    </row>
    <row r="1205" spans="1:2" ht="14.25" x14ac:dyDescent="0.2">
      <c r="A1205" s="8"/>
      <c r="B1205" s="27"/>
    </row>
    <row r="1206" spans="1:2" ht="14.25" x14ac:dyDescent="0.2">
      <c r="A1206" s="8"/>
      <c r="B1206" s="27"/>
    </row>
    <row r="1207" spans="1:2" ht="14.25" x14ac:dyDescent="0.2">
      <c r="A1207" s="8"/>
      <c r="B1207" s="27"/>
    </row>
    <row r="1208" spans="1:2" ht="14.25" x14ac:dyDescent="0.2">
      <c r="A1208" s="8"/>
      <c r="B1208" s="27"/>
    </row>
    <row r="1209" spans="1:2" ht="14.25" x14ac:dyDescent="0.2">
      <c r="A1209" s="8"/>
      <c r="B1209" s="27"/>
    </row>
    <row r="1210" spans="1:2" ht="14.25" x14ac:dyDescent="0.2">
      <c r="A1210" s="8"/>
      <c r="B1210" s="27"/>
    </row>
    <row r="1211" spans="1:2" ht="14.25" x14ac:dyDescent="0.2">
      <c r="A1211" s="8"/>
      <c r="B1211" s="27"/>
    </row>
    <row r="1212" spans="1:2" ht="14.25" x14ac:dyDescent="0.2">
      <c r="A1212" s="8"/>
      <c r="B1212" s="27"/>
    </row>
    <row r="1213" spans="1:2" ht="14.25" x14ac:dyDescent="0.2">
      <c r="A1213" s="8"/>
      <c r="B1213" s="27"/>
    </row>
    <row r="1214" spans="1:2" ht="14.25" x14ac:dyDescent="0.2">
      <c r="A1214" s="8"/>
      <c r="B1214" s="27"/>
    </row>
    <row r="1215" spans="1:2" ht="14.25" x14ac:dyDescent="0.2">
      <c r="A1215" s="8"/>
      <c r="B1215" s="27"/>
    </row>
    <row r="1216" spans="1:2" ht="14.25" x14ac:dyDescent="0.2">
      <c r="A1216" s="8"/>
      <c r="B1216" s="27"/>
    </row>
    <row r="1217" spans="1:2" ht="14.25" x14ac:dyDescent="0.2">
      <c r="A1217" s="8"/>
      <c r="B1217" s="27"/>
    </row>
    <row r="1218" spans="1:2" ht="14.25" x14ac:dyDescent="0.2">
      <c r="A1218" s="8"/>
      <c r="B1218" s="27"/>
    </row>
    <row r="1219" spans="1:2" ht="14.25" x14ac:dyDescent="0.2">
      <c r="A1219" s="8"/>
      <c r="B1219" s="27"/>
    </row>
    <row r="1220" spans="1:2" ht="14.25" x14ac:dyDescent="0.2">
      <c r="A1220" s="8"/>
      <c r="B1220" s="27"/>
    </row>
    <row r="1221" spans="1:2" ht="14.25" x14ac:dyDescent="0.2">
      <c r="A1221" s="8"/>
      <c r="B1221" s="27"/>
    </row>
    <row r="1222" spans="1:2" ht="14.25" x14ac:dyDescent="0.2">
      <c r="A1222" s="8"/>
      <c r="B1222" s="27"/>
    </row>
    <row r="1223" spans="1:2" ht="14.25" x14ac:dyDescent="0.2">
      <c r="A1223" s="8"/>
      <c r="B1223" s="27"/>
    </row>
    <row r="1224" spans="1:2" ht="14.25" x14ac:dyDescent="0.2">
      <c r="A1224" s="8"/>
      <c r="B1224" s="27"/>
    </row>
    <row r="1225" spans="1:2" ht="14.25" x14ac:dyDescent="0.2">
      <c r="A1225" s="8"/>
      <c r="B1225" s="27"/>
    </row>
    <row r="1226" spans="1:2" ht="14.25" x14ac:dyDescent="0.2">
      <c r="A1226" s="8"/>
      <c r="B1226" s="27"/>
    </row>
    <row r="1227" spans="1:2" ht="14.25" x14ac:dyDescent="0.2">
      <c r="A1227" s="8"/>
      <c r="B1227" s="27"/>
    </row>
    <row r="1228" spans="1:2" ht="14.25" x14ac:dyDescent="0.2">
      <c r="A1228" s="8"/>
      <c r="B1228" s="27"/>
    </row>
    <row r="1229" spans="1:2" ht="14.25" x14ac:dyDescent="0.2">
      <c r="A1229" s="8"/>
      <c r="B1229" s="27"/>
    </row>
    <row r="1230" spans="1:2" ht="14.25" x14ac:dyDescent="0.2">
      <c r="A1230" s="8"/>
      <c r="B1230" s="27"/>
    </row>
    <row r="1231" spans="1:2" ht="14.25" x14ac:dyDescent="0.2">
      <c r="A1231" s="8"/>
      <c r="B1231" s="27"/>
    </row>
    <row r="1232" spans="1:2" ht="14.25" x14ac:dyDescent="0.2">
      <c r="A1232" s="8"/>
      <c r="B1232" s="27"/>
    </row>
    <row r="1233" spans="1:2" ht="14.25" x14ac:dyDescent="0.2">
      <c r="A1233" s="8"/>
      <c r="B1233" s="27"/>
    </row>
    <row r="1234" spans="1:2" ht="14.25" x14ac:dyDescent="0.2">
      <c r="A1234" s="8"/>
      <c r="B1234" s="27"/>
    </row>
    <row r="1235" spans="1:2" ht="14.25" x14ac:dyDescent="0.2">
      <c r="A1235" s="8"/>
      <c r="B1235" s="27"/>
    </row>
    <row r="1236" spans="1:2" ht="14.25" x14ac:dyDescent="0.2">
      <c r="A1236" s="8"/>
      <c r="B1236" s="27"/>
    </row>
    <row r="1237" spans="1:2" ht="14.25" x14ac:dyDescent="0.2">
      <c r="A1237" s="8"/>
      <c r="B1237" s="27"/>
    </row>
    <row r="1238" spans="1:2" ht="14.25" x14ac:dyDescent="0.2">
      <c r="A1238" s="8"/>
      <c r="B1238" s="27"/>
    </row>
    <row r="1239" spans="1:2" ht="14.25" x14ac:dyDescent="0.2">
      <c r="A1239" s="8"/>
      <c r="B1239" s="27"/>
    </row>
    <row r="1240" spans="1:2" ht="14.25" x14ac:dyDescent="0.2">
      <c r="A1240" s="8"/>
      <c r="B1240" s="27"/>
    </row>
    <row r="1241" spans="1:2" ht="14.25" x14ac:dyDescent="0.2">
      <c r="A1241" s="8"/>
      <c r="B1241" s="27"/>
    </row>
    <row r="1242" spans="1:2" ht="14.25" x14ac:dyDescent="0.2">
      <c r="A1242" s="8"/>
      <c r="B1242" s="27"/>
    </row>
    <row r="1243" spans="1:2" ht="14.25" x14ac:dyDescent="0.2">
      <c r="A1243" s="8"/>
      <c r="B1243" s="27"/>
    </row>
    <row r="1244" spans="1:2" ht="14.25" x14ac:dyDescent="0.2">
      <c r="A1244" s="8"/>
      <c r="B1244" s="27"/>
    </row>
    <row r="1245" spans="1:2" ht="14.25" x14ac:dyDescent="0.2">
      <c r="A1245" s="8"/>
      <c r="B1245" s="27"/>
    </row>
    <row r="1246" spans="1:2" ht="14.25" x14ac:dyDescent="0.2">
      <c r="A1246" s="8"/>
      <c r="B1246" s="27"/>
    </row>
    <row r="1247" spans="1:2" ht="14.25" x14ac:dyDescent="0.2">
      <c r="A1247" s="8"/>
      <c r="B1247" s="27"/>
    </row>
    <row r="1248" spans="1:2" ht="14.25" x14ac:dyDescent="0.2">
      <c r="A1248" s="8"/>
      <c r="B1248" s="27"/>
    </row>
    <row r="1249" spans="1:2" ht="14.25" x14ac:dyDescent="0.2">
      <c r="A1249" s="8"/>
      <c r="B1249" s="27"/>
    </row>
    <row r="1250" spans="1:2" ht="14.25" x14ac:dyDescent="0.2">
      <c r="A1250" s="8"/>
      <c r="B1250" s="27"/>
    </row>
    <row r="1251" spans="1:2" ht="14.25" x14ac:dyDescent="0.2">
      <c r="A1251" s="8"/>
      <c r="B1251" s="27"/>
    </row>
    <row r="1252" spans="1:2" ht="14.25" x14ac:dyDescent="0.2">
      <c r="A1252" s="8"/>
      <c r="B1252" s="27"/>
    </row>
    <row r="1253" spans="1:2" ht="14.25" x14ac:dyDescent="0.2">
      <c r="A1253" s="8"/>
      <c r="B1253" s="27"/>
    </row>
    <row r="1254" spans="1:2" ht="14.25" x14ac:dyDescent="0.2">
      <c r="A1254" s="8"/>
      <c r="B1254" s="27"/>
    </row>
    <row r="1255" spans="1:2" ht="14.25" x14ac:dyDescent="0.2">
      <c r="A1255" s="8"/>
      <c r="B1255" s="27"/>
    </row>
    <row r="1256" spans="1:2" ht="14.25" x14ac:dyDescent="0.2">
      <c r="A1256" s="8"/>
      <c r="B1256" s="27"/>
    </row>
    <row r="1257" spans="1:2" ht="14.25" x14ac:dyDescent="0.2">
      <c r="A1257" s="8"/>
      <c r="B1257" s="27"/>
    </row>
    <row r="1258" spans="1:2" ht="14.25" x14ac:dyDescent="0.2">
      <c r="A1258" s="8"/>
      <c r="B1258" s="27"/>
    </row>
    <row r="1259" spans="1:2" ht="14.25" x14ac:dyDescent="0.2">
      <c r="A1259" s="8"/>
      <c r="B1259" s="27"/>
    </row>
    <row r="1260" spans="1:2" ht="14.25" x14ac:dyDescent="0.2">
      <c r="A1260" s="8"/>
      <c r="B1260" s="27"/>
    </row>
    <row r="1261" spans="1:2" ht="14.25" x14ac:dyDescent="0.2">
      <c r="A1261" s="8"/>
      <c r="B1261" s="27"/>
    </row>
    <row r="1262" spans="1:2" ht="14.25" x14ac:dyDescent="0.2">
      <c r="A1262" s="8"/>
      <c r="B1262" s="27"/>
    </row>
    <row r="1263" spans="1:2" ht="14.25" x14ac:dyDescent="0.2">
      <c r="A1263" s="8"/>
      <c r="B1263" s="27"/>
    </row>
    <row r="1264" spans="1:2" ht="14.25" x14ac:dyDescent="0.2">
      <c r="A1264" s="8"/>
      <c r="B1264" s="27"/>
    </row>
    <row r="1265" spans="1:2" ht="14.25" x14ac:dyDescent="0.2">
      <c r="A1265" s="8"/>
      <c r="B1265" s="27"/>
    </row>
    <row r="1266" spans="1:2" ht="14.25" x14ac:dyDescent="0.2">
      <c r="A1266" s="8"/>
      <c r="B1266" s="27"/>
    </row>
    <row r="1267" spans="1:2" ht="14.25" x14ac:dyDescent="0.2">
      <c r="A1267" s="8"/>
      <c r="B1267" s="27"/>
    </row>
    <row r="1268" spans="1:2" ht="14.25" x14ac:dyDescent="0.2">
      <c r="A1268" s="8"/>
      <c r="B1268" s="27"/>
    </row>
    <row r="1269" spans="1:2" ht="14.25" x14ac:dyDescent="0.2">
      <c r="A1269" s="8"/>
      <c r="B1269" s="27"/>
    </row>
    <row r="1270" spans="1:2" ht="14.25" x14ac:dyDescent="0.2">
      <c r="A1270" s="8"/>
      <c r="B1270" s="27"/>
    </row>
    <row r="1271" spans="1:2" ht="14.25" x14ac:dyDescent="0.2">
      <c r="A1271" s="8"/>
      <c r="B1271" s="27"/>
    </row>
    <row r="1272" spans="1:2" ht="14.25" x14ac:dyDescent="0.2">
      <c r="A1272" s="8"/>
      <c r="B1272" s="27"/>
    </row>
    <row r="1273" spans="1:2" ht="14.25" x14ac:dyDescent="0.2">
      <c r="A1273" s="8"/>
      <c r="B1273" s="27"/>
    </row>
    <row r="1274" spans="1:2" ht="14.25" x14ac:dyDescent="0.2">
      <c r="A1274" s="8"/>
      <c r="B1274" s="27"/>
    </row>
    <row r="1275" spans="1:2" ht="14.25" x14ac:dyDescent="0.2">
      <c r="A1275" s="8"/>
      <c r="B1275" s="27"/>
    </row>
    <row r="1276" spans="1:2" ht="14.25" x14ac:dyDescent="0.2">
      <c r="A1276" s="8"/>
      <c r="B1276" s="27"/>
    </row>
    <row r="1277" spans="1:2" ht="14.25" x14ac:dyDescent="0.2">
      <c r="A1277" s="8"/>
      <c r="B1277" s="27"/>
    </row>
    <row r="1278" spans="1:2" ht="14.25" x14ac:dyDescent="0.2">
      <c r="A1278" s="8"/>
      <c r="B1278" s="27"/>
    </row>
    <row r="1279" spans="1:2" ht="14.25" x14ac:dyDescent="0.2">
      <c r="A1279" s="8"/>
      <c r="B1279" s="27"/>
    </row>
    <row r="1280" spans="1:2" ht="14.25" x14ac:dyDescent="0.2">
      <c r="A1280" s="8"/>
      <c r="B1280" s="27"/>
    </row>
    <row r="1281" spans="1:2" ht="14.25" x14ac:dyDescent="0.2">
      <c r="A1281" s="8"/>
      <c r="B1281" s="27"/>
    </row>
    <row r="1282" spans="1:2" ht="14.25" x14ac:dyDescent="0.2">
      <c r="A1282" s="8"/>
      <c r="B1282" s="27"/>
    </row>
    <row r="1283" spans="1:2" ht="14.25" x14ac:dyDescent="0.2">
      <c r="A1283" s="8"/>
      <c r="B1283" s="27"/>
    </row>
    <row r="1284" spans="1:2" ht="14.25" x14ac:dyDescent="0.2">
      <c r="A1284" s="8"/>
      <c r="B1284" s="27"/>
    </row>
    <row r="1285" spans="1:2" ht="14.25" x14ac:dyDescent="0.2">
      <c r="A1285" s="8"/>
      <c r="B1285" s="27"/>
    </row>
    <row r="1286" spans="1:2" ht="14.25" x14ac:dyDescent="0.2">
      <c r="A1286" s="8"/>
      <c r="B1286" s="27"/>
    </row>
    <row r="1287" spans="1:2" ht="14.25" x14ac:dyDescent="0.2">
      <c r="A1287" s="8"/>
      <c r="B1287" s="27"/>
    </row>
    <row r="1288" spans="1:2" ht="14.25" x14ac:dyDescent="0.2">
      <c r="A1288" s="8"/>
      <c r="B1288" s="27"/>
    </row>
    <row r="1289" spans="1:2" ht="14.25" x14ac:dyDescent="0.2">
      <c r="A1289" s="8"/>
      <c r="B1289" s="27"/>
    </row>
    <row r="1290" spans="1:2" ht="14.25" x14ac:dyDescent="0.2">
      <c r="A1290" s="8"/>
      <c r="B1290" s="27"/>
    </row>
    <row r="1291" spans="1:2" ht="14.25" x14ac:dyDescent="0.2">
      <c r="A1291" s="8"/>
      <c r="B1291" s="27"/>
    </row>
    <row r="1292" spans="1:2" ht="14.25" x14ac:dyDescent="0.2">
      <c r="A1292" s="8"/>
      <c r="B1292" s="27"/>
    </row>
    <row r="1293" spans="1:2" ht="14.25" x14ac:dyDescent="0.2">
      <c r="A1293" s="8"/>
      <c r="B1293" s="27"/>
    </row>
    <row r="1294" spans="1:2" ht="14.25" x14ac:dyDescent="0.2">
      <c r="A1294" s="8"/>
      <c r="B1294" s="27"/>
    </row>
    <row r="1295" spans="1:2" ht="14.25" x14ac:dyDescent="0.2">
      <c r="A1295" s="8"/>
      <c r="B1295" s="27"/>
    </row>
    <row r="1296" spans="1:2" ht="14.25" x14ac:dyDescent="0.2">
      <c r="A1296" s="8"/>
      <c r="B1296" s="27"/>
    </row>
    <row r="1297" spans="1:2" ht="14.25" x14ac:dyDescent="0.2">
      <c r="A1297" s="8"/>
      <c r="B1297" s="27"/>
    </row>
    <row r="1298" spans="1:2" ht="14.25" x14ac:dyDescent="0.2">
      <c r="A1298" s="8"/>
      <c r="B1298" s="27"/>
    </row>
    <row r="1299" spans="1:2" ht="14.25" x14ac:dyDescent="0.2">
      <c r="A1299" s="8"/>
      <c r="B1299" s="27"/>
    </row>
    <row r="1300" spans="1:2" ht="14.25" x14ac:dyDescent="0.2">
      <c r="A1300" s="8"/>
      <c r="B1300" s="27"/>
    </row>
    <row r="1301" spans="1:2" ht="14.25" x14ac:dyDescent="0.2">
      <c r="A1301" s="8"/>
      <c r="B1301" s="27"/>
    </row>
    <row r="1302" spans="1:2" ht="14.25" x14ac:dyDescent="0.2">
      <c r="A1302" s="8"/>
      <c r="B1302" s="27"/>
    </row>
    <row r="1303" spans="1:2" ht="14.25" x14ac:dyDescent="0.2">
      <c r="A1303" s="8"/>
      <c r="B1303" s="27"/>
    </row>
    <row r="1304" spans="1:2" ht="14.25" x14ac:dyDescent="0.2">
      <c r="A1304" s="8"/>
      <c r="B1304" s="27"/>
    </row>
    <row r="1305" spans="1:2" ht="14.25" x14ac:dyDescent="0.2">
      <c r="A1305" s="8"/>
      <c r="B1305" s="27"/>
    </row>
    <row r="1306" spans="1:2" ht="14.25" x14ac:dyDescent="0.2">
      <c r="A1306" s="8"/>
      <c r="B1306" s="27"/>
    </row>
    <row r="1307" spans="1:2" ht="14.25" x14ac:dyDescent="0.2">
      <c r="A1307" s="8"/>
      <c r="B1307" s="27"/>
    </row>
    <row r="1308" spans="1:2" ht="14.25" x14ac:dyDescent="0.2">
      <c r="A1308" s="8"/>
      <c r="B1308" s="27"/>
    </row>
    <row r="1309" spans="1:2" ht="14.25" x14ac:dyDescent="0.2">
      <c r="A1309" s="8"/>
      <c r="B1309" s="27"/>
    </row>
    <row r="1310" spans="1:2" ht="14.25" x14ac:dyDescent="0.2">
      <c r="A1310" s="8"/>
      <c r="B1310" s="27"/>
    </row>
    <row r="1311" spans="1:2" ht="14.25" x14ac:dyDescent="0.2">
      <c r="A1311" s="8"/>
      <c r="B1311" s="27"/>
    </row>
    <row r="1312" spans="1:2" ht="14.25" x14ac:dyDescent="0.2">
      <c r="A1312" s="8"/>
      <c r="B1312" s="27"/>
    </row>
    <row r="1313" spans="1:2" ht="14.25" x14ac:dyDescent="0.2">
      <c r="A1313" s="8"/>
      <c r="B1313" s="27"/>
    </row>
    <row r="1314" spans="1:2" ht="14.25" x14ac:dyDescent="0.2">
      <c r="A1314" s="8"/>
      <c r="B1314" s="27"/>
    </row>
    <row r="1315" spans="1:2" ht="14.25" x14ac:dyDescent="0.2">
      <c r="A1315" s="8"/>
      <c r="B1315" s="27"/>
    </row>
    <row r="1316" spans="1:2" ht="14.25" x14ac:dyDescent="0.2">
      <c r="A1316" s="8"/>
      <c r="B1316" s="27"/>
    </row>
    <row r="1317" spans="1:2" ht="14.25" x14ac:dyDescent="0.2">
      <c r="A1317" s="8"/>
      <c r="B1317" s="27"/>
    </row>
    <row r="1318" spans="1:2" ht="14.25" x14ac:dyDescent="0.2">
      <c r="A1318" s="8"/>
      <c r="B1318" s="27"/>
    </row>
    <row r="1319" spans="1:2" ht="14.25" x14ac:dyDescent="0.2">
      <c r="A1319" s="8"/>
      <c r="B1319" s="27"/>
    </row>
    <row r="1320" spans="1:2" ht="14.25" x14ac:dyDescent="0.2">
      <c r="A1320" s="8"/>
      <c r="B1320" s="27"/>
    </row>
    <row r="1321" spans="1:2" ht="14.25" x14ac:dyDescent="0.2">
      <c r="A1321" s="8"/>
      <c r="B1321" s="27"/>
    </row>
    <row r="1322" spans="1:2" ht="14.25" x14ac:dyDescent="0.2">
      <c r="A1322" s="8"/>
      <c r="B1322" s="27"/>
    </row>
    <row r="1323" spans="1:2" ht="14.25" x14ac:dyDescent="0.2">
      <c r="A1323" s="8"/>
      <c r="B1323" s="27"/>
    </row>
    <row r="1324" spans="1:2" ht="14.25" x14ac:dyDescent="0.2">
      <c r="A1324" s="8"/>
      <c r="B1324" s="27"/>
    </row>
    <row r="1325" spans="1:2" ht="14.25" x14ac:dyDescent="0.2">
      <c r="A1325" s="8"/>
      <c r="B1325" s="27"/>
    </row>
    <row r="1326" spans="1:2" ht="14.25" x14ac:dyDescent="0.2">
      <c r="A1326" s="8"/>
      <c r="B1326" s="27"/>
    </row>
    <row r="1327" spans="1:2" ht="14.25" x14ac:dyDescent="0.2">
      <c r="A1327" s="8"/>
      <c r="B1327" s="27"/>
    </row>
    <row r="1328" spans="1:2" ht="14.25" x14ac:dyDescent="0.2">
      <c r="A1328" s="8"/>
      <c r="B1328" s="27"/>
    </row>
    <row r="1329" spans="1:2" ht="14.25" x14ac:dyDescent="0.2">
      <c r="A1329" s="8"/>
      <c r="B1329" s="27"/>
    </row>
    <row r="1330" spans="1:2" ht="14.25" x14ac:dyDescent="0.2">
      <c r="A1330" s="8"/>
      <c r="B1330" s="27"/>
    </row>
    <row r="1331" spans="1:2" ht="14.25" x14ac:dyDescent="0.2">
      <c r="A1331" s="8"/>
      <c r="B1331" s="27"/>
    </row>
    <row r="1332" spans="1:2" ht="14.25" x14ac:dyDescent="0.2">
      <c r="A1332" s="8"/>
      <c r="B1332" s="27"/>
    </row>
    <row r="1333" spans="1:2" ht="14.25" x14ac:dyDescent="0.2">
      <c r="A1333" s="8"/>
      <c r="B1333" s="27"/>
    </row>
    <row r="1334" spans="1:2" ht="14.25" x14ac:dyDescent="0.2">
      <c r="A1334" s="8"/>
      <c r="B1334" s="27"/>
    </row>
    <row r="1335" spans="1:2" ht="14.25" x14ac:dyDescent="0.2">
      <c r="A1335" s="8"/>
      <c r="B1335" s="27"/>
    </row>
    <row r="1336" spans="1:2" ht="14.25" x14ac:dyDescent="0.2">
      <c r="A1336" s="8"/>
      <c r="B1336" s="27"/>
    </row>
    <row r="1337" spans="1:2" ht="14.25" x14ac:dyDescent="0.2">
      <c r="A1337" s="8"/>
      <c r="B1337" s="27"/>
    </row>
    <row r="1338" spans="1:2" ht="14.25" x14ac:dyDescent="0.2">
      <c r="A1338" s="8"/>
      <c r="B1338" s="27"/>
    </row>
    <row r="1339" spans="1:2" ht="14.25" x14ac:dyDescent="0.2">
      <c r="A1339" s="8"/>
      <c r="B1339" s="27"/>
    </row>
    <row r="1340" spans="1:2" ht="14.25" x14ac:dyDescent="0.2">
      <c r="A1340" s="8"/>
      <c r="B1340" s="27"/>
    </row>
    <row r="1341" spans="1:2" ht="14.25" x14ac:dyDescent="0.2">
      <c r="A1341" s="8"/>
      <c r="B1341" s="27"/>
    </row>
    <row r="1342" spans="1:2" ht="14.25" x14ac:dyDescent="0.2">
      <c r="A1342" s="8"/>
      <c r="B1342" s="27"/>
    </row>
    <row r="1343" spans="1:2" ht="14.25" x14ac:dyDescent="0.2">
      <c r="A1343" s="8"/>
      <c r="B1343" s="27"/>
    </row>
    <row r="1344" spans="1:2" ht="14.25" x14ac:dyDescent="0.2">
      <c r="A1344" s="8"/>
      <c r="B1344" s="27"/>
    </row>
    <row r="1345" spans="1:2" ht="14.25" x14ac:dyDescent="0.2">
      <c r="A1345" s="8"/>
      <c r="B1345" s="27"/>
    </row>
    <row r="1346" spans="1:2" ht="14.25" x14ac:dyDescent="0.2">
      <c r="A1346" s="8"/>
      <c r="B1346" s="27"/>
    </row>
    <row r="1347" spans="1:2" ht="14.25" x14ac:dyDescent="0.2">
      <c r="A1347" s="8"/>
      <c r="B1347" s="27"/>
    </row>
    <row r="1348" spans="1:2" ht="14.25" x14ac:dyDescent="0.2">
      <c r="A1348" s="8"/>
      <c r="B1348" s="27"/>
    </row>
    <row r="1349" spans="1:2" ht="14.25" x14ac:dyDescent="0.2">
      <c r="A1349" s="8"/>
      <c r="B1349" s="27"/>
    </row>
    <row r="1350" spans="1:2" ht="14.25" x14ac:dyDescent="0.2">
      <c r="A1350" s="8"/>
      <c r="B1350" s="27"/>
    </row>
    <row r="1351" spans="1:2" ht="14.25" x14ac:dyDescent="0.2">
      <c r="A1351" s="8"/>
      <c r="B1351" s="27"/>
    </row>
    <row r="1352" spans="1:2" ht="14.25" x14ac:dyDescent="0.2">
      <c r="A1352" s="8"/>
      <c r="B1352" s="27"/>
    </row>
    <row r="1353" spans="1:2" ht="14.25" x14ac:dyDescent="0.2">
      <c r="A1353" s="8"/>
      <c r="B1353" s="27"/>
    </row>
    <row r="1354" spans="1:2" ht="14.25" x14ac:dyDescent="0.2">
      <c r="A1354" s="8"/>
      <c r="B1354" s="27"/>
    </row>
    <row r="1355" spans="1:2" ht="14.25" x14ac:dyDescent="0.2">
      <c r="A1355" s="8"/>
      <c r="B1355" s="27"/>
    </row>
    <row r="1356" spans="1:2" ht="14.25" x14ac:dyDescent="0.2">
      <c r="A1356" s="8"/>
      <c r="B1356" s="27"/>
    </row>
    <row r="1357" spans="1:2" ht="14.25" x14ac:dyDescent="0.2">
      <c r="A1357" s="8"/>
      <c r="B1357" s="27"/>
    </row>
    <row r="1358" spans="1:2" ht="14.25" x14ac:dyDescent="0.2">
      <c r="A1358" s="8"/>
      <c r="B1358" s="27"/>
    </row>
    <row r="1359" spans="1:2" ht="14.25" x14ac:dyDescent="0.2">
      <c r="A1359" s="8"/>
      <c r="B1359" s="27"/>
    </row>
    <row r="1360" spans="1:2" ht="14.25" x14ac:dyDescent="0.2">
      <c r="A1360" s="8"/>
      <c r="B1360" s="27"/>
    </row>
    <row r="1361" spans="1:2" ht="14.25" x14ac:dyDescent="0.2">
      <c r="A1361" s="8"/>
      <c r="B1361" s="27"/>
    </row>
    <row r="1362" spans="1:2" ht="14.25" x14ac:dyDescent="0.2">
      <c r="A1362" s="8"/>
      <c r="B1362" s="27"/>
    </row>
    <row r="1363" spans="1:2" ht="14.25" x14ac:dyDescent="0.2">
      <c r="A1363" s="8"/>
      <c r="B1363" s="27"/>
    </row>
    <row r="1364" spans="1:2" ht="14.25" x14ac:dyDescent="0.2">
      <c r="A1364" s="8"/>
      <c r="B1364" s="27"/>
    </row>
    <row r="1365" spans="1:2" ht="14.25" x14ac:dyDescent="0.2">
      <c r="A1365" s="8"/>
      <c r="B1365" s="27"/>
    </row>
    <row r="1366" spans="1:2" ht="14.25" x14ac:dyDescent="0.2">
      <c r="A1366" s="8"/>
      <c r="B1366" s="27"/>
    </row>
    <row r="1367" spans="1:2" ht="14.25" x14ac:dyDescent="0.2">
      <c r="A1367" s="8"/>
      <c r="B1367" s="27"/>
    </row>
    <row r="1368" spans="1:2" ht="14.25" x14ac:dyDescent="0.2">
      <c r="A1368" s="8"/>
      <c r="B1368" s="27"/>
    </row>
    <row r="1369" spans="1:2" ht="14.25" x14ac:dyDescent="0.2">
      <c r="A1369" s="8"/>
      <c r="B1369" s="27"/>
    </row>
    <row r="1370" spans="1:2" ht="14.25" x14ac:dyDescent="0.2">
      <c r="A1370" s="8"/>
      <c r="B1370" s="27"/>
    </row>
    <row r="1371" spans="1:2" ht="14.25" x14ac:dyDescent="0.2">
      <c r="A1371" s="8"/>
      <c r="B1371" s="27"/>
    </row>
    <row r="1372" spans="1:2" ht="14.25" x14ac:dyDescent="0.2">
      <c r="A1372" s="8"/>
      <c r="B1372" s="27"/>
    </row>
    <row r="1373" spans="1:2" ht="14.25" x14ac:dyDescent="0.2">
      <c r="A1373" s="8"/>
      <c r="B1373" s="27"/>
    </row>
    <row r="1374" spans="1:2" ht="14.25" x14ac:dyDescent="0.2">
      <c r="A1374" s="8"/>
      <c r="B1374" s="27"/>
    </row>
    <row r="1375" spans="1:2" ht="14.25" x14ac:dyDescent="0.2">
      <c r="A1375" s="8"/>
      <c r="B1375" s="27"/>
    </row>
    <row r="1376" spans="1:2" ht="14.25" x14ac:dyDescent="0.2">
      <c r="A1376" s="8"/>
      <c r="B1376" s="27"/>
    </row>
    <row r="1377" spans="1:2" ht="14.25" x14ac:dyDescent="0.2">
      <c r="A1377" s="8"/>
      <c r="B1377" s="27"/>
    </row>
    <row r="1378" spans="1:2" ht="14.25" x14ac:dyDescent="0.2">
      <c r="A1378" s="8"/>
      <c r="B1378" s="27"/>
    </row>
    <row r="1379" spans="1:2" ht="14.25" x14ac:dyDescent="0.2">
      <c r="A1379" s="8"/>
      <c r="B1379" s="27"/>
    </row>
    <row r="1380" spans="1:2" ht="14.25" x14ac:dyDescent="0.2">
      <c r="A1380" s="8"/>
      <c r="B1380" s="27"/>
    </row>
    <row r="1381" spans="1:2" ht="14.25" x14ac:dyDescent="0.2">
      <c r="A1381" s="8"/>
      <c r="B1381" s="27"/>
    </row>
    <row r="1382" spans="1:2" ht="14.25" x14ac:dyDescent="0.2">
      <c r="A1382" s="8"/>
      <c r="B1382" s="27"/>
    </row>
    <row r="1383" spans="1:2" ht="14.25" x14ac:dyDescent="0.2">
      <c r="A1383" s="8"/>
      <c r="B1383" s="27"/>
    </row>
    <row r="1384" spans="1:2" ht="14.25" x14ac:dyDescent="0.2">
      <c r="A1384" s="8"/>
      <c r="B1384" s="27"/>
    </row>
    <row r="1385" spans="1:2" ht="14.25" x14ac:dyDescent="0.2">
      <c r="A1385" s="8"/>
      <c r="B1385" s="27"/>
    </row>
    <row r="1386" spans="1:2" ht="14.25" x14ac:dyDescent="0.2">
      <c r="A1386" s="8"/>
      <c r="B1386" s="27"/>
    </row>
    <row r="1387" spans="1:2" ht="14.25" x14ac:dyDescent="0.2">
      <c r="A1387" s="8"/>
      <c r="B1387" s="27"/>
    </row>
    <row r="1388" spans="1:2" ht="14.25" x14ac:dyDescent="0.2">
      <c r="A1388" s="8"/>
      <c r="B1388" s="27"/>
    </row>
    <row r="1389" spans="1:2" ht="14.25" x14ac:dyDescent="0.2">
      <c r="A1389" s="8"/>
      <c r="B1389" s="27"/>
    </row>
    <row r="1390" spans="1:2" ht="14.25" x14ac:dyDescent="0.2">
      <c r="A1390" s="8"/>
      <c r="B1390" s="27"/>
    </row>
    <row r="1391" spans="1:2" ht="14.25" x14ac:dyDescent="0.2">
      <c r="A1391" s="8"/>
      <c r="B1391" s="27"/>
    </row>
    <row r="1392" spans="1:2" ht="14.25" x14ac:dyDescent="0.2">
      <c r="A1392" s="8"/>
      <c r="B1392" s="27"/>
    </row>
    <row r="1393" spans="1:2" ht="14.25" x14ac:dyDescent="0.2">
      <c r="A1393" s="8"/>
      <c r="B1393" s="27"/>
    </row>
    <row r="1394" spans="1:2" ht="14.25" x14ac:dyDescent="0.2">
      <c r="A1394" s="8"/>
      <c r="B1394" s="27"/>
    </row>
    <row r="1395" spans="1:2" ht="14.25" x14ac:dyDescent="0.2">
      <c r="A1395" s="8"/>
      <c r="B1395" s="27"/>
    </row>
    <row r="1396" spans="1:2" ht="14.25" x14ac:dyDescent="0.2">
      <c r="A1396" s="8"/>
      <c r="B1396" s="27"/>
    </row>
    <row r="1397" spans="1:2" ht="14.25" x14ac:dyDescent="0.2">
      <c r="A1397" s="8"/>
      <c r="B1397" s="27"/>
    </row>
    <row r="1398" spans="1:2" ht="14.25" x14ac:dyDescent="0.2">
      <c r="A1398" s="8"/>
      <c r="B1398" s="27"/>
    </row>
    <row r="1399" spans="1:2" ht="14.25" x14ac:dyDescent="0.2">
      <c r="A1399" s="8"/>
      <c r="B1399" s="27"/>
    </row>
    <row r="1400" spans="1:2" ht="14.25" x14ac:dyDescent="0.2">
      <c r="A1400" s="8"/>
      <c r="B1400" s="27"/>
    </row>
    <row r="1401" spans="1:2" ht="14.25" x14ac:dyDescent="0.2">
      <c r="A1401" s="8"/>
      <c r="B1401" s="27"/>
    </row>
    <row r="1402" spans="1:2" ht="14.25" x14ac:dyDescent="0.2">
      <c r="A1402" s="8"/>
      <c r="B1402" s="27"/>
    </row>
    <row r="1403" spans="1:2" ht="14.25" x14ac:dyDescent="0.2">
      <c r="A1403" s="8"/>
      <c r="B1403" s="27"/>
    </row>
    <row r="1404" spans="1:2" ht="14.25" x14ac:dyDescent="0.2">
      <c r="A1404" s="8"/>
      <c r="B1404" s="27"/>
    </row>
    <row r="1405" spans="1:2" ht="14.25" x14ac:dyDescent="0.2">
      <c r="A1405" s="8"/>
      <c r="B1405" s="27"/>
    </row>
    <row r="1406" spans="1:2" ht="14.25" x14ac:dyDescent="0.2">
      <c r="A1406" s="8"/>
      <c r="B1406" s="27"/>
    </row>
    <row r="1407" spans="1:2" ht="14.25" x14ac:dyDescent="0.2">
      <c r="A1407" s="8"/>
      <c r="B1407" s="27"/>
    </row>
    <row r="1408" spans="1:2" ht="14.25" x14ac:dyDescent="0.2">
      <c r="A1408" s="8"/>
      <c r="B1408" s="27"/>
    </row>
    <row r="1409" spans="1:2" ht="14.25" x14ac:dyDescent="0.2">
      <c r="A1409" s="8"/>
      <c r="B1409" s="27"/>
    </row>
    <row r="1410" spans="1:2" ht="14.25" x14ac:dyDescent="0.2">
      <c r="A1410" s="8"/>
      <c r="B1410" s="27"/>
    </row>
    <row r="1411" spans="1:2" ht="14.25" x14ac:dyDescent="0.2">
      <c r="A1411" s="8"/>
      <c r="B1411" s="27"/>
    </row>
    <row r="1412" spans="1:2" ht="14.25" x14ac:dyDescent="0.2">
      <c r="A1412" s="8"/>
      <c r="B1412" s="27"/>
    </row>
    <row r="1413" spans="1:2" ht="14.25" x14ac:dyDescent="0.2">
      <c r="A1413" s="8"/>
      <c r="B1413" s="27"/>
    </row>
    <row r="1414" spans="1:2" ht="14.25" x14ac:dyDescent="0.2">
      <c r="A1414" s="8"/>
      <c r="B1414" s="27"/>
    </row>
    <row r="1415" spans="1:2" ht="14.25" x14ac:dyDescent="0.2">
      <c r="A1415" s="8"/>
      <c r="B1415" s="27"/>
    </row>
    <row r="1416" spans="1:2" ht="14.25" x14ac:dyDescent="0.2">
      <c r="A1416" s="8"/>
      <c r="B1416" s="27"/>
    </row>
    <row r="1417" spans="1:2" ht="14.25" x14ac:dyDescent="0.2">
      <c r="A1417" s="8"/>
      <c r="B1417" s="27"/>
    </row>
    <row r="1418" spans="1:2" ht="14.25" x14ac:dyDescent="0.2">
      <c r="A1418" s="8"/>
      <c r="B1418" s="27"/>
    </row>
    <row r="1419" spans="1:2" ht="14.25" x14ac:dyDescent="0.2">
      <c r="A1419" s="8"/>
      <c r="B1419" s="27"/>
    </row>
    <row r="1420" spans="1:2" ht="14.25" x14ac:dyDescent="0.2">
      <c r="A1420" s="8"/>
      <c r="B1420" s="27"/>
    </row>
    <row r="1421" spans="1:2" ht="14.25" x14ac:dyDescent="0.2">
      <c r="A1421" s="8"/>
      <c r="B1421" s="27"/>
    </row>
    <row r="1422" spans="1:2" ht="14.25" x14ac:dyDescent="0.2">
      <c r="A1422" s="8"/>
      <c r="B1422" s="27"/>
    </row>
    <row r="1423" spans="1:2" ht="14.25" x14ac:dyDescent="0.2">
      <c r="A1423" s="8"/>
      <c r="B1423" s="27"/>
    </row>
    <row r="1424" spans="1:2" ht="14.25" x14ac:dyDescent="0.2">
      <c r="A1424" s="8"/>
      <c r="B1424" s="27"/>
    </row>
    <row r="1425" spans="1:2" ht="14.25" x14ac:dyDescent="0.2">
      <c r="A1425" s="8"/>
      <c r="B1425" s="27"/>
    </row>
    <row r="1426" spans="1:2" ht="14.25" x14ac:dyDescent="0.2">
      <c r="A1426" s="8"/>
      <c r="B1426" s="27"/>
    </row>
    <row r="1427" spans="1:2" ht="14.25" x14ac:dyDescent="0.2">
      <c r="A1427" s="8"/>
      <c r="B1427" s="27"/>
    </row>
    <row r="1428" spans="1:2" ht="14.25" x14ac:dyDescent="0.2">
      <c r="A1428" s="8"/>
      <c r="B1428" s="27"/>
    </row>
    <row r="1429" spans="1:2" ht="14.25" x14ac:dyDescent="0.2">
      <c r="A1429" s="8"/>
      <c r="B1429" s="27"/>
    </row>
    <row r="1430" spans="1:2" ht="14.25" x14ac:dyDescent="0.2">
      <c r="A1430" s="8"/>
      <c r="B1430" s="27"/>
    </row>
    <row r="1431" spans="1:2" ht="14.25" x14ac:dyDescent="0.2">
      <c r="A1431" s="8"/>
      <c r="B1431" s="27"/>
    </row>
    <row r="1432" spans="1:2" ht="14.25" x14ac:dyDescent="0.2">
      <c r="A1432" s="8"/>
      <c r="B1432" s="27"/>
    </row>
    <row r="1433" spans="1:2" ht="14.25" x14ac:dyDescent="0.2">
      <c r="A1433" s="8"/>
      <c r="B1433" s="27"/>
    </row>
    <row r="1434" spans="1:2" ht="14.25" x14ac:dyDescent="0.2">
      <c r="A1434" s="8"/>
      <c r="B1434" s="27"/>
    </row>
    <row r="1435" spans="1:2" ht="14.25" x14ac:dyDescent="0.2">
      <c r="A1435" s="8"/>
      <c r="B1435" s="27"/>
    </row>
    <row r="1436" spans="1:2" ht="14.25" x14ac:dyDescent="0.2">
      <c r="A1436" s="8"/>
      <c r="B1436" s="27"/>
    </row>
    <row r="1437" spans="1:2" ht="14.25" x14ac:dyDescent="0.2">
      <c r="A1437" s="8"/>
      <c r="B1437" s="27"/>
    </row>
    <row r="1438" spans="1:2" ht="14.25" x14ac:dyDescent="0.2">
      <c r="A1438" s="8"/>
      <c r="B1438" s="27"/>
    </row>
    <row r="1439" spans="1:2" ht="14.25" x14ac:dyDescent="0.2">
      <c r="A1439" s="8"/>
      <c r="B1439" s="27"/>
    </row>
    <row r="1440" spans="1:2" ht="14.25" x14ac:dyDescent="0.2">
      <c r="A1440" s="8"/>
      <c r="B1440" s="27"/>
    </row>
    <row r="1441" spans="1:2" ht="14.25" x14ac:dyDescent="0.2">
      <c r="A1441" s="8"/>
      <c r="B1441" s="27"/>
    </row>
    <row r="1442" spans="1:2" ht="14.25" x14ac:dyDescent="0.2">
      <c r="A1442" s="8"/>
      <c r="B1442" s="27"/>
    </row>
    <row r="1443" spans="1:2" ht="14.25" x14ac:dyDescent="0.2">
      <c r="A1443" s="8"/>
      <c r="B1443" s="27"/>
    </row>
    <row r="1444" spans="1:2" ht="14.25" x14ac:dyDescent="0.2">
      <c r="A1444" s="8"/>
      <c r="B1444" s="27"/>
    </row>
    <row r="1445" spans="1:2" ht="14.25" x14ac:dyDescent="0.2">
      <c r="A1445" s="8"/>
      <c r="B1445" s="27"/>
    </row>
    <row r="1446" spans="1:2" ht="14.25" x14ac:dyDescent="0.2">
      <c r="A1446" s="8"/>
      <c r="B1446" s="27"/>
    </row>
    <row r="1447" spans="1:2" ht="14.25" x14ac:dyDescent="0.2">
      <c r="A1447" s="8"/>
      <c r="B1447" s="27"/>
    </row>
    <row r="1448" spans="1:2" ht="14.25" x14ac:dyDescent="0.2">
      <c r="A1448" s="8"/>
      <c r="B1448" s="27"/>
    </row>
    <row r="1449" spans="1:2" ht="14.25" x14ac:dyDescent="0.2">
      <c r="A1449" s="8"/>
      <c r="B1449" s="27"/>
    </row>
    <row r="1450" spans="1:2" ht="14.25" x14ac:dyDescent="0.2">
      <c r="A1450" s="8"/>
      <c r="B1450" s="27"/>
    </row>
    <row r="1451" spans="1:2" ht="14.25" x14ac:dyDescent="0.2">
      <c r="A1451" s="8"/>
      <c r="B1451" s="27"/>
    </row>
    <row r="1452" spans="1:2" ht="14.25" x14ac:dyDescent="0.2">
      <c r="A1452" s="8"/>
      <c r="B1452" s="27"/>
    </row>
    <row r="1453" spans="1:2" ht="14.25" x14ac:dyDescent="0.2">
      <c r="A1453" s="8"/>
      <c r="B1453" s="27"/>
    </row>
    <row r="1454" spans="1:2" ht="14.25" x14ac:dyDescent="0.2">
      <c r="A1454" s="8"/>
      <c r="B1454" s="27"/>
    </row>
    <row r="1455" spans="1:2" ht="14.25" x14ac:dyDescent="0.2">
      <c r="A1455" s="8"/>
      <c r="B1455" s="27"/>
    </row>
    <row r="1456" spans="1:2" ht="14.25" x14ac:dyDescent="0.2">
      <c r="A1456" s="8"/>
      <c r="B1456" s="27"/>
    </row>
    <row r="1457" spans="1:2" ht="14.25" x14ac:dyDescent="0.2">
      <c r="A1457" s="8"/>
      <c r="B1457" s="27"/>
    </row>
    <row r="1458" spans="1:2" ht="14.25" x14ac:dyDescent="0.2">
      <c r="A1458" s="8"/>
      <c r="B1458" s="27"/>
    </row>
    <row r="1459" spans="1:2" ht="14.25" x14ac:dyDescent="0.2">
      <c r="A1459" s="8"/>
      <c r="B1459" s="27"/>
    </row>
    <row r="1460" spans="1:2" ht="14.25" x14ac:dyDescent="0.2">
      <c r="A1460" s="8"/>
      <c r="B1460" s="27"/>
    </row>
    <row r="1461" spans="1:2" ht="14.25" x14ac:dyDescent="0.2">
      <c r="A1461" s="8"/>
      <c r="B1461" s="27"/>
    </row>
    <row r="1462" spans="1:2" ht="14.25" x14ac:dyDescent="0.2">
      <c r="A1462" s="8"/>
      <c r="B1462" s="27"/>
    </row>
    <row r="1463" spans="1:2" ht="14.25" x14ac:dyDescent="0.2">
      <c r="A1463" s="8"/>
      <c r="B1463" s="27"/>
    </row>
    <row r="1464" spans="1:2" ht="14.25" x14ac:dyDescent="0.2">
      <c r="A1464" s="8"/>
      <c r="B1464" s="27"/>
    </row>
    <row r="1465" spans="1:2" ht="14.25" x14ac:dyDescent="0.2">
      <c r="A1465" s="8"/>
      <c r="B1465" s="27"/>
    </row>
    <row r="1466" spans="1:2" ht="14.25" x14ac:dyDescent="0.2">
      <c r="A1466" s="8"/>
      <c r="B1466" s="27"/>
    </row>
    <row r="1467" spans="1:2" ht="14.25" x14ac:dyDescent="0.2">
      <c r="A1467" s="8"/>
      <c r="B1467" s="27"/>
    </row>
    <row r="1468" spans="1:2" ht="14.25" x14ac:dyDescent="0.2">
      <c r="A1468" s="8"/>
      <c r="B1468" s="27"/>
    </row>
    <row r="1469" spans="1:2" ht="14.25" x14ac:dyDescent="0.2">
      <c r="A1469" s="8"/>
      <c r="B1469" s="27"/>
    </row>
    <row r="1470" spans="1:2" ht="14.25" x14ac:dyDescent="0.2">
      <c r="A1470" s="8"/>
      <c r="B1470" s="27"/>
    </row>
    <row r="1471" spans="1:2" ht="14.25" x14ac:dyDescent="0.2">
      <c r="A1471" s="8"/>
      <c r="B1471" s="27"/>
    </row>
    <row r="1472" spans="1:2" ht="14.25" x14ac:dyDescent="0.2">
      <c r="A1472" s="8"/>
      <c r="B1472" s="27"/>
    </row>
    <row r="1473" spans="1:2" ht="14.25" x14ac:dyDescent="0.2">
      <c r="A1473" s="8"/>
      <c r="B1473" s="27"/>
    </row>
    <row r="1474" spans="1:2" ht="14.25" x14ac:dyDescent="0.2">
      <c r="A1474" s="8"/>
      <c r="B1474" s="27"/>
    </row>
    <row r="1475" spans="1:2" ht="14.25" x14ac:dyDescent="0.2">
      <c r="A1475" s="8"/>
      <c r="B1475" s="27"/>
    </row>
    <row r="1476" spans="1:2" ht="14.25" x14ac:dyDescent="0.2">
      <c r="A1476" s="8"/>
      <c r="B1476" s="27"/>
    </row>
    <row r="1477" spans="1:2" ht="14.25" x14ac:dyDescent="0.2">
      <c r="A1477" s="8"/>
      <c r="B1477" s="27"/>
    </row>
    <row r="1478" spans="1:2" ht="14.25" x14ac:dyDescent="0.2">
      <c r="A1478" s="8"/>
      <c r="B1478" s="27"/>
    </row>
    <row r="1479" spans="1:2" ht="14.25" x14ac:dyDescent="0.2">
      <c r="A1479" s="8"/>
      <c r="B1479" s="27"/>
    </row>
    <row r="1480" spans="1:2" ht="14.25" x14ac:dyDescent="0.2">
      <c r="A1480" s="8"/>
      <c r="B1480" s="27"/>
    </row>
    <row r="1481" spans="1:2" ht="14.25" x14ac:dyDescent="0.2">
      <c r="A1481" s="8"/>
      <c r="B1481" s="27"/>
    </row>
    <row r="1482" spans="1:2" ht="14.25" x14ac:dyDescent="0.2">
      <c r="A1482" s="8"/>
      <c r="B1482" s="27"/>
    </row>
    <row r="1483" spans="1:2" ht="14.25" x14ac:dyDescent="0.2">
      <c r="A1483" s="8"/>
      <c r="B1483" s="27"/>
    </row>
    <row r="1484" spans="1:2" ht="14.25" x14ac:dyDescent="0.2">
      <c r="A1484" s="8"/>
      <c r="B1484" s="27"/>
    </row>
    <row r="1485" spans="1:2" ht="14.25" x14ac:dyDescent="0.2">
      <c r="A1485" s="8"/>
      <c r="B1485" s="27"/>
    </row>
    <row r="1486" spans="1:2" ht="14.25" x14ac:dyDescent="0.2">
      <c r="A1486" s="8"/>
      <c r="B1486" s="27"/>
    </row>
    <row r="1487" spans="1:2" ht="14.25" x14ac:dyDescent="0.2">
      <c r="A1487" s="8"/>
      <c r="B1487" s="27"/>
    </row>
    <row r="1488" spans="1:2" ht="14.25" x14ac:dyDescent="0.2">
      <c r="A1488" s="8"/>
      <c r="B1488" s="27"/>
    </row>
    <row r="1489" spans="1:2" ht="14.25" x14ac:dyDescent="0.2">
      <c r="A1489" s="8"/>
      <c r="B1489" s="27"/>
    </row>
    <row r="1490" spans="1:2" ht="14.25" x14ac:dyDescent="0.2">
      <c r="A1490" s="8"/>
      <c r="B1490" s="27"/>
    </row>
    <row r="1491" spans="1:2" ht="14.25" x14ac:dyDescent="0.2">
      <c r="A1491" s="8"/>
      <c r="B1491" s="27"/>
    </row>
    <row r="1492" spans="1:2" ht="14.25" x14ac:dyDescent="0.2">
      <c r="A1492" s="8"/>
      <c r="B1492" s="27"/>
    </row>
    <row r="1493" spans="1:2" ht="14.25" x14ac:dyDescent="0.2">
      <c r="A1493" s="8"/>
      <c r="B1493" s="27"/>
    </row>
    <row r="1494" spans="1:2" ht="14.25" x14ac:dyDescent="0.2">
      <c r="A1494" s="8"/>
      <c r="B1494" s="27"/>
    </row>
    <row r="1495" spans="1:2" ht="14.25" x14ac:dyDescent="0.2">
      <c r="A1495" s="8"/>
      <c r="B1495" s="27"/>
    </row>
    <row r="1496" spans="1:2" ht="14.25" x14ac:dyDescent="0.2">
      <c r="A1496" s="8"/>
      <c r="B1496" s="27"/>
    </row>
    <row r="1497" spans="1:2" ht="14.25" x14ac:dyDescent="0.2">
      <c r="A1497" s="8"/>
      <c r="B1497" s="27"/>
    </row>
    <row r="1498" spans="1:2" ht="14.25" x14ac:dyDescent="0.2">
      <c r="A1498" s="8"/>
      <c r="B1498" s="27"/>
    </row>
    <row r="1499" spans="1:2" ht="14.25" x14ac:dyDescent="0.2">
      <c r="A1499" s="8"/>
      <c r="B1499" s="27"/>
    </row>
    <row r="1500" spans="1:2" ht="14.25" x14ac:dyDescent="0.2">
      <c r="A1500" s="8"/>
      <c r="B1500" s="27"/>
    </row>
    <row r="1501" spans="1:2" ht="14.25" x14ac:dyDescent="0.2">
      <c r="A1501" s="8"/>
      <c r="B1501" s="27"/>
    </row>
    <row r="1502" spans="1:2" ht="14.25" x14ac:dyDescent="0.2">
      <c r="A1502" s="8"/>
      <c r="B1502" s="27"/>
    </row>
    <row r="1503" spans="1:2" ht="14.25" x14ac:dyDescent="0.2">
      <c r="A1503" s="8"/>
      <c r="B1503" s="27"/>
    </row>
    <row r="1504" spans="1:2" ht="14.25" x14ac:dyDescent="0.2">
      <c r="A1504" s="8"/>
      <c r="B1504" s="27"/>
    </row>
    <row r="1505" spans="1:2" ht="14.25" x14ac:dyDescent="0.2">
      <c r="A1505" s="8"/>
      <c r="B1505" s="27"/>
    </row>
    <row r="1506" spans="1:2" ht="14.25" x14ac:dyDescent="0.2">
      <c r="A1506" s="8"/>
      <c r="B1506" s="27"/>
    </row>
    <row r="1507" spans="1:2" ht="14.25" x14ac:dyDescent="0.2">
      <c r="A1507" s="8"/>
      <c r="B1507" s="27"/>
    </row>
    <row r="1508" spans="1:2" ht="14.25" x14ac:dyDescent="0.2">
      <c r="A1508" s="8"/>
      <c r="B1508" s="27"/>
    </row>
    <row r="1509" spans="1:2" ht="14.25" x14ac:dyDescent="0.2">
      <c r="A1509" s="8"/>
      <c r="B1509" s="27"/>
    </row>
    <row r="1510" spans="1:2" ht="14.25" x14ac:dyDescent="0.2">
      <c r="A1510" s="8"/>
      <c r="B1510" s="27"/>
    </row>
    <row r="1511" spans="1:2" ht="14.25" x14ac:dyDescent="0.2">
      <c r="A1511" s="8"/>
      <c r="B1511" s="27"/>
    </row>
    <row r="1512" spans="1:2" ht="14.25" x14ac:dyDescent="0.2">
      <c r="A1512" s="8"/>
      <c r="B1512" s="27"/>
    </row>
    <row r="1513" spans="1:2" ht="14.25" x14ac:dyDescent="0.2">
      <c r="A1513" s="8"/>
      <c r="B1513" s="27"/>
    </row>
    <row r="1514" spans="1:2" ht="14.25" x14ac:dyDescent="0.2">
      <c r="A1514" s="8"/>
      <c r="B1514" s="27"/>
    </row>
    <row r="1515" spans="1:2" ht="14.25" x14ac:dyDescent="0.2">
      <c r="A1515" s="8"/>
      <c r="B1515" s="27"/>
    </row>
    <row r="1516" spans="1:2" ht="14.25" x14ac:dyDescent="0.2">
      <c r="A1516" s="8"/>
      <c r="B1516" s="27"/>
    </row>
    <row r="1517" spans="1:2" ht="14.25" x14ac:dyDescent="0.2">
      <c r="A1517" s="8"/>
      <c r="B1517" s="27"/>
    </row>
    <row r="1518" spans="1:2" ht="14.25" x14ac:dyDescent="0.2">
      <c r="A1518" s="8"/>
      <c r="B1518" s="27"/>
    </row>
    <row r="1519" spans="1:2" ht="14.25" x14ac:dyDescent="0.2">
      <c r="A1519" s="8"/>
      <c r="B1519" s="27"/>
    </row>
    <row r="1520" spans="1:2" ht="14.25" x14ac:dyDescent="0.2">
      <c r="A1520" s="8"/>
      <c r="B1520" s="27"/>
    </row>
    <row r="1521" spans="1:2" ht="14.25" x14ac:dyDescent="0.2">
      <c r="A1521" s="8"/>
      <c r="B1521" s="27"/>
    </row>
    <row r="1522" spans="1:2" ht="14.25" x14ac:dyDescent="0.2">
      <c r="A1522" s="8"/>
      <c r="B1522" s="27"/>
    </row>
    <row r="1523" spans="1:2" ht="14.25" x14ac:dyDescent="0.2">
      <c r="A1523" s="8"/>
      <c r="B1523" s="27"/>
    </row>
    <row r="1524" spans="1:2" ht="14.25" x14ac:dyDescent="0.2">
      <c r="A1524" s="8"/>
      <c r="B1524" s="27"/>
    </row>
    <row r="1525" spans="1:2" ht="14.25" x14ac:dyDescent="0.2">
      <c r="A1525" s="8"/>
      <c r="B1525" s="27"/>
    </row>
    <row r="1526" spans="1:2" ht="14.25" x14ac:dyDescent="0.2">
      <c r="A1526" s="8"/>
      <c r="B1526" s="27"/>
    </row>
    <row r="1527" spans="1:2" ht="14.25" x14ac:dyDescent="0.2">
      <c r="A1527" s="8"/>
      <c r="B1527" s="27"/>
    </row>
    <row r="1528" spans="1:2" ht="14.25" x14ac:dyDescent="0.2">
      <c r="A1528" s="8"/>
      <c r="B1528" s="27"/>
    </row>
    <row r="1529" spans="1:2" ht="14.25" x14ac:dyDescent="0.2">
      <c r="A1529" s="8"/>
      <c r="B1529" s="27"/>
    </row>
    <row r="1530" spans="1:2" ht="14.25" x14ac:dyDescent="0.2">
      <c r="A1530" s="8"/>
      <c r="B1530" s="27"/>
    </row>
    <row r="1531" spans="1:2" ht="14.25" x14ac:dyDescent="0.2">
      <c r="A1531" s="8"/>
      <c r="B1531" s="27"/>
    </row>
    <row r="1532" spans="1:2" ht="14.25" x14ac:dyDescent="0.2">
      <c r="A1532" s="8"/>
      <c r="B1532" s="27"/>
    </row>
    <row r="1533" spans="1:2" ht="14.25" x14ac:dyDescent="0.2">
      <c r="A1533" s="8"/>
      <c r="B1533" s="27"/>
    </row>
    <row r="1534" spans="1:2" ht="14.25" x14ac:dyDescent="0.2">
      <c r="A1534" s="8"/>
      <c r="B1534" s="27"/>
    </row>
    <row r="1535" spans="1:2" ht="14.25" x14ac:dyDescent="0.2">
      <c r="A1535" s="8"/>
      <c r="B1535" s="27"/>
    </row>
    <row r="1536" spans="1:2" ht="14.25" x14ac:dyDescent="0.2">
      <c r="A1536" s="8"/>
      <c r="B1536" s="27"/>
    </row>
    <row r="1537" spans="1:2" ht="14.25" x14ac:dyDescent="0.2">
      <c r="A1537" s="8"/>
      <c r="B1537" s="27"/>
    </row>
    <row r="1538" spans="1:2" ht="14.25" x14ac:dyDescent="0.2">
      <c r="A1538" s="8"/>
      <c r="B1538" s="27"/>
    </row>
    <row r="1539" spans="1:2" ht="14.25" x14ac:dyDescent="0.2">
      <c r="A1539" s="8"/>
      <c r="B1539" s="27"/>
    </row>
    <row r="1540" spans="1:2" ht="14.25" x14ac:dyDescent="0.2">
      <c r="A1540" s="8"/>
      <c r="B1540" s="27"/>
    </row>
    <row r="1541" spans="1:2" ht="14.25" x14ac:dyDescent="0.2">
      <c r="A1541" s="8"/>
      <c r="B1541" s="27"/>
    </row>
    <row r="1542" spans="1:2" ht="14.25" x14ac:dyDescent="0.2">
      <c r="A1542" s="8"/>
      <c r="B1542" s="27"/>
    </row>
    <row r="1543" spans="1:2" ht="14.25" x14ac:dyDescent="0.2">
      <c r="A1543" s="8"/>
      <c r="B1543" s="27"/>
    </row>
    <row r="1544" spans="1:2" ht="14.25" x14ac:dyDescent="0.2">
      <c r="A1544" s="8"/>
      <c r="B1544" s="27"/>
    </row>
    <row r="1545" spans="1:2" ht="14.25" x14ac:dyDescent="0.2">
      <c r="A1545" s="8"/>
      <c r="B1545" s="27"/>
    </row>
    <row r="1546" spans="1:2" ht="14.25" x14ac:dyDescent="0.2">
      <c r="A1546" s="8"/>
      <c r="B1546" s="27"/>
    </row>
    <row r="1547" spans="1:2" ht="14.25" x14ac:dyDescent="0.2">
      <c r="A1547" s="8"/>
      <c r="B1547" s="27"/>
    </row>
    <row r="1548" spans="1:2" ht="14.25" x14ac:dyDescent="0.2">
      <c r="A1548" s="8"/>
      <c r="B1548" s="27"/>
    </row>
    <row r="1549" spans="1:2" ht="14.25" x14ac:dyDescent="0.2">
      <c r="A1549" s="8"/>
      <c r="B1549" s="27"/>
    </row>
    <row r="1550" spans="1:2" ht="14.25" x14ac:dyDescent="0.2">
      <c r="A1550" s="8"/>
      <c r="B1550" s="27"/>
    </row>
    <row r="1551" spans="1:2" ht="14.25" x14ac:dyDescent="0.2">
      <c r="A1551" s="8"/>
      <c r="B1551" s="27"/>
    </row>
    <row r="1552" spans="1:2" ht="14.25" x14ac:dyDescent="0.2">
      <c r="A1552" s="8"/>
      <c r="B1552" s="27"/>
    </row>
    <row r="1553" spans="1:2" ht="14.25" x14ac:dyDescent="0.2">
      <c r="A1553" s="8"/>
      <c r="B1553" s="27"/>
    </row>
    <row r="1554" spans="1:2" ht="14.25" x14ac:dyDescent="0.2">
      <c r="A1554" s="8"/>
      <c r="B1554" s="27"/>
    </row>
    <row r="1555" spans="1:2" ht="14.25" x14ac:dyDescent="0.2">
      <c r="A1555" s="8"/>
      <c r="B1555" s="27"/>
    </row>
    <row r="1556" spans="1:2" ht="14.25" x14ac:dyDescent="0.2">
      <c r="A1556" s="8"/>
      <c r="B1556" s="27"/>
    </row>
    <row r="1557" spans="1:2" ht="14.25" x14ac:dyDescent="0.2">
      <c r="A1557" s="8"/>
      <c r="B1557" s="27"/>
    </row>
    <row r="1558" spans="1:2" ht="14.25" x14ac:dyDescent="0.2">
      <c r="A1558" s="8"/>
      <c r="B1558" s="27"/>
    </row>
    <row r="1559" spans="1:2" ht="14.25" x14ac:dyDescent="0.2">
      <c r="A1559" s="8"/>
      <c r="B1559" s="27"/>
    </row>
    <row r="1560" spans="1:2" ht="14.25" x14ac:dyDescent="0.2">
      <c r="A1560" s="8"/>
      <c r="B1560" s="27"/>
    </row>
    <row r="1561" spans="1:2" ht="14.25" x14ac:dyDescent="0.2">
      <c r="A1561" s="8"/>
      <c r="B1561" s="27"/>
    </row>
    <row r="1562" spans="1:2" ht="14.25" x14ac:dyDescent="0.2">
      <c r="A1562" s="8"/>
      <c r="B1562" s="27"/>
    </row>
    <row r="1563" spans="1:2" ht="14.25" x14ac:dyDescent="0.2">
      <c r="A1563" s="8"/>
      <c r="B1563" s="27"/>
    </row>
    <row r="1564" spans="1:2" ht="14.25" x14ac:dyDescent="0.2">
      <c r="A1564" s="8"/>
      <c r="B1564" s="27"/>
    </row>
    <row r="1565" spans="1:2" ht="14.25" x14ac:dyDescent="0.2">
      <c r="A1565" s="8"/>
      <c r="B1565" s="27"/>
    </row>
    <row r="1566" spans="1:2" ht="14.25" x14ac:dyDescent="0.2">
      <c r="A1566" s="8"/>
      <c r="B1566" s="27"/>
    </row>
    <row r="1567" spans="1:2" ht="14.25" x14ac:dyDescent="0.2">
      <c r="A1567" s="8"/>
      <c r="B1567" s="27"/>
    </row>
    <row r="1568" spans="1:2" ht="14.25" x14ac:dyDescent="0.2">
      <c r="A1568" s="8"/>
      <c r="B1568" s="27"/>
    </row>
    <row r="1569" spans="1:2" ht="14.25" x14ac:dyDescent="0.2">
      <c r="A1569" s="8"/>
      <c r="B1569" s="27"/>
    </row>
    <row r="1570" spans="1:2" ht="14.25" x14ac:dyDescent="0.2">
      <c r="A1570" s="8"/>
      <c r="B1570" s="27"/>
    </row>
    <row r="1571" spans="1:2" ht="14.25" x14ac:dyDescent="0.2">
      <c r="A1571" s="8"/>
      <c r="B1571" s="27"/>
    </row>
    <row r="1572" spans="1:2" ht="14.25" x14ac:dyDescent="0.2">
      <c r="A1572" s="8"/>
      <c r="B1572" s="27"/>
    </row>
    <row r="1573" spans="1:2" ht="14.25" x14ac:dyDescent="0.2">
      <c r="A1573" s="8"/>
      <c r="B1573" s="27"/>
    </row>
    <row r="1574" spans="1:2" ht="14.25" x14ac:dyDescent="0.2">
      <c r="A1574" s="8"/>
      <c r="B1574" s="27"/>
    </row>
    <row r="1575" spans="1:2" ht="14.25" x14ac:dyDescent="0.2">
      <c r="A1575" s="8"/>
      <c r="B1575" s="27"/>
    </row>
    <row r="1576" spans="1:2" ht="14.25" x14ac:dyDescent="0.2">
      <c r="A1576" s="8"/>
      <c r="B1576" s="27"/>
    </row>
    <row r="1577" spans="1:2" ht="14.25" x14ac:dyDescent="0.2">
      <c r="A1577" s="8"/>
      <c r="B1577" s="27"/>
    </row>
    <row r="1578" spans="1:2" ht="14.25" x14ac:dyDescent="0.2">
      <c r="A1578" s="8"/>
      <c r="B1578" s="27"/>
    </row>
    <row r="1579" spans="1:2" ht="14.25" x14ac:dyDescent="0.2">
      <c r="A1579" s="8"/>
      <c r="B1579" s="27"/>
    </row>
    <row r="1580" spans="1:2" ht="14.25" x14ac:dyDescent="0.2">
      <c r="A1580" s="8"/>
      <c r="B1580" s="27"/>
    </row>
    <row r="1581" spans="1:2" ht="14.25" x14ac:dyDescent="0.2">
      <c r="A1581" s="8"/>
      <c r="B1581" s="27"/>
    </row>
    <row r="1582" spans="1:2" ht="14.25" x14ac:dyDescent="0.2">
      <c r="A1582" s="8"/>
      <c r="B1582" s="27"/>
    </row>
    <row r="1583" spans="1:2" ht="14.25" x14ac:dyDescent="0.2">
      <c r="A1583" s="8"/>
      <c r="B1583" s="27"/>
    </row>
    <row r="1584" spans="1:2" ht="14.25" x14ac:dyDescent="0.2">
      <c r="A1584" s="8"/>
      <c r="B1584" s="27"/>
    </row>
    <row r="1585" spans="1:2" ht="14.25" x14ac:dyDescent="0.2">
      <c r="A1585" s="8"/>
      <c r="B1585" s="27"/>
    </row>
    <row r="1586" spans="1:2" ht="14.25" x14ac:dyDescent="0.2">
      <c r="A1586" s="8"/>
      <c r="B1586" s="27"/>
    </row>
    <row r="1587" spans="1:2" ht="14.25" x14ac:dyDescent="0.2">
      <c r="A1587" s="8"/>
      <c r="B1587" s="27"/>
    </row>
    <row r="1588" spans="1:2" ht="14.25" x14ac:dyDescent="0.2">
      <c r="A1588" s="8"/>
      <c r="B1588" s="27"/>
    </row>
    <row r="1589" spans="1:2" ht="14.25" x14ac:dyDescent="0.2">
      <c r="A1589" s="8"/>
      <c r="B1589" s="27"/>
    </row>
    <row r="1590" spans="1:2" ht="14.25" x14ac:dyDescent="0.2">
      <c r="A1590" s="8"/>
      <c r="B1590" s="27"/>
    </row>
    <row r="1591" spans="1:2" ht="14.25" x14ac:dyDescent="0.2">
      <c r="A1591" s="8"/>
      <c r="B1591" s="27"/>
    </row>
    <row r="1592" spans="1:2" ht="14.25" x14ac:dyDescent="0.2">
      <c r="A1592" s="8"/>
      <c r="B1592" s="27"/>
    </row>
    <row r="1593" spans="1:2" ht="14.25" x14ac:dyDescent="0.2">
      <c r="A1593" s="8"/>
      <c r="B1593" s="27"/>
    </row>
    <row r="1594" spans="1:2" ht="14.25" x14ac:dyDescent="0.2">
      <c r="A1594" s="8"/>
      <c r="B1594" s="27"/>
    </row>
    <row r="1595" spans="1:2" ht="14.25" x14ac:dyDescent="0.2">
      <c r="A1595" s="8"/>
      <c r="B1595" s="27"/>
    </row>
    <row r="1596" spans="1:2" ht="14.25" x14ac:dyDescent="0.2">
      <c r="A1596" s="8"/>
      <c r="B1596" s="27"/>
    </row>
    <row r="1597" spans="1:2" ht="14.25" x14ac:dyDescent="0.2">
      <c r="A1597" s="8"/>
      <c r="B1597" s="27"/>
    </row>
    <row r="1598" spans="1:2" ht="14.25" x14ac:dyDescent="0.2">
      <c r="A1598" s="8"/>
      <c r="B1598" s="27"/>
    </row>
    <row r="1599" spans="1:2" ht="14.25" x14ac:dyDescent="0.2">
      <c r="A1599" s="8"/>
      <c r="B1599" s="27"/>
    </row>
    <row r="1600" spans="1:2" ht="14.25" x14ac:dyDescent="0.2">
      <c r="A1600" s="8"/>
      <c r="B1600" s="27"/>
    </row>
    <row r="1601" spans="1:2" ht="14.25" x14ac:dyDescent="0.2">
      <c r="A1601" s="8"/>
      <c r="B1601" s="27"/>
    </row>
    <row r="1602" spans="1:2" ht="14.25" x14ac:dyDescent="0.2">
      <c r="A1602" s="8"/>
      <c r="B1602" s="27"/>
    </row>
    <row r="1603" spans="1:2" ht="14.25" x14ac:dyDescent="0.2">
      <c r="A1603" s="8"/>
      <c r="B1603" s="27"/>
    </row>
    <row r="1604" spans="1:2" ht="14.25" x14ac:dyDescent="0.2">
      <c r="A1604" s="8"/>
      <c r="B1604" s="27"/>
    </row>
    <row r="1605" spans="1:2" ht="14.25" x14ac:dyDescent="0.2">
      <c r="A1605" s="8"/>
      <c r="B1605" s="27"/>
    </row>
    <row r="1606" spans="1:2" ht="14.25" x14ac:dyDescent="0.2">
      <c r="A1606" s="8"/>
      <c r="B1606" s="27"/>
    </row>
    <row r="1607" spans="1:2" ht="14.25" x14ac:dyDescent="0.2">
      <c r="A1607" s="8"/>
      <c r="B1607" s="27"/>
    </row>
    <row r="1608" spans="1:2" ht="14.25" x14ac:dyDescent="0.2">
      <c r="A1608" s="8"/>
      <c r="B1608" s="27"/>
    </row>
    <row r="1609" spans="1:2" ht="14.25" x14ac:dyDescent="0.2">
      <c r="A1609" s="8"/>
      <c r="B1609" s="27"/>
    </row>
    <row r="1610" spans="1:2" ht="14.25" x14ac:dyDescent="0.2">
      <c r="A1610" s="8"/>
      <c r="B1610" s="27"/>
    </row>
    <row r="1611" spans="1:2" ht="14.25" x14ac:dyDescent="0.2">
      <c r="A1611" s="8"/>
      <c r="B1611" s="27"/>
    </row>
    <row r="1612" spans="1:2" ht="14.25" x14ac:dyDescent="0.2">
      <c r="A1612" s="8"/>
      <c r="B1612" s="27"/>
    </row>
    <row r="1613" spans="1:2" ht="14.25" x14ac:dyDescent="0.2">
      <c r="A1613" s="8"/>
      <c r="B1613" s="27"/>
    </row>
    <row r="1614" spans="1:2" ht="14.25" x14ac:dyDescent="0.2">
      <c r="A1614" s="8"/>
      <c r="B1614" s="27"/>
    </row>
    <row r="1615" spans="1:2" ht="14.25" x14ac:dyDescent="0.2">
      <c r="A1615" s="8"/>
      <c r="B1615" s="27"/>
    </row>
    <row r="1616" spans="1:2" ht="14.25" x14ac:dyDescent="0.2">
      <c r="A1616" s="8"/>
      <c r="B1616" s="27"/>
    </row>
    <row r="1617" spans="1:2" ht="14.25" x14ac:dyDescent="0.2">
      <c r="A1617" s="8"/>
      <c r="B1617" s="27"/>
    </row>
    <row r="1618" spans="1:2" ht="14.25" x14ac:dyDescent="0.2">
      <c r="A1618" s="8"/>
      <c r="B1618" s="27"/>
    </row>
    <row r="1619" spans="1:2" ht="14.25" x14ac:dyDescent="0.2">
      <c r="A1619" s="8"/>
      <c r="B1619" s="27"/>
    </row>
    <row r="1620" spans="1:2" ht="14.25" x14ac:dyDescent="0.2">
      <c r="A1620" s="8"/>
      <c r="B1620" s="27"/>
    </row>
    <row r="1621" spans="1:2" ht="14.25" x14ac:dyDescent="0.2">
      <c r="A1621" s="8"/>
      <c r="B1621" s="27"/>
    </row>
    <row r="1622" spans="1:2" ht="14.25" x14ac:dyDescent="0.2">
      <c r="A1622" s="8"/>
      <c r="B1622" s="27"/>
    </row>
    <row r="1623" spans="1:2" ht="14.25" x14ac:dyDescent="0.2">
      <c r="A1623" s="8"/>
      <c r="B1623" s="27"/>
    </row>
    <row r="1624" spans="1:2" ht="14.25" x14ac:dyDescent="0.2">
      <c r="A1624" s="8"/>
      <c r="B1624" s="27"/>
    </row>
    <row r="1625" spans="1:2" ht="14.25" x14ac:dyDescent="0.2">
      <c r="A1625" s="8"/>
      <c r="B1625" s="27"/>
    </row>
    <row r="1626" spans="1:2" ht="14.25" x14ac:dyDescent="0.2">
      <c r="A1626" s="8"/>
      <c r="B1626" s="27"/>
    </row>
    <row r="1627" spans="1:2" ht="14.25" x14ac:dyDescent="0.2">
      <c r="A1627" s="8"/>
      <c r="B1627" s="27"/>
    </row>
    <row r="1628" spans="1:2" ht="14.25" x14ac:dyDescent="0.2">
      <c r="A1628" s="8"/>
      <c r="B1628" s="27"/>
    </row>
    <row r="1629" spans="1:2" ht="14.25" x14ac:dyDescent="0.2">
      <c r="A1629" s="8"/>
      <c r="B1629" s="27"/>
    </row>
    <row r="1630" spans="1:2" ht="14.25" x14ac:dyDescent="0.2">
      <c r="A1630" s="8"/>
      <c r="B1630" s="27"/>
    </row>
    <row r="1631" spans="1:2" ht="14.25" x14ac:dyDescent="0.2">
      <c r="A1631" s="8"/>
      <c r="B1631" s="27"/>
    </row>
    <row r="1632" spans="1:2" ht="14.25" x14ac:dyDescent="0.2">
      <c r="A1632" s="8"/>
      <c r="B1632" s="27"/>
    </row>
    <row r="1633" spans="1:2" ht="14.25" x14ac:dyDescent="0.2">
      <c r="A1633" s="8"/>
      <c r="B1633" s="27"/>
    </row>
    <row r="1634" spans="1:2" ht="14.25" x14ac:dyDescent="0.2">
      <c r="A1634" s="8"/>
      <c r="B1634" s="27"/>
    </row>
    <row r="1635" spans="1:2" ht="14.25" x14ac:dyDescent="0.2">
      <c r="A1635" s="8"/>
      <c r="B1635" s="27"/>
    </row>
    <row r="1636" spans="1:2" ht="14.25" x14ac:dyDescent="0.2">
      <c r="A1636" s="8"/>
      <c r="B1636" s="27"/>
    </row>
    <row r="1637" spans="1:2" ht="14.25" x14ac:dyDescent="0.2">
      <c r="A1637" s="8"/>
      <c r="B1637" s="27"/>
    </row>
    <row r="1638" spans="1:2" ht="14.25" x14ac:dyDescent="0.2">
      <c r="A1638" s="8"/>
      <c r="B1638" s="27"/>
    </row>
    <row r="1639" spans="1:2" ht="14.25" x14ac:dyDescent="0.2">
      <c r="A1639" s="8"/>
      <c r="B1639" s="27"/>
    </row>
    <row r="1640" spans="1:2" ht="14.25" x14ac:dyDescent="0.2">
      <c r="A1640" s="8"/>
      <c r="B1640" s="27"/>
    </row>
    <row r="1641" spans="1:2" ht="14.25" x14ac:dyDescent="0.2">
      <c r="A1641" s="8"/>
      <c r="B1641" s="27"/>
    </row>
    <row r="1642" spans="1:2" ht="14.25" x14ac:dyDescent="0.2">
      <c r="A1642" s="8"/>
      <c r="B1642" s="27"/>
    </row>
    <row r="1643" spans="1:2" ht="14.25" x14ac:dyDescent="0.2">
      <c r="A1643" s="8"/>
      <c r="B1643" s="27"/>
    </row>
    <row r="1644" spans="1:2" ht="14.25" x14ac:dyDescent="0.2">
      <c r="A1644" s="8"/>
      <c r="B1644" s="27"/>
    </row>
    <row r="1645" spans="1:2" ht="14.25" x14ac:dyDescent="0.2">
      <c r="A1645" s="8"/>
      <c r="B1645" s="27"/>
    </row>
    <row r="1646" spans="1:2" ht="14.25" x14ac:dyDescent="0.2">
      <c r="A1646" s="8"/>
      <c r="B1646" s="27"/>
    </row>
    <row r="1647" spans="1:2" ht="14.25" x14ac:dyDescent="0.2">
      <c r="A1647" s="8"/>
      <c r="B1647" s="27"/>
    </row>
    <row r="1648" spans="1:2" ht="14.25" x14ac:dyDescent="0.2">
      <c r="A1648" s="8"/>
      <c r="B1648" s="27"/>
    </row>
    <row r="1649" spans="1:2" ht="14.25" x14ac:dyDescent="0.2">
      <c r="A1649" s="8"/>
      <c r="B1649" s="27"/>
    </row>
    <row r="1650" spans="1:2" ht="14.25" x14ac:dyDescent="0.2">
      <c r="A1650" s="8"/>
      <c r="B1650" s="27"/>
    </row>
    <row r="1651" spans="1:2" ht="14.25" x14ac:dyDescent="0.2">
      <c r="A1651" s="8"/>
      <c r="B1651" s="27"/>
    </row>
    <row r="1652" spans="1:2" ht="14.25" x14ac:dyDescent="0.2">
      <c r="A1652" s="8"/>
      <c r="B1652" s="27"/>
    </row>
    <row r="1653" spans="1:2" ht="14.25" x14ac:dyDescent="0.2">
      <c r="A1653" s="8"/>
      <c r="B1653" s="27"/>
    </row>
    <row r="1654" spans="1:2" ht="14.25" x14ac:dyDescent="0.2">
      <c r="A1654" s="8"/>
      <c r="B1654" s="27"/>
    </row>
    <row r="1655" spans="1:2" ht="14.25" x14ac:dyDescent="0.2">
      <c r="A1655" s="8"/>
      <c r="B1655" s="27"/>
    </row>
    <row r="1656" spans="1:2" ht="14.25" x14ac:dyDescent="0.2">
      <c r="A1656" s="8"/>
      <c r="B1656" s="27"/>
    </row>
    <row r="1657" spans="1:2" ht="14.25" x14ac:dyDescent="0.2">
      <c r="A1657" s="8"/>
      <c r="B1657" s="27"/>
    </row>
    <row r="1658" spans="1:2" ht="14.25" x14ac:dyDescent="0.2">
      <c r="A1658" s="8"/>
      <c r="B1658" s="27"/>
    </row>
    <row r="1659" spans="1:2" ht="14.25" x14ac:dyDescent="0.2">
      <c r="A1659" s="8"/>
      <c r="B1659" s="27"/>
    </row>
    <row r="1660" spans="1:2" ht="14.25" x14ac:dyDescent="0.2">
      <c r="A1660" s="8"/>
      <c r="B1660" s="27"/>
    </row>
    <row r="1661" spans="1:2" ht="14.25" x14ac:dyDescent="0.2">
      <c r="A1661" s="8"/>
      <c r="B1661" s="27"/>
    </row>
    <row r="1662" spans="1:2" ht="14.25" x14ac:dyDescent="0.2">
      <c r="A1662" s="8"/>
      <c r="B1662" s="27"/>
    </row>
    <row r="1663" spans="1:2" ht="14.25" x14ac:dyDescent="0.2">
      <c r="A1663" s="8"/>
      <c r="B1663" s="27"/>
    </row>
    <row r="1664" spans="1:2" ht="14.25" x14ac:dyDescent="0.2">
      <c r="A1664" s="8"/>
      <c r="B1664" s="27"/>
    </row>
    <row r="1665" spans="1:2" ht="14.25" x14ac:dyDescent="0.2">
      <c r="A1665" s="8"/>
      <c r="B1665" s="27"/>
    </row>
    <row r="1666" spans="1:2" ht="14.25" x14ac:dyDescent="0.2">
      <c r="A1666" s="8"/>
      <c r="B1666" s="27"/>
    </row>
    <row r="1667" spans="1:2" ht="14.25" x14ac:dyDescent="0.2">
      <c r="A1667" s="8"/>
      <c r="B1667" s="27"/>
    </row>
    <row r="1668" spans="1:2" ht="14.25" x14ac:dyDescent="0.2">
      <c r="A1668" s="8"/>
      <c r="B1668" s="27"/>
    </row>
    <row r="1669" spans="1:2" ht="14.25" x14ac:dyDescent="0.2">
      <c r="A1669" s="8"/>
      <c r="B1669" s="27"/>
    </row>
    <row r="1670" spans="1:2" ht="14.25" x14ac:dyDescent="0.2">
      <c r="A1670" s="8"/>
      <c r="B1670" s="27"/>
    </row>
    <row r="1671" spans="1:2" ht="14.25" x14ac:dyDescent="0.2">
      <c r="A1671" s="8"/>
      <c r="B1671" s="27"/>
    </row>
    <row r="1672" spans="1:2" ht="14.25" x14ac:dyDescent="0.2">
      <c r="A1672" s="8"/>
      <c r="B1672" s="27"/>
    </row>
    <row r="1673" spans="1:2" ht="14.25" x14ac:dyDescent="0.2">
      <c r="A1673" s="8"/>
      <c r="B1673" s="27"/>
    </row>
    <row r="1674" spans="1:2" ht="14.25" x14ac:dyDescent="0.2">
      <c r="A1674" s="8"/>
      <c r="B1674" s="27"/>
    </row>
    <row r="1675" spans="1:2" ht="14.25" x14ac:dyDescent="0.2">
      <c r="A1675" s="8"/>
      <c r="B1675" s="27"/>
    </row>
    <row r="1676" spans="1:2" ht="14.25" x14ac:dyDescent="0.2">
      <c r="A1676" s="8"/>
      <c r="B1676" s="27"/>
    </row>
    <row r="1677" spans="1:2" ht="14.25" x14ac:dyDescent="0.2">
      <c r="A1677" s="8"/>
      <c r="B1677" s="27"/>
    </row>
    <row r="1678" spans="1:2" ht="14.25" x14ac:dyDescent="0.2">
      <c r="A1678" s="8"/>
      <c r="B1678" s="27"/>
    </row>
    <row r="1679" spans="1:2" ht="14.25" x14ac:dyDescent="0.2">
      <c r="A1679" s="8"/>
      <c r="B1679" s="27"/>
    </row>
    <row r="1680" spans="1:2" ht="14.25" x14ac:dyDescent="0.2">
      <c r="A1680" s="8"/>
      <c r="B1680" s="27"/>
    </row>
    <row r="1681" spans="1:2" ht="14.25" x14ac:dyDescent="0.2">
      <c r="A1681" s="8"/>
      <c r="B1681" s="27"/>
    </row>
    <row r="1682" spans="1:2" ht="14.25" x14ac:dyDescent="0.2">
      <c r="A1682" s="8"/>
      <c r="B1682" s="27"/>
    </row>
    <row r="1683" spans="1:2" ht="14.25" x14ac:dyDescent="0.2">
      <c r="A1683" s="8"/>
      <c r="B1683" s="27"/>
    </row>
    <row r="1684" spans="1:2" ht="14.25" x14ac:dyDescent="0.2">
      <c r="A1684" s="8"/>
      <c r="B1684" s="27"/>
    </row>
    <row r="1685" spans="1:2" ht="14.25" x14ac:dyDescent="0.2">
      <c r="A1685" s="8"/>
      <c r="B1685" s="27"/>
    </row>
    <row r="1686" spans="1:2" ht="14.25" x14ac:dyDescent="0.2">
      <c r="A1686" s="8"/>
      <c r="B1686" s="27"/>
    </row>
    <row r="1687" spans="1:2" ht="14.25" x14ac:dyDescent="0.2">
      <c r="A1687" s="8"/>
      <c r="B1687" s="27"/>
    </row>
    <row r="1688" spans="1:2" ht="14.25" x14ac:dyDescent="0.2">
      <c r="A1688" s="8"/>
      <c r="B1688" s="27"/>
    </row>
    <row r="1689" spans="1:2" ht="14.25" x14ac:dyDescent="0.2">
      <c r="A1689" s="8"/>
      <c r="B1689" s="27"/>
    </row>
    <row r="1690" spans="1:2" ht="14.25" x14ac:dyDescent="0.2">
      <c r="A1690" s="8"/>
      <c r="B1690" s="27"/>
    </row>
    <row r="1691" spans="1:2" ht="14.25" x14ac:dyDescent="0.2">
      <c r="A1691" s="8"/>
      <c r="B1691" s="27"/>
    </row>
    <row r="1692" spans="1:2" ht="14.25" x14ac:dyDescent="0.2">
      <c r="A1692" s="8"/>
      <c r="B1692" s="27"/>
    </row>
    <row r="1693" spans="1:2" ht="14.25" x14ac:dyDescent="0.2">
      <c r="A1693" s="8"/>
      <c r="B1693" s="27"/>
    </row>
    <row r="1694" spans="1:2" ht="14.25" x14ac:dyDescent="0.2">
      <c r="A1694" s="8"/>
      <c r="B1694" s="27"/>
    </row>
    <row r="1695" spans="1:2" ht="14.25" x14ac:dyDescent="0.2">
      <c r="A1695" s="8"/>
      <c r="B1695" s="27"/>
    </row>
    <row r="1696" spans="1:2" ht="14.25" x14ac:dyDescent="0.2">
      <c r="A1696" s="8"/>
      <c r="B1696" s="27"/>
    </row>
    <row r="1697" spans="1:2" ht="14.25" x14ac:dyDescent="0.2">
      <c r="A1697" s="8"/>
      <c r="B1697" s="27"/>
    </row>
    <row r="1698" spans="1:2" ht="14.25" x14ac:dyDescent="0.2">
      <c r="A1698" s="8"/>
      <c r="B1698" s="27"/>
    </row>
    <row r="1699" spans="1:2" ht="14.25" x14ac:dyDescent="0.2">
      <c r="A1699" s="8"/>
      <c r="B1699" s="27"/>
    </row>
    <row r="1700" spans="1:2" ht="14.25" x14ac:dyDescent="0.2">
      <c r="A1700" s="8"/>
      <c r="B1700" s="27"/>
    </row>
    <row r="1701" spans="1:2" ht="14.25" x14ac:dyDescent="0.2">
      <c r="A1701" s="8"/>
      <c r="B1701" s="27"/>
    </row>
    <row r="1702" spans="1:2" ht="14.25" x14ac:dyDescent="0.2">
      <c r="A1702" s="8"/>
      <c r="B1702" s="27"/>
    </row>
    <row r="1703" spans="1:2" ht="14.25" x14ac:dyDescent="0.2">
      <c r="A1703" s="8"/>
      <c r="B1703" s="27"/>
    </row>
    <row r="1704" spans="1:2" ht="14.25" x14ac:dyDescent="0.2">
      <c r="A1704" s="8"/>
      <c r="B1704" s="27"/>
    </row>
    <row r="1705" spans="1:2" ht="14.25" x14ac:dyDescent="0.2">
      <c r="A1705" s="8"/>
      <c r="B1705" s="27"/>
    </row>
    <row r="1706" spans="1:2" ht="14.25" x14ac:dyDescent="0.2">
      <c r="A1706" s="8"/>
      <c r="B1706" s="27"/>
    </row>
    <row r="1707" spans="1:2" ht="14.25" x14ac:dyDescent="0.2">
      <c r="A1707" s="8"/>
      <c r="B1707" s="27"/>
    </row>
    <row r="1708" spans="1:2" ht="14.25" x14ac:dyDescent="0.2">
      <c r="A1708" s="8"/>
      <c r="B1708" s="27"/>
    </row>
    <row r="1709" spans="1:2" ht="14.25" x14ac:dyDescent="0.2">
      <c r="A1709" s="8"/>
      <c r="B1709" s="27"/>
    </row>
    <row r="1710" spans="1:2" ht="14.25" x14ac:dyDescent="0.2">
      <c r="A1710" s="8"/>
      <c r="B1710" s="27"/>
    </row>
    <row r="1711" spans="1:2" ht="14.25" x14ac:dyDescent="0.2">
      <c r="A1711" s="8"/>
      <c r="B1711" s="27"/>
    </row>
    <row r="1712" spans="1:2" ht="14.25" x14ac:dyDescent="0.2">
      <c r="A1712" s="8"/>
      <c r="B1712" s="27"/>
    </row>
    <row r="1713" spans="1:2" ht="14.25" x14ac:dyDescent="0.2">
      <c r="A1713" s="8"/>
      <c r="B1713" s="27"/>
    </row>
    <row r="1714" spans="1:2" ht="14.25" x14ac:dyDescent="0.2">
      <c r="A1714" s="8"/>
      <c r="B1714" s="27"/>
    </row>
    <row r="1715" spans="1:2" ht="14.25" x14ac:dyDescent="0.2">
      <c r="A1715" s="8"/>
      <c r="B1715" s="27"/>
    </row>
    <row r="1716" spans="1:2" ht="14.25" x14ac:dyDescent="0.2">
      <c r="A1716" s="8"/>
      <c r="B1716" s="27"/>
    </row>
    <row r="1717" spans="1:2" ht="14.25" x14ac:dyDescent="0.2">
      <c r="A1717" s="8"/>
      <c r="B1717" s="27"/>
    </row>
    <row r="1718" spans="1:2" ht="14.25" x14ac:dyDescent="0.2">
      <c r="A1718" s="8"/>
      <c r="B1718" s="27"/>
    </row>
    <row r="1719" spans="1:2" ht="14.25" x14ac:dyDescent="0.2">
      <c r="A1719" s="8"/>
      <c r="B1719" s="27"/>
    </row>
    <row r="1720" spans="1:2" ht="14.25" x14ac:dyDescent="0.2">
      <c r="A1720" s="8"/>
      <c r="B1720" s="27"/>
    </row>
    <row r="1721" spans="1:2" ht="14.25" x14ac:dyDescent="0.2">
      <c r="A1721" s="8"/>
      <c r="B1721" s="27"/>
    </row>
    <row r="1722" spans="1:2" ht="14.25" x14ac:dyDescent="0.2">
      <c r="A1722" s="8"/>
      <c r="B1722" s="27"/>
    </row>
    <row r="1723" spans="1:2" ht="14.25" x14ac:dyDescent="0.2">
      <c r="A1723" s="8"/>
      <c r="B1723" s="27"/>
    </row>
    <row r="1724" spans="1:2" ht="14.25" x14ac:dyDescent="0.2">
      <c r="A1724" s="8"/>
      <c r="B1724" s="27"/>
    </row>
    <row r="1725" spans="1:2" ht="14.25" x14ac:dyDescent="0.2">
      <c r="A1725" s="8"/>
      <c r="B1725" s="27"/>
    </row>
    <row r="1726" spans="1:2" ht="14.25" x14ac:dyDescent="0.2">
      <c r="A1726" s="8"/>
      <c r="B1726" s="27"/>
    </row>
    <row r="1727" spans="1:2" ht="14.25" x14ac:dyDescent="0.2">
      <c r="A1727" s="8"/>
      <c r="B1727" s="27"/>
    </row>
    <row r="1728" spans="1:2" ht="14.25" x14ac:dyDescent="0.2">
      <c r="A1728" s="8"/>
      <c r="B1728" s="27"/>
    </row>
    <row r="1729" spans="1:2" ht="14.25" x14ac:dyDescent="0.2">
      <c r="A1729" s="8"/>
      <c r="B1729" s="27"/>
    </row>
    <row r="1730" spans="1:2" ht="14.25" x14ac:dyDescent="0.2">
      <c r="A1730" s="8"/>
      <c r="B1730" s="27"/>
    </row>
    <row r="1731" spans="1:2" ht="14.25" x14ac:dyDescent="0.2">
      <c r="A1731" s="8"/>
      <c r="B1731" s="27"/>
    </row>
    <row r="1732" spans="1:2" ht="14.25" x14ac:dyDescent="0.2">
      <c r="A1732" s="8"/>
      <c r="B1732" s="27"/>
    </row>
    <row r="1733" spans="1:2" ht="14.25" x14ac:dyDescent="0.2">
      <c r="A1733" s="8"/>
      <c r="B1733" s="27"/>
    </row>
    <row r="1734" spans="1:2" ht="14.25" x14ac:dyDescent="0.2">
      <c r="A1734" s="8"/>
      <c r="B1734" s="27"/>
    </row>
    <row r="1735" spans="1:2" ht="14.25" x14ac:dyDescent="0.2">
      <c r="A1735" s="8"/>
      <c r="B1735" s="27"/>
    </row>
    <row r="1736" spans="1:2" ht="14.25" x14ac:dyDescent="0.2">
      <c r="A1736" s="8"/>
      <c r="B1736" s="27"/>
    </row>
    <row r="1737" spans="1:2" ht="14.25" x14ac:dyDescent="0.2">
      <c r="A1737" s="8"/>
      <c r="B1737" s="27"/>
    </row>
    <row r="1738" spans="1:2" ht="14.25" x14ac:dyDescent="0.2">
      <c r="A1738" s="8"/>
      <c r="B1738" s="27"/>
    </row>
    <row r="1739" spans="1:2" ht="14.25" x14ac:dyDescent="0.2">
      <c r="A1739" s="8"/>
      <c r="B1739" s="27"/>
    </row>
    <row r="1740" spans="1:2" ht="14.25" x14ac:dyDescent="0.2">
      <c r="A1740" s="8"/>
      <c r="B1740" s="27"/>
    </row>
    <row r="1741" spans="1:2" ht="14.25" x14ac:dyDescent="0.2">
      <c r="A1741" s="8"/>
      <c r="B1741" s="27"/>
    </row>
    <row r="1742" spans="1:2" ht="14.25" x14ac:dyDescent="0.2">
      <c r="A1742" s="8"/>
      <c r="B1742" s="27"/>
    </row>
    <row r="1743" spans="1:2" ht="14.25" x14ac:dyDescent="0.2">
      <c r="A1743" s="8"/>
      <c r="B1743" s="27"/>
    </row>
    <row r="1744" spans="1:2" ht="14.25" x14ac:dyDescent="0.2">
      <c r="A1744" s="8"/>
      <c r="B1744" s="27"/>
    </row>
    <row r="1745" spans="1:2" ht="14.25" x14ac:dyDescent="0.2">
      <c r="A1745" s="8"/>
      <c r="B1745" s="27"/>
    </row>
    <row r="1746" spans="1:2" ht="14.25" x14ac:dyDescent="0.2">
      <c r="A1746" s="8"/>
      <c r="B1746" s="27"/>
    </row>
    <row r="1747" spans="1:2" ht="14.25" x14ac:dyDescent="0.2">
      <c r="A1747" s="8"/>
      <c r="B1747" s="27"/>
    </row>
    <row r="1748" spans="1:2" ht="14.25" x14ac:dyDescent="0.2">
      <c r="A1748" s="8"/>
      <c r="B1748" s="27"/>
    </row>
    <row r="1749" spans="1:2" ht="14.25" x14ac:dyDescent="0.2">
      <c r="A1749" s="8"/>
      <c r="B1749" s="27"/>
    </row>
    <row r="1750" spans="1:2" ht="14.25" x14ac:dyDescent="0.2">
      <c r="A1750" s="8"/>
      <c r="B1750" s="27"/>
    </row>
    <row r="1751" spans="1:2" ht="14.25" x14ac:dyDescent="0.2">
      <c r="A1751" s="8"/>
      <c r="B1751" s="27"/>
    </row>
    <row r="1752" spans="1:2" ht="14.25" x14ac:dyDescent="0.2">
      <c r="A1752" s="8"/>
      <c r="B1752" s="27"/>
    </row>
    <row r="1753" spans="1:2" ht="14.25" x14ac:dyDescent="0.2">
      <c r="A1753" s="8"/>
      <c r="B1753" s="27"/>
    </row>
    <row r="1754" spans="1:2" ht="14.25" x14ac:dyDescent="0.2">
      <c r="A1754" s="8"/>
      <c r="B1754" s="27"/>
    </row>
    <row r="1755" spans="1:2" ht="14.25" x14ac:dyDescent="0.2">
      <c r="A1755" s="8"/>
      <c r="B1755" s="27"/>
    </row>
    <row r="1756" spans="1:2" ht="14.25" x14ac:dyDescent="0.2">
      <c r="A1756" s="8"/>
      <c r="B1756" s="27"/>
    </row>
    <row r="1757" spans="1:2" ht="14.25" x14ac:dyDescent="0.2">
      <c r="A1757" s="8"/>
      <c r="B1757" s="27"/>
    </row>
    <row r="1758" spans="1:2" ht="14.25" x14ac:dyDescent="0.2">
      <c r="A1758" s="8"/>
      <c r="B1758" s="27"/>
    </row>
    <row r="1759" spans="1:2" ht="14.25" x14ac:dyDescent="0.2">
      <c r="A1759" s="8"/>
      <c r="B1759" s="27"/>
    </row>
    <row r="1760" spans="1:2" ht="14.25" x14ac:dyDescent="0.2">
      <c r="A1760" s="8"/>
      <c r="B1760" s="27"/>
    </row>
    <row r="1761" spans="1:2" ht="14.25" x14ac:dyDescent="0.2">
      <c r="A1761" s="8"/>
      <c r="B1761" s="27"/>
    </row>
    <row r="1762" spans="1:2" ht="14.25" x14ac:dyDescent="0.2">
      <c r="A1762" s="8"/>
      <c r="B1762" s="27"/>
    </row>
    <row r="1763" spans="1:2" ht="14.25" x14ac:dyDescent="0.2">
      <c r="A1763" s="8"/>
      <c r="B1763" s="27"/>
    </row>
    <row r="1764" spans="1:2" ht="14.25" x14ac:dyDescent="0.2">
      <c r="A1764" s="8"/>
      <c r="B1764" s="27"/>
    </row>
    <row r="1765" spans="1:2" ht="14.25" x14ac:dyDescent="0.2">
      <c r="A1765" s="8"/>
      <c r="B1765" s="27"/>
    </row>
    <row r="1766" spans="1:2" ht="14.25" x14ac:dyDescent="0.2">
      <c r="A1766" s="8"/>
      <c r="B1766" s="27"/>
    </row>
    <row r="1767" spans="1:2" ht="14.25" x14ac:dyDescent="0.2">
      <c r="A1767" s="8"/>
      <c r="B1767" s="27"/>
    </row>
    <row r="1768" spans="1:2" ht="14.25" x14ac:dyDescent="0.2">
      <c r="A1768" s="8"/>
      <c r="B1768" s="27"/>
    </row>
    <row r="1769" spans="1:2" ht="14.25" x14ac:dyDescent="0.2">
      <c r="A1769" s="8"/>
      <c r="B1769" s="27"/>
    </row>
    <row r="1770" spans="1:2" ht="14.25" x14ac:dyDescent="0.2">
      <c r="A1770" s="8"/>
      <c r="B1770" s="27"/>
    </row>
    <row r="1771" spans="1:2" ht="14.25" x14ac:dyDescent="0.2">
      <c r="A1771" s="8"/>
      <c r="B1771" s="27"/>
    </row>
    <row r="1772" spans="1:2" ht="14.25" x14ac:dyDescent="0.2">
      <c r="A1772" s="8"/>
      <c r="B1772" s="27"/>
    </row>
    <row r="1773" spans="1:2" ht="14.25" x14ac:dyDescent="0.2">
      <c r="A1773" s="8"/>
      <c r="B1773" s="27"/>
    </row>
    <row r="1774" spans="1:2" ht="14.25" x14ac:dyDescent="0.2">
      <c r="A1774" s="8"/>
      <c r="B1774" s="27"/>
    </row>
    <row r="1775" spans="1:2" ht="14.25" x14ac:dyDescent="0.2">
      <c r="A1775" s="8"/>
      <c r="B1775" s="27"/>
    </row>
    <row r="1776" spans="1:2" ht="14.25" x14ac:dyDescent="0.2">
      <c r="A1776" s="8"/>
      <c r="B1776" s="27"/>
    </row>
    <row r="1777" spans="1:2" ht="14.25" x14ac:dyDescent="0.2">
      <c r="A1777" s="8"/>
      <c r="B1777" s="27"/>
    </row>
    <row r="1778" spans="1:2" ht="14.25" x14ac:dyDescent="0.2">
      <c r="A1778" s="8"/>
      <c r="B1778" s="27"/>
    </row>
    <row r="1779" spans="1:2" ht="14.25" x14ac:dyDescent="0.2">
      <c r="A1779" s="8"/>
      <c r="B1779" s="27"/>
    </row>
    <row r="1780" spans="1:2" ht="14.25" x14ac:dyDescent="0.2">
      <c r="A1780" s="8"/>
      <c r="B1780" s="27"/>
    </row>
    <row r="1781" spans="1:2" ht="14.25" x14ac:dyDescent="0.2">
      <c r="A1781" s="8"/>
      <c r="B1781" s="27"/>
    </row>
    <row r="1782" spans="1:2" ht="14.25" x14ac:dyDescent="0.2">
      <c r="A1782" s="8"/>
      <c r="B1782" s="27"/>
    </row>
    <row r="1783" spans="1:2" ht="14.25" x14ac:dyDescent="0.2">
      <c r="A1783" s="8"/>
      <c r="B1783" s="27"/>
    </row>
    <row r="1784" spans="1:2" ht="14.25" x14ac:dyDescent="0.2">
      <c r="A1784" s="8"/>
      <c r="B1784" s="27"/>
    </row>
    <row r="1785" spans="1:2" ht="14.25" x14ac:dyDescent="0.2">
      <c r="A1785" s="8"/>
      <c r="B1785" s="27"/>
    </row>
    <row r="1786" spans="1:2" ht="14.25" x14ac:dyDescent="0.2">
      <c r="A1786" s="8"/>
      <c r="B1786" s="27"/>
    </row>
    <row r="1787" spans="1:2" ht="14.25" x14ac:dyDescent="0.2">
      <c r="A1787" s="8"/>
      <c r="B1787" s="27"/>
    </row>
    <row r="1788" spans="1:2" ht="14.25" x14ac:dyDescent="0.2">
      <c r="A1788" s="8"/>
      <c r="B1788" s="27"/>
    </row>
    <row r="1789" spans="1:2" ht="14.25" x14ac:dyDescent="0.2">
      <c r="A1789" s="8"/>
      <c r="B1789" s="27"/>
    </row>
    <row r="1790" spans="1:2" ht="14.25" x14ac:dyDescent="0.2">
      <c r="A1790" s="8"/>
      <c r="B1790" s="27"/>
    </row>
    <row r="1791" spans="1:2" ht="14.25" x14ac:dyDescent="0.2">
      <c r="A1791" s="8"/>
      <c r="B1791" s="27"/>
    </row>
    <row r="1792" spans="1:2" ht="14.25" x14ac:dyDescent="0.2">
      <c r="A1792" s="8"/>
      <c r="B1792" s="27"/>
    </row>
    <row r="1793" spans="1:2" ht="14.25" x14ac:dyDescent="0.2">
      <c r="A1793" s="8"/>
      <c r="B1793" s="27"/>
    </row>
    <row r="1794" spans="1:2" ht="14.25" x14ac:dyDescent="0.2">
      <c r="A1794" s="8"/>
      <c r="B1794" s="27"/>
    </row>
    <row r="1795" spans="1:2" ht="14.25" x14ac:dyDescent="0.2">
      <c r="A1795" s="8"/>
      <c r="B1795" s="27"/>
    </row>
    <row r="1796" spans="1:2" ht="14.25" x14ac:dyDescent="0.2">
      <c r="A1796" s="8"/>
      <c r="B1796" s="27"/>
    </row>
    <row r="1797" spans="1:2" ht="14.25" x14ac:dyDescent="0.2">
      <c r="A1797" s="8"/>
      <c r="B1797" s="27"/>
    </row>
    <row r="1798" spans="1:2" ht="14.25" x14ac:dyDescent="0.2">
      <c r="A1798" s="8"/>
      <c r="B1798" s="27"/>
    </row>
    <row r="1799" spans="1:2" ht="14.25" x14ac:dyDescent="0.2">
      <c r="A1799" s="8"/>
      <c r="B1799" s="27"/>
    </row>
    <row r="1800" spans="1:2" ht="14.25" x14ac:dyDescent="0.2">
      <c r="A1800" s="8"/>
      <c r="B1800" s="27"/>
    </row>
    <row r="1801" spans="1:2" ht="14.25" x14ac:dyDescent="0.2">
      <c r="A1801" s="8"/>
      <c r="B1801" s="27"/>
    </row>
    <row r="1802" spans="1:2" ht="14.25" x14ac:dyDescent="0.2">
      <c r="A1802" s="8"/>
      <c r="B1802" s="27"/>
    </row>
    <row r="1803" spans="1:2" ht="14.25" x14ac:dyDescent="0.2">
      <c r="A1803" s="8"/>
      <c r="B1803" s="27"/>
    </row>
    <row r="1804" spans="1:2" ht="14.25" x14ac:dyDescent="0.2">
      <c r="A1804" s="8"/>
      <c r="B1804" s="27"/>
    </row>
    <row r="1805" spans="1:2" ht="14.25" x14ac:dyDescent="0.2">
      <c r="A1805" s="8"/>
      <c r="B1805" s="27"/>
    </row>
    <row r="1806" spans="1:2" ht="14.25" x14ac:dyDescent="0.2">
      <c r="A1806" s="8"/>
      <c r="B1806" s="27"/>
    </row>
    <row r="1807" spans="1:2" ht="14.25" x14ac:dyDescent="0.2">
      <c r="A1807" s="8"/>
      <c r="B1807" s="27"/>
    </row>
    <row r="1808" spans="1:2" ht="14.25" x14ac:dyDescent="0.2">
      <c r="A1808" s="8"/>
      <c r="B1808" s="27"/>
    </row>
    <row r="1809" spans="1:2" ht="14.25" x14ac:dyDescent="0.2">
      <c r="A1809" s="8"/>
      <c r="B1809" s="27"/>
    </row>
    <row r="1810" spans="1:2" ht="14.25" x14ac:dyDescent="0.2">
      <c r="A1810" s="8"/>
      <c r="B1810" s="27"/>
    </row>
    <row r="1811" spans="1:2" ht="14.25" x14ac:dyDescent="0.2">
      <c r="A1811" s="8"/>
      <c r="B1811" s="27"/>
    </row>
    <row r="1812" spans="1:2" ht="14.25" x14ac:dyDescent="0.2">
      <c r="A1812" s="8"/>
      <c r="B1812" s="27"/>
    </row>
    <row r="1813" spans="1:2" ht="14.25" x14ac:dyDescent="0.2">
      <c r="A1813" s="8"/>
      <c r="B1813" s="27"/>
    </row>
    <row r="1814" spans="1:2" ht="14.25" x14ac:dyDescent="0.2">
      <c r="A1814" s="8"/>
      <c r="B1814" s="27"/>
    </row>
    <row r="1815" spans="1:2" ht="14.25" x14ac:dyDescent="0.2">
      <c r="A1815" s="8"/>
      <c r="B1815" s="27"/>
    </row>
    <row r="1816" spans="1:2" ht="14.25" x14ac:dyDescent="0.2">
      <c r="A1816" s="8"/>
      <c r="B1816" s="27"/>
    </row>
    <row r="1817" spans="1:2" ht="14.25" x14ac:dyDescent="0.2">
      <c r="A1817" s="8"/>
      <c r="B1817" s="27"/>
    </row>
    <row r="1818" spans="1:2" ht="14.25" x14ac:dyDescent="0.2">
      <c r="A1818" s="8"/>
      <c r="B1818" s="27"/>
    </row>
    <row r="1819" spans="1:2" ht="14.25" x14ac:dyDescent="0.2">
      <c r="A1819" s="8"/>
      <c r="B1819" s="27"/>
    </row>
    <row r="1820" spans="1:2" ht="14.25" x14ac:dyDescent="0.2">
      <c r="A1820" s="8"/>
      <c r="B1820" s="27"/>
    </row>
    <row r="1821" spans="1:2" ht="14.25" x14ac:dyDescent="0.2">
      <c r="A1821" s="8"/>
      <c r="B1821" s="27"/>
    </row>
    <row r="1822" spans="1:2" ht="14.25" x14ac:dyDescent="0.2">
      <c r="A1822" s="8"/>
      <c r="B1822" s="27"/>
    </row>
    <row r="1823" spans="1:2" ht="14.25" x14ac:dyDescent="0.2">
      <c r="A1823" s="8"/>
      <c r="B1823" s="27"/>
    </row>
    <row r="1824" spans="1:2" ht="14.25" x14ac:dyDescent="0.2">
      <c r="A1824" s="8"/>
      <c r="B1824" s="27"/>
    </row>
    <row r="1825" spans="1:2" ht="14.25" x14ac:dyDescent="0.2">
      <c r="A1825" s="8"/>
      <c r="B1825" s="27"/>
    </row>
    <row r="1826" spans="1:2" ht="14.25" x14ac:dyDescent="0.2">
      <c r="A1826" s="8"/>
      <c r="B1826" s="27"/>
    </row>
    <row r="1827" spans="1:2" ht="14.25" x14ac:dyDescent="0.2">
      <c r="A1827" s="8"/>
      <c r="B1827" s="27"/>
    </row>
    <row r="1828" spans="1:2" ht="14.25" x14ac:dyDescent="0.2">
      <c r="A1828" s="8"/>
      <c r="B1828" s="27"/>
    </row>
    <row r="1829" spans="1:2" ht="14.25" x14ac:dyDescent="0.2">
      <c r="A1829" s="8"/>
      <c r="B1829" s="27"/>
    </row>
    <row r="1830" spans="1:2" ht="14.25" x14ac:dyDescent="0.2">
      <c r="A1830" s="8"/>
      <c r="B1830" s="27"/>
    </row>
    <row r="1831" spans="1:2" ht="14.25" x14ac:dyDescent="0.2">
      <c r="A1831" s="8"/>
      <c r="B1831" s="27"/>
    </row>
    <row r="1832" spans="1:2" ht="14.25" x14ac:dyDescent="0.2">
      <c r="A1832" s="8"/>
      <c r="B1832" s="27"/>
    </row>
    <row r="1833" spans="1:2" ht="14.25" x14ac:dyDescent="0.2">
      <c r="A1833" s="8"/>
      <c r="B1833" s="27"/>
    </row>
    <row r="1834" spans="1:2" ht="14.25" x14ac:dyDescent="0.2">
      <c r="A1834" s="8"/>
      <c r="B1834" s="27"/>
    </row>
    <row r="1835" spans="1:2" ht="14.25" x14ac:dyDescent="0.2">
      <c r="A1835" s="8"/>
      <c r="B1835" s="27"/>
    </row>
    <row r="1836" spans="1:2" ht="14.25" x14ac:dyDescent="0.2">
      <c r="A1836" s="8"/>
      <c r="B1836" s="27"/>
    </row>
    <row r="1837" spans="1:2" ht="14.25" x14ac:dyDescent="0.2">
      <c r="A1837" s="8"/>
      <c r="B1837" s="27"/>
    </row>
    <row r="1838" spans="1:2" ht="14.25" x14ac:dyDescent="0.2">
      <c r="A1838" s="8"/>
      <c r="B1838" s="27"/>
    </row>
    <row r="1839" spans="1:2" ht="14.25" x14ac:dyDescent="0.2">
      <c r="A1839" s="8"/>
      <c r="B1839" s="27"/>
    </row>
    <row r="1840" spans="1:2" ht="14.25" x14ac:dyDescent="0.2">
      <c r="A1840" s="8"/>
      <c r="B1840" s="27"/>
    </row>
    <row r="1841" spans="1:2" ht="14.25" x14ac:dyDescent="0.2">
      <c r="A1841" s="8"/>
      <c r="B1841" s="27"/>
    </row>
    <row r="1842" spans="1:2" ht="14.25" x14ac:dyDescent="0.2">
      <c r="A1842" s="8"/>
      <c r="B1842" s="27"/>
    </row>
    <row r="1843" spans="1:2" ht="14.25" x14ac:dyDescent="0.2">
      <c r="A1843" s="8"/>
      <c r="B1843" s="27"/>
    </row>
    <row r="1844" spans="1:2" ht="14.25" x14ac:dyDescent="0.2">
      <c r="A1844" s="8"/>
      <c r="B1844" s="27"/>
    </row>
    <row r="1845" spans="1:2" ht="14.25" x14ac:dyDescent="0.2">
      <c r="A1845" s="8"/>
      <c r="B1845" s="27"/>
    </row>
    <row r="1846" spans="1:2" ht="14.25" x14ac:dyDescent="0.2">
      <c r="A1846" s="8"/>
      <c r="B1846" s="27"/>
    </row>
    <row r="1847" spans="1:2" ht="14.25" x14ac:dyDescent="0.2">
      <c r="A1847" s="8"/>
      <c r="B1847" s="27"/>
    </row>
    <row r="1848" spans="1:2" ht="14.25" x14ac:dyDescent="0.2">
      <c r="A1848" s="8"/>
      <c r="B1848" s="27"/>
    </row>
    <row r="1849" spans="1:2" ht="14.25" x14ac:dyDescent="0.2">
      <c r="A1849" s="8"/>
      <c r="B1849" s="27"/>
    </row>
    <row r="1850" spans="1:2" ht="14.25" x14ac:dyDescent="0.2">
      <c r="A1850" s="8"/>
      <c r="B1850" s="27"/>
    </row>
    <row r="1851" spans="1:2" ht="14.25" x14ac:dyDescent="0.2">
      <c r="A1851" s="8"/>
      <c r="B1851" s="27"/>
    </row>
    <row r="1852" spans="1:2" ht="14.25" x14ac:dyDescent="0.2">
      <c r="A1852" s="8"/>
      <c r="B1852" s="27"/>
    </row>
    <row r="1853" spans="1:2" ht="14.25" x14ac:dyDescent="0.2">
      <c r="A1853" s="8"/>
      <c r="B1853" s="27"/>
    </row>
    <row r="1854" spans="1:2" ht="14.25" x14ac:dyDescent="0.2">
      <c r="A1854" s="8"/>
      <c r="B1854" s="27"/>
    </row>
    <row r="1855" spans="1:2" ht="14.25" x14ac:dyDescent="0.2">
      <c r="A1855" s="8"/>
      <c r="B1855" s="27"/>
    </row>
    <row r="1856" spans="1:2" ht="14.25" x14ac:dyDescent="0.2">
      <c r="A1856" s="8"/>
      <c r="B1856" s="27"/>
    </row>
    <row r="1857" spans="1:2" ht="14.25" x14ac:dyDescent="0.2">
      <c r="A1857" s="8"/>
      <c r="B1857" s="27"/>
    </row>
    <row r="1858" spans="1:2" ht="14.25" x14ac:dyDescent="0.2">
      <c r="A1858" s="8"/>
      <c r="B1858" s="27"/>
    </row>
    <row r="1859" spans="1:2" ht="14.25" x14ac:dyDescent="0.2">
      <c r="A1859" s="8"/>
      <c r="B1859" s="27"/>
    </row>
    <row r="1860" spans="1:2" ht="14.25" x14ac:dyDescent="0.2">
      <c r="A1860" s="8"/>
      <c r="B1860" s="27"/>
    </row>
    <row r="1861" spans="1:2" ht="14.25" x14ac:dyDescent="0.2">
      <c r="A1861" s="8"/>
      <c r="B1861" s="27"/>
    </row>
    <row r="1862" spans="1:2" ht="14.25" x14ac:dyDescent="0.2">
      <c r="A1862" s="8"/>
      <c r="B1862" s="27"/>
    </row>
    <row r="1863" spans="1:2" ht="14.25" x14ac:dyDescent="0.2">
      <c r="A1863" s="8"/>
      <c r="B1863" s="27"/>
    </row>
    <row r="1864" spans="1:2" ht="14.25" x14ac:dyDescent="0.2">
      <c r="A1864" s="8"/>
      <c r="B1864" s="27"/>
    </row>
    <row r="1865" spans="1:2" ht="14.25" x14ac:dyDescent="0.2">
      <c r="A1865" s="8"/>
      <c r="B1865" s="27"/>
    </row>
    <row r="1866" spans="1:2" ht="14.25" x14ac:dyDescent="0.2">
      <c r="A1866" s="8"/>
      <c r="B1866" s="27"/>
    </row>
    <row r="1867" spans="1:2" ht="14.25" x14ac:dyDescent="0.2">
      <c r="A1867" s="8"/>
      <c r="B1867" s="27"/>
    </row>
    <row r="1868" spans="1:2" ht="14.25" x14ac:dyDescent="0.2">
      <c r="A1868" s="8"/>
      <c r="B1868" s="27"/>
    </row>
    <row r="1869" spans="1:2" ht="14.25" x14ac:dyDescent="0.2">
      <c r="A1869" s="8"/>
      <c r="B1869" s="27"/>
    </row>
    <row r="1870" spans="1:2" ht="14.25" x14ac:dyDescent="0.2">
      <c r="A1870" s="8"/>
      <c r="B1870" s="27"/>
    </row>
    <row r="1871" spans="1:2" ht="14.25" x14ac:dyDescent="0.2">
      <c r="A1871" s="8"/>
      <c r="B1871" s="27"/>
    </row>
    <row r="1872" spans="1:2" ht="14.25" x14ac:dyDescent="0.2">
      <c r="A1872" s="8"/>
      <c r="B1872" s="27"/>
    </row>
    <row r="1873" spans="1:2" ht="14.25" x14ac:dyDescent="0.2">
      <c r="A1873" s="8"/>
      <c r="B1873" s="27"/>
    </row>
    <row r="1874" spans="1:2" ht="14.25" x14ac:dyDescent="0.2">
      <c r="A1874" s="8"/>
      <c r="B1874" s="27"/>
    </row>
    <row r="1875" spans="1:2" ht="14.25" x14ac:dyDescent="0.2">
      <c r="A1875" s="8"/>
      <c r="B1875" s="27"/>
    </row>
    <row r="1876" spans="1:2" ht="14.25" x14ac:dyDescent="0.2">
      <c r="A1876" s="8"/>
      <c r="B1876" s="27"/>
    </row>
    <row r="1877" spans="1:2" ht="14.25" x14ac:dyDescent="0.2">
      <c r="A1877" s="8"/>
      <c r="B1877" s="27"/>
    </row>
    <row r="1878" spans="1:2" ht="14.25" x14ac:dyDescent="0.2">
      <c r="A1878" s="8"/>
      <c r="B1878" s="27"/>
    </row>
    <row r="1879" spans="1:2" ht="14.25" x14ac:dyDescent="0.2">
      <c r="A1879" s="8"/>
      <c r="B1879" s="27"/>
    </row>
    <row r="1880" spans="1:2" ht="14.25" x14ac:dyDescent="0.2">
      <c r="A1880" s="8"/>
      <c r="B1880" s="27"/>
    </row>
    <row r="1881" spans="1:2" ht="14.25" x14ac:dyDescent="0.2">
      <c r="A1881" s="8"/>
      <c r="B1881" s="27"/>
    </row>
    <row r="1882" spans="1:2" ht="14.25" x14ac:dyDescent="0.2">
      <c r="A1882" s="8"/>
      <c r="B1882" s="27"/>
    </row>
    <row r="1883" spans="1:2" ht="14.25" x14ac:dyDescent="0.2">
      <c r="A1883" s="8"/>
      <c r="B1883" s="27"/>
    </row>
    <row r="1884" spans="1:2" ht="14.25" x14ac:dyDescent="0.2">
      <c r="A1884" s="8"/>
      <c r="B1884" s="27"/>
    </row>
    <row r="1885" spans="1:2" ht="14.25" x14ac:dyDescent="0.2">
      <c r="A1885" s="8"/>
      <c r="B1885" s="27"/>
    </row>
    <row r="1886" spans="1:2" ht="14.25" x14ac:dyDescent="0.2">
      <c r="A1886" s="8"/>
      <c r="B1886" s="27"/>
    </row>
    <row r="1887" spans="1:2" ht="14.25" x14ac:dyDescent="0.2">
      <c r="A1887" s="8"/>
      <c r="B1887" s="27"/>
    </row>
    <row r="1888" spans="1:2" ht="14.25" x14ac:dyDescent="0.2">
      <c r="A1888" s="8"/>
      <c r="B1888" s="27"/>
    </row>
    <row r="1889" spans="1:2" ht="14.25" x14ac:dyDescent="0.2">
      <c r="A1889" s="8"/>
      <c r="B1889" s="27"/>
    </row>
    <row r="1890" spans="1:2" ht="14.25" x14ac:dyDescent="0.2">
      <c r="A1890" s="8"/>
      <c r="B1890" s="27"/>
    </row>
    <row r="1891" spans="1:2" ht="14.25" x14ac:dyDescent="0.2">
      <c r="A1891" s="8"/>
      <c r="B1891" s="27"/>
    </row>
    <row r="1892" spans="1:2" ht="14.25" x14ac:dyDescent="0.2">
      <c r="A1892" s="8"/>
      <c r="B1892" s="27"/>
    </row>
    <row r="1893" spans="1:2" ht="14.25" x14ac:dyDescent="0.2">
      <c r="A1893" s="8"/>
      <c r="B1893" s="27"/>
    </row>
    <row r="1894" spans="1:2" ht="14.25" x14ac:dyDescent="0.2">
      <c r="A1894" s="8"/>
      <c r="B1894" s="27"/>
    </row>
    <row r="1895" spans="1:2" ht="14.25" x14ac:dyDescent="0.2">
      <c r="A1895" s="8"/>
      <c r="B1895" s="27"/>
    </row>
    <row r="1896" spans="1:2" ht="14.25" x14ac:dyDescent="0.2">
      <c r="A1896" s="8"/>
      <c r="B1896" s="27"/>
    </row>
    <row r="1897" spans="1:2" ht="14.25" x14ac:dyDescent="0.2">
      <c r="A1897" s="8"/>
      <c r="B1897" s="27"/>
    </row>
    <row r="1898" spans="1:2" ht="14.25" x14ac:dyDescent="0.2">
      <c r="A1898" s="8"/>
      <c r="B1898" s="27"/>
    </row>
    <row r="1899" spans="1:2" ht="14.25" x14ac:dyDescent="0.2">
      <c r="A1899" s="8"/>
      <c r="B1899" s="27"/>
    </row>
    <row r="1900" spans="1:2" ht="14.25" x14ac:dyDescent="0.2">
      <c r="A1900" s="8"/>
      <c r="B1900" s="27"/>
    </row>
    <row r="1901" spans="1:2" ht="14.25" x14ac:dyDescent="0.2">
      <c r="A1901" s="8"/>
      <c r="B1901" s="27"/>
    </row>
    <row r="1902" spans="1:2" ht="14.25" x14ac:dyDescent="0.2">
      <c r="A1902" s="8"/>
      <c r="B1902" s="27"/>
    </row>
    <row r="1903" spans="1:2" ht="14.25" x14ac:dyDescent="0.2">
      <c r="A1903" s="8"/>
      <c r="B1903" s="27"/>
    </row>
    <row r="1904" spans="1:2" ht="14.25" x14ac:dyDescent="0.2">
      <c r="A1904" s="8"/>
      <c r="B1904" s="27"/>
    </row>
    <row r="1905" spans="1:2" ht="14.25" x14ac:dyDescent="0.2">
      <c r="A1905" s="8"/>
      <c r="B1905" s="27"/>
    </row>
    <row r="1906" spans="1:2" ht="14.25" x14ac:dyDescent="0.2">
      <c r="A1906" s="8"/>
      <c r="B1906" s="27"/>
    </row>
    <row r="1907" spans="1:2" ht="14.25" x14ac:dyDescent="0.2">
      <c r="A1907" s="8"/>
      <c r="B1907" s="27"/>
    </row>
    <row r="1908" spans="1:2" ht="14.25" x14ac:dyDescent="0.2">
      <c r="A1908" s="8"/>
      <c r="B1908" s="27"/>
    </row>
    <row r="1909" spans="1:2" ht="14.25" x14ac:dyDescent="0.2">
      <c r="A1909" s="8"/>
      <c r="B1909" s="27"/>
    </row>
    <row r="1910" spans="1:2" ht="14.25" x14ac:dyDescent="0.2">
      <c r="A1910" s="8"/>
      <c r="B1910" s="27"/>
    </row>
    <row r="1911" spans="1:2" ht="14.25" x14ac:dyDescent="0.2">
      <c r="A1911" s="8"/>
      <c r="B1911" s="27"/>
    </row>
    <row r="1912" spans="1:2" ht="14.25" x14ac:dyDescent="0.2">
      <c r="A1912" s="8"/>
      <c r="B1912" s="27"/>
    </row>
    <row r="1913" spans="1:2" ht="14.25" x14ac:dyDescent="0.2">
      <c r="A1913" s="8"/>
      <c r="B1913" s="27"/>
    </row>
    <row r="1914" spans="1:2" ht="14.25" x14ac:dyDescent="0.2">
      <c r="A1914" s="8"/>
      <c r="B1914" s="27"/>
    </row>
    <row r="1915" spans="1:2" ht="14.25" x14ac:dyDescent="0.2">
      <c r="A1915" s="8"/>
      <c r="B1915" s="27"/>
    </row>
    <row r="1916" spans="1:2" ht="14.25" x14ac:dyDescent="0.2">
      <c r="A1916" s="8"/>
      <c r="B1916" s="27"/>
    </row>
    <row r="1917" spans="1:2" ht="14.25" x14ac:dyDescent="0.2">
      <c r="A1917" s="8"/>
      <c r="B1917" s="27"/>
    </row>
    <row r="1918" spans="1:2" ht="14.25" x14ac:dyDescent="0.2">
      <c r="A1918" s="8"/>
      <c r="B1918" s="27"/>
    </row>
    <row r="1919" spans="1:2" ht="14.25" x14ac:dyDescent="0.2">
      <c r="A1919" s="8"/>
      <c r="B1919" s="27"/>
    </row>
    <row r="1920" spans="1:2" ht="14.25" x14ac:dyDescent="0.2">
      <c r="A1920" s="8"/>
      <c r="B1920" s="27"/>
    </row>
    <row r="1921" spans="1:2" ht="14.25" x14ac:dyDescent="0.2">
      <c r="A1921" s="8"/>
      <c r="B1921" s="27"/>
    </row>
    <row r="1922" spans="1:2" ht="14.25" x14ac:dyDescent="0.2">
      <c r="A1922" s="8"/>
      <c r="B1922" s="27"/>
    </row>
    <row r="1923" spans="1:2" ht="14.25" x14ac:dyDescent="0.2">
      <c r="A1923" s="8"/>
      <c r="B1923" s="27"/>
    </row>
    <row r="1924" spans="1:2" ht="14.25" x14ac:dyDescent="0.2">
      <c r="A1924" s="8"/>
      <c r="B1924" s="27"/>
    </row>
    <row r="1925" spans="1:2" ht="14.25" x14ac:dyDescent="0.2">
      <c r="A1925" s="8"/>
      <c r="B1925" s="27"/>
    </row>
    <row r="1926" spans="1:2" ht="14.25" x14ac:dyDescent="0.2">
      <c r="A1926" s="8"/>
      <c r="B1926" s="27"/>
    </row>
    <row r="1927" spans="1:2" ht="14.25" x14ac:dyDescent="0.2">
      <c r="A1927" s="8"/>
      <c r="B1927" s="27"/>
    </row>
    <row r="1928" spans="1:2" ht="14.25" x14ac:dyDescent="0.2">
      <c r="A1928" s="8"/>
      <c r="B1928" s="27"/>
    </row>
    <row r="1929" spans="1:2" ht="14.25" x14ac:dyDescent="0.2">
      <c r="A1929" s="8"/>
      <c r="B1929" s="27"/>
    </row>
    <row r="1930" spans="1:2" ht="14.25" x14ac:dyDescent="0.2">
      <c r="A1930" s="8"/>
      <c r="B1930" s="27"/>
    </row>
    <row r="1931" spans="1:2" ht="14.25" x14ac:dyDescent="0.2">
      <c r="A1931" s="8"/>
      <c r="B1931" s="27"/>
    </row>
    <row r="1932" spans="1:2" ht="14.25" x14ac:dyDescent="0.2">
      <c r="A1932" s="8"/>
      <c r="B1932" s="27"/>
    </row>
    <row r="1933" spans="1:2" ht="14.25" x14ac:dyDescent="0.2">
      <c r="A1933" s="8"/>
      <c r="B1933" s="27"/>
    </row>
    <row r="1934" spans="1:2" ht="14.25" x14ac:dyDescent="0.2">
      <c r="A1934" s="8"/>
      <c r="B1934" s="27"/>
    </row>
    <row r="1935" spans="1:2" ht="14.25" x14ac:dyDescent="0.2">
      <c r="A1935" s="8"/>
      <c r="B1935" s="27"/>
    </row>
    <row r="1936" spans="1:2" ht="14.25" x14ac:dyDescent="0.2">
      <c r="A1936" s="8"/>
      <c r="B1936" s="27"/>
    </row>
    <row r="1937" spans="1:2" ht="14.25" x14ac:dyDescent="0.2">
      <c r="A1937" s="8"/>
      <c r="B1937" s="27"/>
    </row>
    <row r="1938" spans="1:2" ht="14.25" x14ac:dyDescent="0.2">
      <c r="A1938" s="8"/>
      <c r="B1938" s="27"/>
    </row>
    <row r="1939" spans="1:2" ht="14.25" x14ac:dyDescent="0.2">
      <c r="A1939" s="8"/>
      <c r="B1939" s="27"/>
    </row>
    <row r="1940" spans="1:2" ht="14.25" x14ac:dyDescent="0.2">
      <c r="A1940" s="8"/>
      <c r="B1940" s="27"/>
    </row>
    <row r="1941" spans="1:2" ht="14.25" x14ac:dyDescent="0.2">
      <c r="A1941" s="8"/>
      <c r="B1941" s="27"/>
    </row>
    <row r="1942" spans="1:2" ht="14.25" x14ac:dyDescent="0.2">
      <c r="A1942" s="8"/>
      <c r="B1942" s="27"/>
    </row>
    <row r="1943" spans="1:2" ht="14.25" x14ac:dyDescent="0.2">
      <c r="A1943" s="8"/>
      <c r="B1943" s="27"/>
    </row>
    <row r="1944" spans="1:2" ht="14.25" x14ac:dyDescent="0.2">
      <c r="A1944" s="8"/>
      <c r="B1944" s="27"/>
    </row>
    <row r="1945" spans="1:2" ht="14.25" x14ac:dyDescent="0.2">
      <c r="A1945" s="8"/>
      <c r="B1945" s="27"/>
    </row>
    <row r="1946" spans="1:2" ht="14.25" x14ac:dyDescent="0.2">
      <c r="A1946" s="8"/>
      <c r="B1946" s="27"/>
    </row>
    <row r="1947" spans="1:2" ht="14.25" x14ac:dyDescent="0.2">
      <c r="A1947" s="8"/>
      <c r="B1947" s="27"/>
    </row>
    <row r="1948" spans="1:2" ht="14.25" x14ac:dyDescent="0.2">
      <c r="A1948" s="8"/>
      <c r="B1948" s="27"/>
    </row>
    <row r="1949" spans="1:2" ht="14.25" x14ac:dyDescent="0.2">
      <c r="A1949" s="8"/>
      <c r="B1949" s="27"/>
    </row>
    <row r="1950" spans="1:2" ht="14.25" x14ac:dyDescent="0.2">
      <c r="A1950" s="8"/>
      <c r="B1950" s="27"/>
    </row>
    <row r="1951" spans="1:2" ht="14.25" x14ac:dyDescent="0.2">
      <c r="A1951" s="8"/>
      <c r="B1951" s="27"/>
    </row>
    <row r="1952" spans="1:2" ht="14.25" x14ac:dyDescent="0.2">
      <c r="A1952" s="8"/>
      <c r="B1952" s="27"/>
    </row>
    <row r="1953" spans="1:2" ht="14.25" x14ac:dyDescent="0.2">
      <c r="A1953" s="8"/>
      <c r="B1953" s="27"/>
    </row>
    <row r="1954" spans="1:2" ht="14.25" x14ac:dyDescent="0.2">
      <c r="A1954" s="8"/>
      <c r="B1954" s="27"/>
    </row>
    <row r="1955" spans="1:2" ht="14.25" x14ac:dyDescent="0.2">
      <c r="A1955" s="8"/>
      <c r="B1955" s="27"/>
    </row>
    <row r="1956" spans="1:2" ht="14.25" x14ac:dyDescent="0.2">
      <c r="A1956" s="8"/>
      <c r="B1956" s="27"/>
    </row>
    <row r="1957" spans="1:2" ht="14.25" x14ac:dyDescent="0.2">
      <c r="A1957" s="8"/>
      <c r="B1957" s="27"/>
    </row>
    <row r="1958" spans="1:2" ht="14.25" x14ac:dyDescent="0.2">
      <c r="A1958" s="8"/>
      <c r="B1958" s="27"/>
    </row>
    <row r="1959" spans="1:2" ht="14.25" x14ac:dyDescent="0.2">
      <c r="A1959" s="8"/>
      <c r="B1959" s="27"/>
    </row>
    <row r="1960" spans="1:2" ht="14.25" x14ac:dyDescent="0.2">
      <c r="A1960" s="8"/>
      <c r="B1960" s="27"/>
    </row>
    <row r="1961" spans="1:2" ht="14.25" x14ac:dyDescent="0.2">
      <c r="A1961" s="8"/>
      <c r="B1961" s="27"/>
    </row>
    <row r="1962" spans="1:2" ht="14.25" x14ac:dyDescent="0.2">
      <c r="A1962" s="8"/>
      <c r="B1962" s="27"/>
    </row>
    <row r="1963" spans="1:2" ht="14.25" x14ac:dyDescent="0.2">
      <c r="A1963" s="8"/>
      <c r="B1963" s="27"/>
    </row>
    <row r="1964" spans="1:2" ht="14.25" x14ac:dyDescent="0.2">
      <c r="A1964" s="8"/>
      <c r="B1964" s="27"/>
    </row>
    <row r="1965" spans="1:2" ht="14.25" x14ac:dyDescent="0.2">
      <c r="A1965" s="8"/>
      <c r="B1965" s="27"/>
    </row>
    <row r="1966" spans="1:2" ht="14.25" x14ac:dyDescent="0.2">
      <c r="A1966" s="8"/>
      <c r="B1966" s="27"/>
    </row>
    <row r="1967" spans="1:2" ht="14.25" x14ac:dyDescent="0.2">
      <c r="A1967" s="8"/>
      <c r="B1967" s="27"/>
    </row>
    <row r="1968" spans="1:2" ht="14.25" x14ac:dyDescent="0.2">
      <c r="A1968" s="8"/>
      <c r="B1968" s="27"/>
    </row>
    <row r="1969" spans="1:2" ht="14.25" x14ac:dyDescent="0.2">
      <c r="A1969" s="8"/>
      <c r="B1969" s="27"/>
    </row>
    <row r="1970" spans="1:2" ht="14.25" x14ac:dyDescent="0.2">
      <c r="A1970" s="8"/>
      <c r="B1970" s="27"/>
    </row>
    <row r="1971" spans="1:2" ht="14.25" x14ac:dyDescent="0.2">
      <c r="A1971" s="8"/>
      <c r="B1971" s="27"/>
    </row>
    <row r="1972" spans="1:2" ht="14.25" x14ac:dyDescent="0.2">
      <c r="A1972" s="8"/>
      <c r="B1972" s="27"/>
    </row>
    <row r="1973" spans="1:2" ht="14.25" x14ac:dyDescent="0.2">
      <c r="A1973" s="8"/>
      <c r="B1973" s="27"/>
    </row>
    <row r="1974" spans="1:2" ht="14.25" x14ac:dyDescent="0.2">
      <c r="A1974" s="8"/>
      <c r="B1974" s="27"/>
    </row>
    <row r="1975" spans="1:2" ht="14.25" x14ac:dyDescent="0.2">
      <c r="A1975" s="8"/>
      <c r="B1975" s="27"/>
    </row>
    <row r="1976" spans="1:2" ht="14.25" x14ac:dyDescent="0.2">
      <c r="A1976" s="8"/>
      <c r="B1976" s="27"/>
    </row>
    <row r="1977" spans="1:2" ht="14.25" x14ac:dyDescent="0.2">
      <c r="A1977" s="8"/>
      <c r="B1977" s="27"/>
    </row>
    <row r="1978" spans="1:2" ht="14.25" x14ac:dyDescent="0.2">
      <c r="A1978" s="8"/>
      <c r="B1978" s="27"/>
    </row>
    <row r="1979" spans="1:2" ht="14.25" x14ac:dyDescent="0.2">
      <c r="A1979" s="8"/>
      <c r="B1979" s="27"/>
    </row>
    <row r="1980" spans="1:2" ht="14.25" x14ac:dyDescent="0.2">
      <c r="A1980" s="8"/>
      <c r="B1980" s="27"/>
    </row>
    <row r="1981" spans="1:2" ht="14.25" x14ac:dyDescent="0.2">
      <c r="A1981" s="8"/>
      <c r="B1981" s="27"/>
    </row>
    <row r="1982" spans="1:2" ht="14.25" x14ac:dyDescent="0.2">
      <c r="A1982" s="8"/>
      <c r="B1982" s="27"/>
    </row>
    <row r="1983" spans="1:2" ht="14.25" x14ac:dyDescent="0.2">
      <c r="A1983" s="8"/>
      <c r="B1983" s="27"/>
    </row>
    <row r="1984" spans="1:2" ht="14.25" x14ac:dyDescent="0.2">
      <c r="A1984" s="8"/>
      <c r="B1984" s="27"/>
    </row>
    <row r="1985" spans="1:2" ht="14.25" x14ac:dyDescent="0.2">
      <c r="A1985" s="8"/>
      <c r="B1985" s="27"/>
    </row>
    <row r="1986" spans="1:2" ht="14.25" x14ac:dyDescent="0.2">
      <c r="A1986" s="8"/>
      <c r="B1986" s="27"/>
    </row>
    <row r="1987" spans="1:2" ht="14.25" x14ac:dyDescent="0.2">
      <c r="A1987" s="8"/>
      <c r="B1987" s="27"/>
    </row>
    <row r="1988" spans="1:2" ht="14.25" x14ac:dyDescent="0.2">
      <c r="A1988" s="8"/>
      <c r="B1988" s="27"/>
    </row>
    <row r="1989" spans="1:2" ht="14.25" x14ac:dyDescent="0.2">
      <c r="A1989" s="8"/>
      <c r="B1989" s="27"/>
    </row>
    <row r="1990" spans="1:2" ht="14.25" x14ac:dyDescent="0.2">
      <c r="A1990" s="8"/>
      <c r="B1990" s="27"/>
    </row>
    <row r="1991" spans="1:2" ht="14.25" x14ac:dyDescent="0.2">
      <c r="A1991" s="8"/>
      <c r="B1991" s="27"/>
    </row>
    <row r="1992" spans="1:2" ht="14.25" x14ac:dyDescent="0.2">
      <c r="A1992" s="8"/>
      <c r="B1992" s="27"/>
    </row>
    <row r="1993" spans="1:2" ht="14.25" x14ac:dyDescent="0.2">
      <c r="A1993" s="8"/>
      <c r="B1993" s="27"/>
    </row>
    <row r="1994" spans="1:2" ht="14.25" x14ac:dyDescent="0.2">
      <c r="A1994" s="8"/>
      <c r="B1994" s="27"/>
    </row>
    <row r="1995" spans="1:2" ht="14.25" x14ac:dyDescent="0.2">
      <c r="A1995" s="8"/>
      <c r="B1995" s="27"/>
    </row>
    <row r="1996" spans="1:2" ht="14.25" x14ac:dyDescent="0.2">
      <c r="A1996" s="8"/>
      <c r="B1996" s="27"/>
    </row>
    <row r="1997" spans="1:2" ht="14.25" x14ac:dyDescent="0.2">
      <c r="A1997" s="8"/>
      <c r="B1997" s="27"/>
    </row>
    <row r="1998" spans="1:2" ht="14.25" x14ac:dyDescent="0.2">
      <c r="A1998" s="8"/>
      <c r="B1998" s="27"/>
    </row>
    <row r="1999" spans="1:2" ht="14.25" x14ac:dyDescent="0.2">
      <c r="A1999" s="8"/>
      <c r="B1999" s="27"/>
    </row>
    <row r="2000" spans="1:2" ht="14.25" x14ac:dyDescent="0.2">
      <c r="A2000" s="8"/>
      <c r="B2000" s="27"/>
    </row>
    <row r="2001" spans="1:2" ht="14.25" x14ac:dyDescent="0.2">
      <c r="A2001" s="8"/>
      <c r="B2001" s="27"/>
    </row>
    <row r="2002" spans="1:2" ht="14.25" x14ac:dyDescent="0.2">
      <c r="A2002" s="8"/>
      <c r="B2002" s="27"/>
    </row>
    <row r="2003" spans="1:2" ht="14.25" x14ac:dyDescent="0.2">
      <c r="A2003" s="8"/>
      <c r="B2003" s="27"/>
    </row>
    <row r="2004" spans="1:2" ht="14.25" x14ac:dyDescent="0.2">
      <c r="A2004" s="8"/>
      <c r="B2004" s="27"/>
    </row>
    <row r="2005" spans="1:2" ht="14.25" x14ac:dyDescent="0.2">
      <c r="A2005" s="8"/>
      <c r="B2005" s="27"/>
    </row>
    <row r="2006" spans="1:2" ht="14.25" x14ac:dyDescent="0.2">
      <c r="A2006" s="8"/>
      <c r="B2006" s="27"/>
    </row>
    <row r="2007" spans="1:2" ht="14.25" x14ac:dyDescent="0.2">
      <c r="A2007" s="8"/>
      <c r="B2007" s="27"/>
    </row>
    <row r="2008" spans="1:2" ht="14.25" x14ac:dyDescent="0.2">
      <c r="A2008" s="8"/>
      <c r="B2008" s="27"/>
    </row>
    <row r="2009" spans="1:2" ht="14.25" x14ac:dyDescent="0.2">
      <c r="A2009" s="8"/>
      <c r="B2009" s="27"/>
    </row>
    <row r="2010" spans="1:2" ht="14.25" x14ac:dyDescent="0.2">
      <c r="A2010" s="8"/>
      <c r="B2010" s="27"/>
    </row>
    <row r="2011" spans="1:2" ht="14.25" x14ac:dyDescent="0.2">
      <c r="A2011" s="8"/>
      <c r="B2011" s="27"/>
    </row>
    <row r="2012" spans="1:2" ht="14.25" x14ac:dyDescent="0.2">
      <c r="A2012" s="8"/>
      <c r="B2012" s="27"/>
    </row>
    <row r="2013" spans="1:2" ht="14.25" x14ac:dyDescent="0.2">
      <c r="A2013" s="8"/>
      <c r="B2013" s="27"/>
    </row>
    <row r="2014" spans="1:2" ht="14.25" x14ac:dyDescent="0.2">
      <c r="A2014" s="8"/>
      <c r="B2014" s="27"/>
    </row>
    <row r="2015" spans="1:2" ht="14.25" x14ac:dyDescent="0.2">
      <c r="A2015" s="8"/>
      <c r="B2015" s="27"/>
    </row>
    <row r="2016" spans="1:2" ht="14.25" x14ac:dyDescent="0.2">
      <c r="A2016" s="8"/>
      <c r="B2016" s="27"/>
    </row>
    <row r="2017" spans="1:2" ht="14.25" x14ac:dyDescent="0.2">
      <c r="A2017" s="8"/>
      <c r="B2017" s="27"/>
    </row>
    <row r="2018" spans="1:2" ht="14.25" x14ac:dyDescent="0.2">
      <c r="A2018" s="8"/>
      <c r="B2018" s="27"/>
    </row>
    <row r="2019" spans="1:2" ht="14.25" x14ac:dyDescent="0.2">
      <c r="A2019" s="8"/>
      <c r="B2019" s="27"/>
    </row>
    <row r="2020" spans="1:2" ht="14.25" x14ac:dyDescent="0.2">
      <c r="A2020" s="8"/>
      <c r="B2020" s="27"/>
    </row>
    <row r="2021" spans="1:2" ht="14.25" x14ac:dyDescent="0.2">
      <c r="A2021" s="8"/>
      <c r="B2021" s="27"/>
    </row>
    <row r="2022" spans="1:2" ht="14.25" x14ac:dyDescent="0.2">
      <c r="A2022" s="8"/>
      <c r="B2022" s="27"/>
    </row>
    <row r="2023" spans="1:2" ht="14.25" x14ac:dyDescent="0.2">
      <c r="A2023" s="8"/>
      <c r="B2023" s="27"/>
    </row>
    <row r="2024" spans="1:2" ht="14.25" x14ac:dyDescent="0.2">
      <c r="A2024" s="8"/>
      <c r="B2024" s="27"/>
    </row>
    <row r="2025" spans="1:2" ht="14.25" x14ac:dyDescent="0.2">
      <c r="A2025" s="8"/>
      <c r="B2025" s="27"/>
    </row>
    <row r="2026" spans="1:2" ht="14.25" x14ac:dyDescent="0.2">
      <c r="A2026" s="8"/>
      <c r="B2026" s="27"/>
    </row>
    <row r="2027" spans="1:2" ht="14.25" x14ac:dyDescent="0.2">
      <c r="A2027" s="8"/>
      <c r="B2027" s="27"/>
    </row>
    <row r="2028" spans="1:2" ht="14.25" x14ac:dyDescent="0.2">
      <c r="A2028" s="8"/>
      <c r="B2028" s="27"/>
    </row>
    <row r="2029" spans="1:2" ht="14.25" x14ac:dyDescent="0.2">
      <c r="A2029" s="8"/>
      <c r="B2029" s="27"/>
    </row>
    <row r="2030" spans="1:2" ht="14.25" x14ac:dyDescent="0.2">
      <c r="A2030" s="8"/>
      <c r="B2030" s="27"/>
    </row>
    <row r="2031" spans="1:2" ht="14.25" x14ac:dyDescent="0.2">
      <c r="A2031" s="8"/>
      <c r="B2031" s="27"/>
    </row>
    <row r="2032" spans="1:2" ht="14.25" x14ac:dyDescent="0.2">
      <c r="A2032" s="8"/>
      <c r="B2032" s="27"/>
    </row>
    <row r="2033" spans="1:2" ht="14.25" x14ac:dyDescent="0.2">
      <c r="A2033" s="8"/>
      <c r="B2033" s="27"/>
    </row>
    <row r="2034" spans="1:2" ht="14.25" x14ac:dyDescent="0.2">
      <c r="A2034" s="8"/>
      <c r="B2034" s="27"/>
    </row>
    <row r="2035" spans="1:2" ht="14.25" x14ac:dyDescent="0.2">
      <c r="A2035" s="8"/>
      <c r="B2035" s="27"/>
    </row>
    <row r="2036" spans="1:2" ht="14.25" x14ac:dyDescent="0.2">
      <c r="A2036" s="8"/>
      <c r="B2036" s="27"/>
    </row>
    <row r="2037" spans="1:2" ht="14.25" x14ac:dyDescent="0.2">
      <c r="A2037" s="8"/>
      <c r="B2037" s="27"/>
    </row>
    <row r="2038" spans="1:2" ht="14.25" x14ac:dyDescent="0.2">
      <c r="A2038" s="8"/>
      <c r="B2038" s="27"/>
    </row>
    <row r="2039" spans="1:2" ht="14.25" x14ac:dyDescent="0.2">
      <c r="A2039" s="8"/>
      <c r="B2039" s="27"/>
    </row>
    <row r="2040" spans="1:2" ht="14.25" x14ac:dyDescent="0.2">
      <c r="A2040" s="8"/>
      <c r="B2040" s="27"/>
    </row>
    <row r="2041" spans="1:2" ht="14.25" x14ac:dyDescent="0.2">
      <c r="A2041" s="8"/>
      <c r="B2041" s="27"/>
    </row>
    <row r="2042" spans="1:2" ht="14.25" x14ac:dyDescent="0.2">
      <c r="A2042" s="8"/>
      <c r="B2042" s="27"/>
    </row>
    <row r="2043" spans="1:2" ht="14.25" x14ac:dyDescent="0.2">
      <c r="A2043" s="8"/>
      <c r="B2043" s="27"/>
    </row>
    <row r="2044" spans="1:2" ht="14.25" x14ac:dyDescent="0.2">
      <c r="A2044" s="8"/>
      <c r="B2044" s="27"/>
    </row>
    <row r="2045" spans="1:2" ht="14.25" x14ac:dyDescent="0.2">
      <c r="A2045" s="8"/>
      <c r="B2045" s="27"/>
    </row>
    <row r="2046" spans="1:2" ht="14.25" x14ac:dyDescent="0.2">
      <c r="A2046" s="8"/>
      <c r="B2046" s="27"/>
    </row>
    <row r="2047" spans="1:2" ht="14.25" x14ac:dyDescent="0.2">
      <c r="A2047" s="8"/>
      <c r="B2047" s="27"/>
    </row>
    <row r="2048" spans="1:2" ht="14.25" x14ac:dyDescent="0.2">
      <c r="A2048" s="8"/>
      <c r="B2048" s="27"/>
    </row>
    <row r="2049" spans="1:2" ht="14.25" x14ac:dyDescent="0.2">
      <c r="A2049" s="8"/>
      <c r="B2049" s="27"/>
    </row>
    <row r="2050" spans="1:2" ht="14.25" x14ac:dyDescent="0.2">
      <c r="A2050" s="8"/>
      <c r="B2050" s="27"/>
    </row>
    <row r="2051" spans="1:2" ht="14.25" x14ac:dyDescent="0.2">
      <c r="A2051" s="8"/>
      <c r="B2051" s="27"/>
    </row>
    <row r="2052" spans="1:2" ht="14.25" x14ac:dyDescent="0.2">
      <c r="A2052" s="8"/>
      <c r="B2052" s="27"/>
    </row>
    <row r="2053" spans="1:2" ht="14.25" x14ac:dyDescent="0.2">
      <c r="A2053" s="8"/>
      <c r="B2053" s="27"/>
    </row>
    <row r="2054" spans="1:2" ht="14.25" x14ac:dyDescent="0.2">
      <c r="A2054" s="8"/>
      <c r="B2054" s="27"/>
    </row>
    <row r="2055" spans="1:2" ht="14.25" x14ac:dyDescent="0.2">
      <c r="A2055" s="8"/>
      <c r="B2055" s="27"/>
    </row>
    <row r="2056" spans="1:2" ht="14.25" x14ac:dyDescent="0.2">
      <c r="A2056" s="8"/>
      <c r="B2056" s="27"/>
    </row>
    <row r="2057" spans="1:2" ht="14.25" x14ac:dyDescent="0.2">
      <c r="A2057" s="8"/>
      <c r="B2057" s="27"/>
    </row>
    <row r="2058" spans="1:2" ht="14.25" x14ac:dyDescent="0.2">
      <c r="A2058" s="8"/>
      <c r="B2058" s="27"/>
    </row>
    <row r="2059" spans="1:2" ht="14.25" x14ac:dyDescent="0.2">
      <c r="A2059" s="8"/>
      <c r="B2059" s="27"/>
    </row>
    <row r="2060" spans="1:2" ht="14.25" x14ac:dyDescent="0.2">
      <c r="A2060" s="8"/>
      <c r="B2060" s="27"/>
    </row>
    <row r="2061" spans="1:2" ht="14.25" x14ac:dyDescent="0.2">
      <c r="A2061" s="8"/>
      <c r="B2061" s="27"/>
    </row>
    <row r="2062" spans="1:2" ht="14.25" x14ac:dyDescent="0.2">
      <c r="A2062" s="8"/>
      <c r="B2062" s="27"/>
    </row>
    <row r="2063" spans="1:2" ht="14.25" x14ac:dyDescent="0.2">
      <c r="A2063" s="8"/>
      <c r="B2063" s="27"/>
    </row>
    <row r="2064" spans="1:2" ht="14.25" x14ac:dyDescent="0.2">
      <c r="A2064" s="8"/>
      <c r="B2064" s="27"/>
    </row>
    <row r="2065" spans="1:2" ht="14.25" x14ac:dyDescent="0.2">
      <c r="A2065" s="8"/>
      <c r="B2065" s="27"/>
    </row>
    <row r="2066" spans="1:2" ht="14.25" x14ac:dyDescent="0.2">
      <c r="A2066" s="8"/>
      <c r="B2066" s="27"/>
    </row>
    <row r="2067" spans="1:2" ht="14.25" x14ac:dyDescent="0.2">
      <c r="A2067" s="8"/>
      <c r="B2067" s="27"/>
    </row>
    <row r="2068" spans="1:2" ht="14.25" x14ac:dyDescent="0.2">
      <c r="A2068" s="8"/>
      <c r="B2068" s="27"/>
    </row>
    <row r="2069" spans="1:2" ht="14.25" x14ac:dyDescent="0.2">
      <c r="A2069" s="8"/>
      <c r="B2069" s="27"/>
    </row>
    <row r="2070" spans="1:2" ht="14.25" x14ac:dyDescent="0.2">
      <c r="A2070" s="8"/>
      <c r="B2070" s="27"/>
    </row>
    <row r="2071" spans="1:2" ht="14.25" x14ac:dyDescent="0.2">
      <c r="A2071" s="8"/>
      <c r="B2071" s="27"/>
    </row>
    <row r="2072" spans="1:2" ht="14.25" x14ac:dyDescent="0.2">
      <c r="A2072" s="8"/>
      <c r="B2072" s="27"/>
    </row>
    <row r="2073" spans="1:2" ht="14.25" x14ac:dyDescent="0.2">
      <c r="A2073" s="8"/>
      <c r="B2073" s="27"/>
    </row>
    <row r="2074" spans="1:2" ht="14.25" x14ac:dyDescent="0.2">
      <c r="A2074" s="8"/>
      <c r="B2074" s="27"/>
    </row>
    <row r="2075" spans="1:2" ht="14.25" x14ac:dyDescent="0.2">
      <c r="A2075" s="8"/>
      <c r="B2075" s="27"/>
    </row>
    <row r="2076" spans="1:2" ht="14.25" x14ac:dyDescent="0.2">
      <c r="A2076" s="8"/>
      <c r="B2076" s="27"/>
    </row>
    <row r="2077" spans="1:2" ht="14.25" x14ac:dyDescent="0.2">
      <c r="A2077" s="8"/>
      <c r="B2077" s="27"/>
    </row>
    <row r="2078" spans="1:2" ht="14.25" x14ac:dyDescent="0.2">
      <c r="A2078" s="8"/>
      <c r="B2078" s="27"/>
    </row>
    <row r="2079" spans="1:2" ht="14.25" x14ac:dyDescent="0.2">
      <c r="A2079" s="8"/>
      <c r="B2079" s="27"/>
    </row>
    <row r="2080" spans="1:2" ht="14.25" x14ac:dyDescent="0.2">
      <c r="A2080" s="8"/>
      <c r="B2080" s="27"/>
    </row>
    <row r="2081" spans="1:2" ht="14.25" x14ac:dyDescent="0.2">
      <c r="A2081" s="8"/>
      <c r="B2081" s="27"/>
    </row>
    <row r="2082" spans="1:2" ht="14.25" x14ac:dyDescent="0.2">
      <c r="A2082" s="8"/>
      <c r="B2082" s="27"/>
    </row>
    <row r="2083" spans="1:2" ht="14.25" x14ac:dyDescent="0.2">
      <c r="A2083" s="8"/>
      <c r="B2083" s="27"/>
    </row>
    <row r="2084" spans="1:2" ht="14.25" x14ac:dyDescent="0.2">
      <c r="A2084" s="8"/>
      <c r="B2084" s="27"/>
    </row>
    <row r="2085" spans="1:2" ht="14.25" x14ac:dyDescent="0.2">
      <c r="A2085" s="8"/>
      <c r="B2085" s="27"/>
    </row>
    <row r="2086" spans="1:2" ht="14.25" x14ac:dyDescent="0.2">
      <c r="A2086" s="8"/>
      <c r="B2086" s="27"/>
    </row>
    <row r="2087" spans="1:2" ht="14.25" x14ac:dyDescent="0.2">
      <c r="A2087" s="8"/>
      <c r="B2087" s="27"/>
    </row>
    <row r="2088" spans="1:2" ht="14.25" x14ac:dyDescent="0.2">
      <c r="A2088" s="8"/>
      <c r="B2088" s="27"/>
    </row>
    <row r="2089" spans="1:2" ht="14.25" x14ac:dyDescent="0.2">
      <c r="A2089" s="8"/>
      <c r="B2089" s="27"/>
    </row>
    <row r="2090" spans="1:2" ht="14.25" x14ac:dyDescent="0.2">
      <c r="A2090" s="8"/>
      <c r="B2090" s="27"/>
    </row>
    <row r="2091" spans="1:2" ht="14.25" x14ac:dyDescent="0.2">
      <c r="A2091" s="8"/>
      <c r="B2091" s="27"/>
    </row>
    <row r="2092" spans="1:2" ht="14.25" x14ac:dyDescent="0.2">
      <c r="A2092" s="8"/>
      <c r="B2092" s="27"/>
    </row>
    <row r="2093" spans="1:2" ht="14.25" x14ac:dyDescent="0.2">
      <c r="A2093" s="8"/>
      <c r="B2093" s="27"/>
    </row>
    <row r="2094" spans="1:2" ht="14.25" x14ac:dyDescent="0.2">
      <c r="A2094" s="8"/>
      <c r="B2094" s="27"/>
    </row>
    <row r="2095" spans="1:2" ht="14.25" x14ac:dyDescent="0.2">
      <c r="A2095" s="8"/>
      <c r="B2095" s="27"/>
    </row>
    <row r="2096" spans="1:2" ht="14.25" x14ac:dyDescent="0.2">
      <c r="A2096" s="8"/>
      <c r="B2096" s="27"/>
    </row>
    <row r="2097" spans="1:2" ht="14.25" x14ac:dyDescent="0.2">
      <c r="A2097" s="8"/>
      <c r="B2097" s="27"/>
    </row>
    <row r="2098" spans="1:2" ht="14.25" x14ac:dyDescent="0.2">
      <c r="A2098" s="8"/>
      <c r="B2098" s="27"/>
    </row>
    <row r="2099" spans="1:2" ht="14.25" x14ac:dyDescent="0.2">
      <c r="A2099" s="8"/>
      <c r="B2099" s="27"/>
    </row>
    <row r="2100" spans="1:2" ht="14.25" x14ac:dyDescent="0.2">
      <c r="A2100" s="8"/>
      <c r="B2100" s="27"/>
    </row>
    <row r="2101" spans="1:2" ht="14.25" x14ac:dyDescent="0.2">
      <c r="A2101" s="8"/>
      <c r="B2101" s="27"/>
    </row>
    <row r="2102" spans="1:2" ht="14.25" x14ac:dyDescent="0.2">
      <c r="A2102" s="8"/>
      <c r="B2102" s="27"/>
    </row>
    <row r="2103" spans="1:2" ht="14.25" x14ac:dyDescent="0.2">
      <c r="A2103" s="8"/>
      <c r="B2103" s="27"/>
    </row>
    <row r="2104" spans="1:2" ht="14.25" x14ac:dyDescent="0.2">
      <c r="A2104" s="8"/>
      <c r="B2104" s="27"/>
    </row>
    <row r="2105" spans="1:2" ht="14.25" x14ac:dyDescent="0.2">
      <c r="A2105" s="8"/>
      <c r="B2105" s="27"/>
    </row>
    <row r="2106" spans="1:2" ht="14.25" x14ac:dyDescent="0.2">
      <c r="A2106" s="8"/>
      <c r="B2106" s="27"/>
    </row>
    <row r="2107" spans="1:2" ht="14.25" x14ac:dyDescent="0.2">
      <c r="A2107" s="8"/>
      <c r="B2107" s="27"/>
    </row>
    <row r="2108" spans="1:2" ht="14.25" x14ac:dyDescent="0.2">
      <c r="A2108" s="8"/>
      <c r="B2108" s="27"/>
    </row>
    <row r="2109" spans="1:2" ht="14.25" x14ac:dyDescent="0.2">
      <c r="A2109" s="8"/>
      <c r="B2109" s="27"/>
    </row>
    <row r="2110" spans="1:2" ht="14.25" x14ac:dyDescent="0.2">
      <c r="A2110" s="8"/>
      <c r="B2110" s="27"/>
    </row>
    <row r="2111" spans="1:2" ht="14.25" x14ac:dyDescent="0.2">
      <c r="A2111" s="8"/>
      <c r="B2111" s="27"/>
    </row>
    <row r="2112" spans="1:2" ht="14.25" x14ac:dyDescent="0.2">
      <c r="A2112" s="8"/>
      <c r="B2112" s="27"/>
    </row>
    <row r="2113" spans="1:2" ht="14.25" x14ac:dyDescent="0.2">
      <c r="A2113" s="8"/>
      <c r="B2113" s="27"/>
    </row>
    <row r="2114" spans="1:2" ht="14.25" x14ac:dyDescent="0.2">
      <c r="A2114" s="8"/>
      <c r="B2114" s="27"/>
    </row>
    <row r="2115" spans="1:2" ht="14.25" x14ac:dyDescent="0.2">
      <c r="A2115" s="8"/>
      <c r="B2115" s="27"/>
    </row>
    <row r="2116" spans="1:2" ht="14.25" x14ac:dyDescent="0.2">
      <c r="A2116" s="8"/>
      <c r="B2116" s="27"/>
    </row>
    <row r="2117" spans="1:2" ht="14.25" x14ac:dyDescent="0.2">
      <c r="A2117" s="8"/>
      <c r="B2117" s="27"/>
    </row>
    <row r="2118" spans="1:2" ht="14.25" x14ac:dyDescent="0.2">
      <c r="A2118" s="8"/>
      <c r="B2118" s="27"/>
    </row>
    <row r="2119" spans="1:2" ht="14.25" x14ac:dyDescent="0.2">
      <c r="A2119" s="8"/>
      <c r="B2119" s="27"/>
    </row>
    <row r="2120" spans="1:2" ht="14.25" x14ac:dyDescent="0.2">
      <c r="A2120" s="8"/>
      <c r="B2120" s="27"/>
    </row>
    <row r="2121" spans="1:2" ht="14.25" x14ac:dyDescent="0.2">
      <c r="A2121" s="8"/>
      <c r="B2121" s="27"/>
    </row>
    <row r="2122" spans="1:2" ht="14.25" x14ac:dyDescent="0.2">
      <c r="A2122" s="8"/>
      <c r="B2122" s="27"/>
    </row>
    <row r="2123" spans="1:2" ht="14.25" x14ac:dyDescent="0.2">
      <c r="A2123" s="8"/>
      <c r="B2123" s="27"/>
    </row>
    <row r="2124" spans="1:2" ht="14.25" x14ac:dyDescent="0.2">
      <c r="A2124" s="8"/>
      <c r="B2124" s="27"/>
    </row>
    <row r="2125" spans="1:2" ht="14.25" x14ac:dyDescent="0.2">
      <c r="A2125" s="8"/>
      <c r="B2125" s="27"/>
    </row>
    <row r="2126" spans="1:2" ht="14.25" x14ac:dyDescent="0.2">
      <c r="A2126" s="8"/>
      <c r="B2126" s="27"/>
    </row>
    <row r="2127" spans="1:2" ht="14.25" x14ac:dyDescent="0.2">
      <c r="A2127" s="8"/>
      <c r="B2127" s="27"/>
    </row>
    <row r="2128" spans="1:2" ht="14.25" x14ac:dyDescent="0.2">
      <c r="A2128" s="8"/>
      <c r="B2128" s="27"/>
    </row>
    <row r="2129" spans="1:2" ht="14.25" x14ac:dyDescent="0.2">
      <c r="A2129" s="8"/>
      <c r="B2129" s="27"/>
    </row>
    <row r="2130" spans="1:2" ht="14.25" x14ac:dyDescent="0.2">
      <c r="A2130" s="8"/>
      <c r="B2130" s="27"/>
    </row>
    <row r="2131" spans="1:2" ht="14.25" x14ac:dyDescent="0.2">
      <c r="A2131" s="8"/>
      <c r="B2131" s="27"/>
    </row>
    <row r="2132" spans="1:2" ht="14.25" x14ac:dyDescent="0.2">
      <c r="A2132" s="8"/>
      <c r="B2132" s="27"/>
    </row>
    <row r="2133" spans="1:2" ht="14.25" x14ac:dyDescent="0.2">
      <c r="A2133" s="8"/>
      <c r="B2133" s="27"/>
    </row>
    <row r="2134" spans="1:2" ht="14.25" x14ac:dyDescent="0.2">
      <c r="A2134" s="8"/>
      <c r="B2134" s="27"/>
    </row>
    <row r="2135" spans="1:2" ht="14.25" x14ac:dyDescent="0.2">
      <c r="A2135" s="8"/>
      <c r="B2135" s="27"/>
    </row>
    <row r="2136" spans="1:2" ht="14.25" x14ac:dyDescent="0.2">
      <c r="A2136" s="8"/>
      <c r="B2136" s="27"/>
    </row>
    <row r="2137" spans="1:2" ht="14.25" x14ac:dyDescent="0.2">
      <c r="A2137" s="8"/>
      <c r="B2137" s="27"/>
    </row>
    <row r="2138" spans="1:2" ht="14.25" x14ac:dyDescent="0.2">
      <c r="A2138" s="8"/>
      <c r="B2138" s="27"/>
    </row>
    <row r="2139" spans="1:2" ht="14.25" x14ac:dyDescent="0.2">
      <c r="A2139" s="8"/>
      <c r="B2139" s="27"/>
    </row>
    <row r="2140" spans="1:2" ht="14.25" x14ac:dyDescent="0.2">
      <c r="A2140" s="8"/>
      <c r="B2140" s="27"/>
    </row>
    <row r="2141" spans="1:2" ht="14.25" x14ac:dyDescent="0.2">
      <c r="A2141" s="8"/>
      <c r="B2141" s="27"/>
    </row>
    <row r="2142" spans="1:2" ht="14.25" x14ac:dyDescent="0.2">
      <c r="A2142" s="8"/>
      <c r="B2142" s="27"/>
    </row>
    <row r="2143" spans="1:2" ht="14.25" x14ac:dyDescent="0.2">
      <c r="A2143" s="8"/>
      <c r="B2143" s="27"/>
    </row>
    <row r="2144" spans="1:2" ht="14.25" x14ac:dyDescent="0.2">
      <c r="A2144" s="8"/>
      <c r="B2144" s="27"/>
    </row>
    <row r="2145" spans="1:2" ht="14.25" x14ac:dyDescent="0.2">
      <c r="A2145" s="8"/>
      <c r="B2145" s="27"/>
    </row>
    <row r="2146" spans="1:2" ht="14.25" x14ac:dyDescent="0.2">
      <c r="A2146" s="8"/>
      <c r="B2146" s="27"/>
    </row>
    <row r="2147" spans="1:2" ht="14.25" x14ac:dyDescent="0.2">
      <c r="A2147" s="8"/>
      <c r="B2147" s="27"/>
    </row>
    <row r="2148" spans="1:2" ht="14.25" x14ac:dyDescent="0.2">
      <c r="A2148" s="8"/>
      <c r="B2148" s="27"/>
    </row>
    <row r="2149" spans="1:2" ht="14.25" x14ac:dyDescent="0.2">
      <c r="A2149" s="8"/>
      <c r="B2149" s="27"/>
    </row>
    <row r="2150" spans="1:2" ht="14.25" x14ac:dyDescent="0.2">
      <c r="A2150" s="8"/>
      <c r="B2150" s="27"/>
    </row>
    <row r="2151" spans="1:2" ht="14.25" x14ac:dyDescent="0.2">
      <c r="A2151" s="8"/>
      <c r="B2151" s="27"/>
    </row>
    <row r="2152" spans="1:2" ht="14.25" x14ac:dyDescent="0.2">
      <c r="A2152" s="8"/>
      <c r="B2152" s="27"/>
    </row>
    <row r="2153" spans="1:2" ht="14.25" x14ac:dyDescent="0.2">
      <c r="A2153" s="8"/>
      <c r="B2153" s="27"/>
    </row>
    <row r="2154" spans="1:2" ht="14.25" x14ac:dyDescent="0.2">
      <c r="A2154" s="8"/>
      <c r="B2154" s="27"/>
    </row>
    <row r="2155" spans="1:2" ht="14.25" x14ac:dyDescent="0.2">
      <c r="A2155" s="8"/>
      <c r="B2155" s="27"/>
    </row>
    <row r="2156" spans="1:2" ht="14.25" x14ac:dyDescent="0.2">
      <c r="A2156" s="8"/>
      <c r="B2156" s="27"/>
    </row>
    <row r="2157" spans="1:2" ht="14.25" x14ac:dyDescent="0.2">
      <c r="A2157" s="8"/>
      <c r="B2157" s="27"/>
    </row>
    <row r="2158" spans="1:2" ht="14.25" x14ac:dyDescent="0.2">
      <c r="A2158" s="8"/>
      <c r="B2158" s="27"/>
    </row>
    <row r="2159" spans="1:2" ht="14.25" x14ac:dyDescent="0.2">
      <c r="A2159" s="8"/>
      <c r="B2159" s="27"/>
    </row>
    <row r="2160" spans="1:2" ht="14.25" x14ac:dyDescent="0.2">
      <c r="A2160" s="8"/>
      <c r="B2160" s="27"/>
    </row>
    <row r="2161" spans="1:2" ht="14.25" x14ac:dyDescent="0.2">
      <c r="A2161" s="8"/>
      <c r="B2161" s="27"/>
    </row>
    <row r="2162" spans="1:2" ht="14.25" x14ac:dyDescent="0.2">
      <c r="A2162" s="8"/>
      <c r="B2162" s="27"/>
    </row>
    <row r="2163" spans="1:2" ht="14.25" x14ac:dyDescent="0.2">
      <c r="A2163" s="8"/>
      <c r="B2163" s="27"/>
    </row>
    <row r="2164" spans="1:2" ht="14.25" x14ac:dyDescent="0.2">
      <c r="A2164" s="8"/>
      <c r="B2164" s="27"/>
    </row>
    <row r="2165" spans="1:2" ht="14.25" x14ac:dyDescent="0.2">
      <c r="A2165" s="8"/>
      <c r="B2165" s="27"/>
    </row>
    <row r="2166" spans="1:2" ht="14.25" x14ac:dyDescent="0.2">
      <c r="A2166" s="8"/>
      <c r="B2166" s="27"/>
    </row>
    <row r="2167" spans="1:2" ht="14.25" x14ac:dyDescent="0.2">
      <c r="A2167" s="8"/>
      <c r="B2167" s="27"/>
    </row>
    <row r="2168" spans="1:2" ht="14.25" x14ac:dyDescent="0.2">
      <c r="A2168" s="8"/>
      <c r="B2168" s="27"/>
    </row>
    <row r="2169" spans="1:2" ht="14.25" x14ac:dyDescent="0.2">
      <c r="A2169" s="8"/>
      <c r="B2169" s="27"/>
    </row>
    <row r="2170" spans="1:2" ht="14.25" x14ac:dyDescent="0.2">
      <c r="A2170" s="8"/>
      <c r="B2170" s="27"/>
    </row>
    <row r="2171" spans="1:2" ht="14.25" x14ac:dyDescent="0.2">
      <c r="A2171" s="8"/>
      <c r="B2171" s="27"/>
    </row>
    <row r="2172" spans="1:2" ht="14.25" x14ac:dyDescent="0.2">
      <c r="A2172" s="8"/>
      <c r="B2172" s="27"/>
    </row>
    <row r="2173" spans="1:2" ht="14.25" x14ac:dyDescent="0.2">
      <c r="A2173" s="8"/>
      <c r="B2173" s="27"/>
    </row>
    <row r="2174" spans="1:2" ht="14.25" x14ac:dyDescent="0.2">
      <c r="A2174" s="8"/>
      <c r="B2174" s="27"/>
    </row>
    <row r="2175" spans="1:2" ht="14.25" x14ac:dyDescent="0.2">
      <c r="A2175" s="8"/>
      <c r="B2175" s="27"/>
    </row>
    <row r="2176" spans="1:2" ht="14.25" x14ac:dyDescent="0.2">
      <c r="A2176" s="8"/>
      <c r="B2176" s="27"/>
    </row>
    <row r="2177" spans="1:2" ht="14.25" x14ac:dyDescent="0.2">
      <c r="A2177" s="8"/>
      <c r="B2177" s="27"/>
    </row>
    <row r="2178" spans="1:2" ht="14.25" x14ac:dyDescent="0.2">
      <c r="A2178" s="8"/>
      <c r="B2178" s="27"/>
    </row>
    <row r="2179" spans="1:2" ht="14.25" x14ac:dyDescent="0.2">
      <c r="A2179" s="8"/>
      <c r="B2179" s="27"/>
    </row>
    <row r="2180" spans="1:2" ht="14.25" x14ac:dyDescent="0.2">
      <c r="A2180" s="8"/>
      <c r="B2180" s="27"/>
    </row>
    <row r="2181" spans="1:2" ht="14.25" x14ac:dyDescent="0.2">
      <c r="A2181" s="8"/>
      <c r="B2181" s="27"/>
    </row>
    <row r="2182" spans="1:2" ht="14.25" x14ac:dyDescent="0.2">
      <c r="A2182" s="8"/>
      <c r="B2182" s="27"/>
    </row>
    <row r="2183" spans="1:2" ht="14.25" x14ac:dyDescent="0.2">
      <c r="A2183" s="8"/>
      <c r="B2183" s="27"/>
    </row>
    <row r="2184" spans="1:2" ht="14.25" x14ac:dyDescent="0.2">
      <c r="A2184" s="8"/>
      <c r="B2184" s="27"/>
    </row>
    <row r="2185" spans="1:2" ht="14.25" x14ac:dyDescent="0.2">
      <c r="A2185" s="8"/>
      <c r="B2185" s="27"/>
    </row>
    <row r="2186" spans="1:2" ht="14.25" x14ac:dyDescent="0.2">
      <c r="A2186" s="8"/>
      <c r="B2186" s="27"/>
    </row>
    <row r="2187" spans="1:2" ht="14.25" x14ac:dyDescent="0.2">
      <c r="A2187" s="8"/>
      <c r="B2187" s="27"/>
    </row>
    <row r="2188" spans="1:2" ht="14.25" x14ac:dyDescent="0.2">
      <c r="A2188" s="8"/>
      <c r="B2188" s="27"/>
    </row>
    <row r="2189" spans="1:2" ht="14.25" x14ac:dyDescent="0.2">
      <c r="A2189" s="8"/>
      <c r="B2189" s="27"/>
    </row>
    <row r="2190" spans="1:2" ht="14.25" x14ac:dyDescent="0.2">
      <c r="A2190" s="8"/>
      <c r="B2190" s="27"/>
    </row>
    <row r="2191" spans="1:2" ht="14.25" x14ac:dyDescent="0.2">
      <c r="A2191" s="8"/>
      <c r="B2191" s="27"/>
    </row>
    <row r="2192" spans="1:2" ht="14.25" x14ac:dyDescent="0.2">
      <c r="A2192" s="8"/>
      <c r="B2192" s="27"/>
    </row>
    <row r="2193" spans="1:2" ht="14.25" x14ac:dyDescent="0.2">
      <c r="A2193" s="8"/>
      <c r="B2193" s="27"/>
    </row>
    <row r="2194" spans="1:2" ht="14.25" x14ac:dyDescent="0.2">
      <c r="A2194" s="8"/>
      <c r="B2194" s="27"/>
    </row>
    <row r="2195" spans="1:2" ht="14.25" x14ac:dyDescent="0.2">
      <c r="A2195" s="8"/>
      <c r="B2195" s="27"/>
    </row>
    <row r="2196" spans="1:2" ht="14.25" x14ac:dyDescent="0.2">
      <c r="A2196" s="8"/>
      <c r="B2196" s="27"/>
    </row>
    <row r="2197" spans="1:2" ht="14.25" x14ac:dyDescent="0.2">
      <c r="A2197" s="8"/>
      <c r="B2197" s="27"/>
    </row>
    <row r="2198" spans="1:2" ht="14.25" x14ac:dyDescent="0.2">
      <c r="A2198" s="8"/>
      <c r="B2198" s="27"/>
    </row>
    <row r="2199" spans="1:2" ht="14.25" x14ac:dyDescent="0.2">
      <c r="A2199" s="8"/>
      <c r="B2199" s="27"/>
    </row>
    <row r="2200" spans="1:2" ht="14.25" x14ac:dyDescent="0.2">
      <c r="A2200" s="8"/>
      <c r="B2200" s="27"/>
    </row>
    <row r="2201" spans="1:2" ht="14.25" x14ac:dyDescent="0.2">
      <c r="A2201" s="8"/>
      <c r="B2201" s="27"/>
    </row>
    <row r="2202" spans="1:2" ht="14.25" x14ac:dyDescent="0.2">
      <c r="A2202" s="8"/>
      <c r="B2202" s="27"/>
    </row>
    <row r="2203" spans="1:2" ht="14.25" x14ac:dyDescent="0.2">
      <c r="A2203" s="8"/>
      <c r="B2203" s="27"/>
    </row>
    <row r="2204" spans="1:2" ht="14.25" x14ac:dyDescent="0.2">
      <c r="A2204" s="8"/>
      <c r="B2204" s="27"/>
    </row>
    <row r="2205" spans="1:2" ht="14.25" x14ac:dyDescent="0.2">
      <c r="A2205" s="8"/>
      <c r="B2205" s="27"/>
    </row>
    <row r="2206" spans="1:2" ht="14.25" x14ac:dyDescent="0.2">
      <c r="A2206" s="8"/>
      <c r="B2206" s="27"/>
    </row>
    <row r="2207" spans="1:2" ht="14.25" x14ac:dyDescent="0.2">
      <c r="A2207" s="8"/>
      <c r="B2207" s="27"/>
    </row>
    <row r="2208" spans="1:2" ht="14.25" x14ac:dyDescent="0.2">
      <c r="A2208" s="8"/>
      <c r="B2208" s="27"/>
    </row>
    <row r="2209" spans="1:2" ht="14.25" x14ac:dyDescent="0.2">
      <c r="A2209" s="8"/>
      <c r="B2209" s="27"/>
    </row>
    <row r="2210" spans="1:2" ht="14.25" x14ac:dyDescent="0.2">
      <c r="A2210" s="8"/>
      <c r="B2210" s="27"/>
    </row>
    <row r="2211" spans="1:2" ht="14.25" x14ac:dyDescent="0.2">
      <c r="A2211" s="8"/>
      <c r="B2211" s="27"/>
    </row>
    <row r="2212" spans="1:2" ht="14.25" x14ac:dyDescent="0.2">
      <c r="A2212" s="8"/>
      <c r="B2212" s="27"/>
    </row>
    <row r="2213" spans="1:2" ht="14.25" x14ac:dyDescent="0.2">
      <c r="A2213" s="8"/>
      <c r="B2213" s="27"/>
    </row>
    <row r="2214" spans="1:2" ht="14.25" x14ac:dyDescent="0.2">
      <c r="A2214" s="8"/>
      <c r="B2214" s="27"/>
    </row>
    <row r="2215" spans="1:2" ht="14.25" x14ac:dyDescent="0.2">
      <c r="A2215" s="8"/>
      <c r="B2215" s="27"/>
    </row>
    <row r="2216" spans="1:2" ht="14.25" x14ac:dyDescent="0.2">
      <c r="A2216" s="8"/>
      <c r="B2216" s="27"/>
    </row>
    <row r="2217" spans="1:2" ht="14.25" x14ac:dyDescent="0.2">
      <c r="A2217" s="8"/>
      <c r="B2217" s="27"/>
    </row>
    <row r="2218" spans="1:2" ht="14.25" x14ac:dyDescent="0.2">
      <c r="A2218" s="8"/>
      <c r="B2218" s="27"/>
    </row>
    <row r="2219" spans="1:2" ht="14.25" x14ac:dyDescent="0.2">
      <c r="A2219" s="8"/>
      <c r="B2219" s="27"/>
    </row>
    <row r="2220" spans="1:2" ht="14.25" x14ac:dyDescent="0.2">
      <c r="A2220" s="8"/>
      <c r="B2220" s="27"/>
    </row>
    <row r="2221" spans="1:2" ht="14.25" x14ac:dyDescent="0.2">
      <c r="A2221" s="8"/>
      <c r="B2221" s="27"/>
    </row>
    <row r="2222" spans="1:2" ht="14.25" x14ac:dyDescent="0.2">
      <c r="A2222" s="8"/>
      <c r="B2222" s="27"/>
    </row>
    <row r="2223" spans="1:2" ht="14.25" x14ac:dyDescent="0.2">
      <c r="A2223" s="8"/>
      <c r="B2223" s="27"/>
    </row>
    <row r="2224" spans="1:2" ht="14.25" x14ac:dyDescent="0.2">
      <c r="A2224" s="8"/>
      <c r="B2224" s="27"/>
    </row>
    <row r="2225" spans="1:2" ht="14.25" x14ac:dyDescent="0.2">
      <c r="A2225" s="8"/>
      <c r="B2225" s="27"/>
    </row>
    <row r="2226" spans="1:2" ht="14.25" x14ac:dyDescent="0.2">
      <c r="A2226" s="8"/>
      <c r="B2226" s="27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Índice de tabelas</vt:lpstr>
      <vt:lpstr>Tabela resumo  - Brasil</vt:lpstr>
      <vt:lpstr>Saldo mensal - Brasil</vt:lpstr>
      <vt:lpstr>Saldo anual - Brasil</vt:lpstr>
      <vt:lpstr>Estoque mensal - Brasil</vt:lpstr>
      <vt:lpstr>Estoque anual - Brasil</vt:lpstr>
      <vt:lpstr>'Tabela resumo  - Brasil'!Area_de_impressao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cp:lastPrinted>2016-02-11T15:09:41Z</cp:lastPrinted>
  <dcterms:created xsi:type="dcterms:W3CDTF">2015-11-24T12:28:44Z</dcterms:created>
  <dcterms:modified xsi:type="dcterms:W3CDTF">2016-04-06T19:46:59Z</dcterms:modified>
</cp:coreProperties>
</file>