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640" windowHeight="9975"/>
  </bookViews>
  <sheets>
    <sheet name="Tab1" sheetId="1" r:id="rId1"/>
  </sheet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1" i="1"/>
  <c r="F12" i="1"/>
  <c r="F13" i="1"/>
  <c r="F14" i="1"/>
  <c r="F15" i="1"/>
  <c r="F10" i="1"/>
  <c r="G25" i="1"/>
  <c r="H25" i="1"/>
</calcChain>
</file>

<file path=xl/sharedStrings.xml><?xml version="1.0" encoding="utf-8"?>
<sst xmlns="http://schemas.openxmlformats.org/spreadsheetml/2006/main" count="56" uniqueCount="47">
  <si>
    <t>Tabela 1</t>
  </si>
  <si>
    <t>Brasil e Regionalizações</t>
  </si>
  <si>
    <t>Variação</t>
  </si>
  <si>
    <t>Valor (US$ 1000)</t>
  </si>
  <si>
    <t>Part. (%)</t>
  </si>
  <si>
    <t>(US$ 1000)</t>
  </si>
  <si>
    <t>Valor (%)</t>
  </si>
  <si>
    <t>Volume (%)</t>
  </si>
  <si>
    <t>Preço (%)</t>
  </si>
  <si>
    <t>BRASIL</t>
  </si>
  <si>
    <t>    SAO PAULO</t>
  </si>
  <si>
    <t>    MINAS GERAIS</t>
  </si>
  <si>
    <t>    RIO GRANDE DO SUL</t>
  </si>
  <si>
    <t>    PARANA</t>
  </si>
  <si>
    <t>    MATO GROSSO</t>
  </si>
  <si>
    <t>    RIO DE JANEIRO</t>
  </si>
  <si>
    <t>    PARA</t>
  </si>
  <si>
    <t>    SANTA CATARINA</t>
  </si>
  <si>
    <t>    BAHIA</t>
  </si>
  <si>
    <t>    GOIAS</t>
  </si>
  <si>
    <t>    ESPIRITO SANTO</t>
  </si>
  <si>
    <t>    MATO GROSSO DO SUL</t>
  </si>
  <si>
    <t>    ALAGOAS</t>
  </si>
  <si>
    <t>    CONSUMO DE BORDO</t>
  </si>
  <si>
    <t>    MARANHAO</t>
  </si>
  <si>
    <t>    REEXPORTACAO</t>
  </si>
  <si>
    <t>    MERCADORIA NACIONALIZADA</t>
  </si>
  <si>
    <t>    CEARA</t>
  </si>
  <si>
    <t>    PERNAMBUCO</t>
  </si>
  <si>
    <t>    AMAZONAS</t>
  </si>
  <si>
    <t>    RONDONIA</t>
  </si>
  <si>
    <t>    DISTRITO FEDERAL</t>
  </si>
  <si>
    <t>    TOCANTINS</t>
  </si>
  <si>
    <t>    RIO GRANDE DO NORTE</t>
  </si>
  <si>
    <t>    AMAPA</t>
  </si>
  <si>
    <t>    PIAUI</t>
  </si>
  <si>
    <t>    PARAIBA</t>
  </si>
  <si>
    <t>    SERGIPE</t>
  </si>
  <si>
    <t>    ACRE</t>
  </si>
  <si>
    <t>    RORAIMA</t>
  </si>
  <si>
    <t>    NAO DECLARADA</t>
  </si>
  <si>
    <t>-</t>
  </si>
  <si>
    <t>FONTE: Núcleo de Dados e Estudos Conjunturais/FEE</t>
  </si>
  <si>
    <t xml:space="preserve">FONTE DOS DADOS BRUTOS: Secex/MDIC </t>
  </si>
  <si>
    <t>Exportações do Brasil e Regionalizações — dezembro/2015</t>
  </si>
  <si>
    <t>Dezembro/2014</t>
  </si>
  <si>
    <t>Dezembro/2015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</si>
</sst>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#,##0_ ;\-#,##0\ "/>
    <numFmt numFmtId="167" formatCode="0.0%"/>
    <numFmt numFmtId="168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3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22222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2" applyNumberFormat="1" applyFont="1" applyFill="1"/>
    <xf numFmtId="0" fontId="5" fillId="2" borderId="0" xfId="3" applyFont="1" applyFill="1" applyAlignment="1"/>
    <xf numFmtId="3" fontId="6" fillId="2" borderId="0" xfId="4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1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6" fontId="3" fillId="2" borderId="0" xfId="1" applyNumberFormat="1" applyFont="1" applyFill="1" applyAlignment="1">
      <alignment horizontal="right"/>
    </xf>
    <xf numFmtId="165" fontId="3" fillId="2" borderId="0" xfId="1" applyNumberFormat="1" applyFont="1" applyFill="1" applyAlignment="1">
      <alignment horizontal="right"/>
    </xf>
    <xf numFmtId="167" fontId="2" fillId="2" borderId="0" xfId="2" applyNumberFormat="1" applyFont="1" applyFill="1"/>
    <xf numFmtId="3" fontId="2" fillId="2" borderId="0" xfId="0" applyNumberFormat="1" applyFont="1" applyFill="1"/>
    <xf numFmtId="0" fontId="0" fillId="2" borderId="0" xfId="0" applyFont="1" applyFill="1" applyAlignment="1">
      <alignment wrapText="1"/>
    </xf>
    <xf numFmtId="164" fontId="0" fillId="2" borderId="0" xfId="1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166" fontId="0" fillId="2" borderId="0" xfId="1" applyNumberFormat="1" applyFont="1" applyFill="1" applyAlignment="1">
      <alignment horizontal="right"/>
    </xf>
    <xf numFmtId="165" fontId="0" fillId="2" borderId="0" xfId="1" applyNumberFormat="1" applyFont="1" applyFill="1" applyAlignment="1">
      <alignment horizontal="right"/>
    </xf>
    <xf numFmtId="0" fontId="10" fillId="2" borderId="0" xfId="0" applyFont="1" applyFill="1" applyAlignment="1">
      <alignment wrapText="1"/>
    </xf>
    <xf numFmtId="164" fontId="10" fillId="2" borderId="0" xfId="1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1" applyNumberFormat="1" applyFont="1" applyFill="1" applyAlignment="1">
      <alignment horizontal="right"/>
    </xf>
    <xf numFmtId="165" fontId="10" fillId="2" borderId="0" xfId="1" applyNumberFormat="1" applyFont="1" applyFill="1" applyAlignment="1">
      <alignment horizontal="right"/>
    </xf>
    <xf numFmtId="0" fontId="0" fillId="2" borderId="0" xfId="0" applyFont="1" applyFill="1" applyBorder="1" applyAlignment="1">
      <alignment wrapText="1"/>
    </xf>
    <xf numFmtId="164" fontId="0" fillId="2" borderId="0" xfId="1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6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wrapText="1"/>
    </xf>
    <xf numFmtId="166" fontId="0" fillId="2" borderId="3" xfId="1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0" fontId="0" fillId="2" borderId="0" xfId="0" applyFont="1" applyFill="1"/>
    <xf numFmtId="3" fontId="11" fillId="0" borderId="0" xfId="0" applyNumberFormat="1" applyFont="1"/>
    <xf numFmtId="0" fontId="0" fillId="2" borderId="0" xfId="0" applyFill="1" applyBorder="1"/>
    <xf numFmtId="167" fontId="2" fillId="2" borderId="0" xfId="2" applyNumberFormat="1" applyFont="1" applyFill="1" applyBorder="1"/>
    <xf numFmtId="3" fontId="11" fillId="0" borderId="0" xfId="0" applyNumberFormat="1" applyFont="1" applyBorder="1"/>
    <xf numFmtId="3" fontId="2" fillId="2" borderId="0" xfId="0" applyNumberFormat="1" applyFont="1" applyFill="1" applyBorder="1"/>
    <xf numFmtId="9" fontId="2" fillId="2" borderId="0" xfId="2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</cellXfs>
  <cellStyles count="25">
    <cellStyle name="Normal" xfId="0" builtinId="0"/>
    <cellStyle name="Normal 10 2" xfId="5"/>
    <cellStyle name="Normal 11" xfId="6"/>
    <cellStyle name="Normal 13" xfId="7"/>
    <cellStyle name="Normal 15 2" xfId="8"/>
    <cellStyle name="Normal 2" xfId="3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ta 2" xfId="15"/>
    <cellStyle name="Nota 3" xfId="16"/>
    <cellStyle name="Porcentagem" xfId="2" builtinId="5"/>
    <cellStyle name="Separador de milhares 12" xfId="17"/>
    <cellStyle name="Separador de milhares 13" xfId="18"/>
    <cellStyle name="Separador de milhares 14" xfId="19"/>
    <cellStyle name="Separador de milhares 15" xfId="20"/>
    <cellStyle name="Separador de milhares 16" xfId="21"/>
    <cellStyle name="Separador de milhares 17" xfId="22"/>
    <cellStyle name="Separador de milhares 3" xfId="23"/>
    <cellStyle name="Vírgula" xfId="1" builtinId="3"/>
    <cellStyle name="Vírgula 2" xfId="24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840441</xdr:colOff>
      <xdr:row>2</xdr:row>
      <xdr:rowOff>38100</xdr:rowOff>
    </xdr:to>
    <xdr:pic>
      <xdr:nvPicPr>
        <xdr:cNvPr id="2" name="Picture 5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2754966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zoomScale="85" zoomScaleNormal="85" workbookViewId="0"/>
  </sheetViews>
  <sheetFormatPr defaultRowHeight="15" x14ac:dyDescent="0.25"/>
  <cols>
    <col min="1" max="1" width="9.140625" style="1"/>
    <col min="2" max="2" width="28.7109375" style="1" customWidth="1"/>
    <col min="3" max="3" width="23.42578125" style="1" customWidth="1"/>
    <col min="4" max="4" width="13.5703125" style="1" customWidth="1"/>
    <col min="5" max="5" width="20" style="1" customWidth="1"/>
    <col min="6" max="6" width="12.140625" style="1" customWidth="1"/>
    <col min="7" max="7" width="12.85546875" style="1" customWidth="1"/>
    <col min="8" max="8" width="11.5703125" style="1" customWidth="1"/>
    <col min="9" max="10" width="13.140625" style="1" customWidth="1"/>
    <col min="11" max="11" width="9.140625" style="1"/>
    <col min="12" max="12" width="12.28515625" style="1" bestFit="1" customWidth="1"/>
    <col min="13" max="13" width="10.28515625" style="1" bestFit="1" customWidth="1"/>
    <col min="14" max="16384" width="9.140625" style="1"/>
  </cols>
  <sheetData>
    <row r="2" spans="1:14" x14ac:dyDescent="0.25">
      <c r="E2" s="2"/>
    </row>
    <row r="4" spans="1:14" ht="15" customHeight="1" x14ac:dyDescent="0.25">
      <c r="B4" s="3" t="s">
        <v>0</v>
      </c>
      <c r="E4" s="4"/>
    </row>
    <row r="5" spans="1:14" ht="15" customHeight="1" x14ac:dyDescent="0.25">
      <c r="B5" s="3" t="s">
        <v>44</v>
      </c>
    </row>
    <row r="7" spans="1:14" ht="17.25" x14ac:dyDescent="0.3">
      <c r="A7" s="5"/>
      <c r="B7" s="41" t="s">
        <v>1</v>
      </c>
      <c r="C7" s="43" t="s">
        <v>45</v>
      </c>
      <c r="D7" s="43"/>
      <c r="E7" s="43" t="s">
        <v>46</v>
      </c>
      <c r="F7" s="43"/>
      <c r="G7" s="44" t="s">
        <v>2</v>
      </c>
      <c r="H7" s="44"/>
      <c r="I7" s="44"/>
      <c r="J7" s="44"/>
      <c r="K7" s="36"/>
      <c r="L7" s="36"/>
      <c r="M7" s="36"/>
    </row>
    <row r="8" spans="1:14" ht="15" customHeight="1" x14ac:dyDescent="0.3">
      <c r="A8" s="6"/>
      <c r="B8" s="42"/>
      <c r="C8" s="7" t="s">
        <v>3</v>
      </c>
      <c r="D8" s="7" t="s">
        <v>4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36"/>
      <c r="L8" s="36"/>
      <c r="M8" s="36"/>
    </row>
    <row r="9" spans="1:14" ht="15" customHeight="1" x14ac:dyDescent="0.25">
      <c r="A9" s="8"/>
      <c r="B9" s="9" t="s">
        <v>9</v>
      </c>
      <c r="C9" s="10">
        <v>17490354.460000001</v>
      </c>
      <c r="D9" s="11">
        <v>100</v>
      </c>
      <c r="E9" s="10">
        <v>16782321.969999999</v>
      </c>
      <c r="F9" s="11">
        <v>100</v>
      </c>
      <c r="G9" s="12">
        <v>-708032.49</v>
      </c>
      <c r="H9" s="13">
        <v>-4.05</v>
      </c>
      <c r="I9" s="11">
        <v>15.11</v>
      </c>
      <c r="J9" s="11">
        <v>-16.649999999999999</v>
      </c>
      <c r="K9" s="40"/>
      <c r="L9" s="38"/>
      <c r="M9" s="39"/>
      <c r="N9" s="14"/>
    </row>
    <row r="10" spans="1:14" ht="15" customHeight="1" x14ac:dyDescent="0.25">
      <c r="A10" s="8"/>
      <c r="B10" s="16" t="s">
        <v>10</v>
      </c>
      <c r="C10" s="17">
        <v>4518699.24</v>
      </c>
      <c r="D10" s="18">
        <v>25.84</v>
      </c>
      <c r="E10" s="17">
        <v>4382366.68</v>
      </c>
      <c r="F10" s="18">
        <f>E10/$E$9*100</f>
        <v>26.112993707508998</v>
      </c>
      <c r="G10" s="19">
        <v>-136332.56</v>
      </c>
      <c r="H10" s="20">
        <v>-3.02</v>
      </c>
      <c r="I10" s="18">
        <v>13.36</v>
      </c>
      <c r="J10" s="18">
        <v>-14.45</v>
      </c>
      <c r="K10" s="37"/>
      <c r="L10" s="37"/>
      <c r="M10" s="39"/>
      <c r="N10" s="14"/>
    </row>
    <row r="11" spans="1:14" ht="15" customHeight="1" x14ac:dyDescent="0.25">
      <c r="A11" s="8"/>
      <c r="B11" s="16" t="s">
        <v>15</v>
      </c>
      <c r="C11" s="17">
        <v>1774357.96</v>
      </c>
      <c r="D11" s="18">
        <v>10.14</v>
      </c>
      <c r="E11" s="17">
        <v>2004121.54</v>
      </c>
      <c r="F11" s="18">
        <f t="shared" ref="F11:F39" si="0">E11/$E$9*100</f>
        <v>11.941860867540013</v>
      </c>
      <c r="G11" s="19">
        <v>229763.59</v>
      </c>
      <c r="H11" s="20">
        <v>12.95</v>
      </c>
      <c r="I11" s="18">
        <v>31.24</v>
      </c>
      <c r="J11" s="18">
        <v>-13.94</v>
      </c>
      <c r="K11" s="14"/>
      <c r="L11" s="14"/>
      <c r="M11" s="15"/>
      <c r="N11" s="14"/>
    </row>
    <row r="12" spans="1:14" ht="15" customHeight="1" x14ac:dyDescent="0.25">
      <c r="A12" s="8"/>
      <c r="B12" s="21" t="s">
        <v>11</v>
      </c>
      <c r="C12" s="22">
        <v>2266734.85</v>
      </c>
      <c r="D12" s="23">
        <v>12.96</v>
      </c>
      <c r="E12" s="22">
        <v>1728919.66</v>
      </c>
      <c r="F12" s="18">
        <f t="shared" si="0"/>
        <v>10.302028903334168</v>
      </c>
      <c r="G12" s="24">
        <v>-537815.18999999994</v>
      </c>
      <c r="H12" s="25">
        <v>-23.73</v>
      </c>
      <c r="I12" s="23">
        <v>2.42</v>
      </c>
      <c r="J12" s="23">
        <v>-25.53</v>
      </c>
      <c r="K12" s="14"/>
      <c r="L12" s="14"/>
      <c r="M12" s="15"/>
      <c r="N12" s="14"/>
    </row>
    <row r="13" spans="1:14" ht="15" customHeight="1" x14ac:dyDescent="0.25">
      <c r="A13" s="8"/>
      <c r="B13" s="16" t="s">
        <v>13</v>
      </c>
      <c r="C13" s="17">
        <v>1031595.12</v>
      </c>
      <c r="D13" s="18">
        <v>5.9</v>
      </c>
      <c r="E13" s="17">
        <v>1133879.51</v>
      </c>
      <c r="F13" s="18">
        <f t="shared" si="0"/>
        <v>6.7563923039190747</v>
      </c>
      <c r="G13" s="19">
        <v>102284.39</v>
      </c>
      <c r="H13" s="20">
        <v>9.92</v>
      </c>
      <c r="I13" s="18">
        <v>39.229999999999997</v>
      </c>
      <c r="J13" s="18">
        <v>-21.06</v>
      </c>
      <c r="K13" s="14"/>
      <c r="L13" s="14"/>
      <c r="M13" s="15"/>
      <c r="N13" s="14"/>
    </row>
    <row r="14" spans="1:14" ht="15" customHeight="1" x14ac:dyDescent="0.25">
      <c r="A14" s="8"/>
      <c r="B14" s="16" t="s">
        <v>14</v>
      </c>
      <c r="C14" s="17">
        <v>818304.69</v>
      </c>
      <c r="D14" s="18">
        <v>4.68</v>
      </c>
      <c r="E14" s="17">
        <v>1123767.94</v>
      </c>
      <c r="F14" s="18">
        <f t="shared" si="0"/>
        <v>6.6961409869792892</v>
      </c>
      <c r="G14" s="19">
        <v>305463.25</v>
      </c>
      <c r="H14" s="20">
        <v>37.33</v>
      </c>
      <c r="I14" s="18">
        <v>59.76</v>
      </c>
      <c r="J14" s="18">
        <v>-14.04</v>
      </c>
      <c r="K14" s="35"/>
      <c r="L14" s="14"/>
      <c r="M14" s="15"/>
      <c r="N14" s="14"/>
    </row>
    <row r="15" spans="1:14" ht="15" customHeight="1" x14ac:dyDescent="0.25">
      <c r="A15" s="8"/>
      <c r="B15" s="16" t="s">
        <v>12</v>
      </c>
      <c r="C15" s="17">
        <v>1346479.16</v>
      </c>
      <c r="D15" s="18">
        <v>7.7</v>
      </c>
      <c r="E15" s="17">
        <v>1113831.8600000001</v>
      </c>
      <c r="F15" s="18">
        <f t="shared" si="0"/>
        <v>6.6369353537077931</v>
      </c>
      <c r="G15" s="19">
        <v>-232647.3</v>
      </c>
      <c r="H15" s="20">
        <v>-17.28</v>
      </c>
      <c r="I15" s="18">
        <v>5.0599999999999996</v>
      </c>
      <c r="J15" s="18">
        <v>-21.26</v>
      </c>
      <c r="K15" s="14"/>
      <c r="L15" s="14"/>
      <c r="M15" s="15"/>
      <c r="N15" s="14"/>
    </row>
    <row r="16" spans="1:14" ht="15" customHeight="1" x14ac:dyDescent="0.25">
      <c r="A16" s="8"/>
      <c r="B16" s="16" t="s">
        <v>20</v>
      </c>
      <c r="C16" s="17">
        <v>1070806.8500000001</v>
      </c>
      <c r="D16" s="18">
        <v>6.12</v>
      </c>
      <c r="E16" s="17">
        <v>960307.55</v>
      </c>
      <c r="F16" s="18">
        <f t="shared" si="0"/>
        <v>5.7221375666409058</v>
      </c>
      <c r="G16" s="19">
        <v>-110499.3</v>
      </c>
      <c r="H16" s="20">
        <v>-10.32</v>
      </c>
      <c r="I16" s="18">
        <v>12.31</v>
      </c>
      <c r="J16" s="18">
        <v>-20.149999999999999</v>
      </c>
      <c r="K16" s="14"/>
      <c r="L16" s="14"/>
      <c r="M16" s="15"/>
      <c r="N16" s="14"/>
    </row>
    <row r="17" spans="1:14" ht="15" customHeight="1" x14ac:dyDescent="0.25">
      <c r="A17" s="8"/>
      <c r="B17" s="26" t="s">
        <v>16</v>
      </c>
      <c r="C17" s="27">
        <v>1237888.7</v>
      </c>
      <c r="D17" s="28">
        <v>7.08</v>
      </c>
      <c r="E17" s="27">
        <v>814986.14</v>
      </c>
      <c r="F17" s="18">
        <f t="shared" si="0"/>
        <v>4.856217998062875</v>
      </c>
      <c r="G17" s="29">
        <v>-422902.56</v>
      </c>
      <c r="H17" s="30">
        <v>-34.159999999999997</v>
      </c>
      <c r="I17" s="28">
        <v>-18.309999999999999</v>
      </c>
      <c r="J17" s="28">
        <v>-19.399999999999999</v>
      </c>
      <c r="K17" s="14"/>
      <c r="L17" s="14"/>
      <c r="M17" s="15"/>
      <c r="N17" s="14"/>
    </row>
    <row r="18" spans="1:14" ht="15" customHeight="1" x14ac:dyDescent="0.25">
      <c r="A18" s="8"/>
      <c r="B18" s="16" t="s">
        <v>18</v>
      </c>
      <c r="C18" s="17">
        <v>712055.99</v>
      </c>
      <c r="D18" s="18">
        <v>4.07</v>
      </c>
      <c r="E18" s="17">
        <v>625753.46</v>
      </c>
      <c r="F18" s="18">
        <f t="shared" si="0"/>
        <v>3.7286464955123249</v>
      </c>
      <c r="G18" s="19">
        <v>-86302.53</v>
      </c>
      <c r="H18" s="20">
        <v>-12.12</v>
      </c>
      <c r="I18" s="18">
        <v>8.86</v>
      </c>
      <c r="J18" s="18">
        <v>-19.27</v>
      </c>
      <c r="K18" s="14"/>
      <c r="L18" s="14"/>
      <c r="M18" s="15"/>
      <c r="N18" s="14"/>
    </row>
    <row r="19" spans="1:14" ht="15" customHeight="1" x14ac:dyDescent="0.25">
      <c r="A19" s="8"/>
      <c r="B19" s="26" t="s">
        <v>17</v>
      </c>
      <c r="C19" s="27">
        <v>676705.94</v>
      </c>
      <c r="D19" s="28">
        <v>3.87</v>
      </c>
      <c r="E19" s="27">
        <v>585066.48</v>
      </c>
      <c r="F19" s="18">
        <f t="shared" si="0"/>
        <v>3.4862069804515854</v>
      </c>
      <c r="G19" s="29">
        <v>-91639.46</v>
      </c>
      <c r="H19" s="30">
        <v>-13.54</v>
      </c>
      <c r="I19" s="28">
        <v>8.59</v>
      </c>
      <c r="J19" s="28">
        <v>-20.38</v>
      </c>
      <c r="K19" s="14"/>
      <c r="L19" s="14"/>
      <c r="M19" s="15"/>
      <c r="N19" s="14"/>
    </row>
    <row r="20" spans="1:14" ht="15" customHeight="1" x14ac:dyDescent="0.25">
      <c r="A20" s="8"/>
      <c r="B20" s="16" t="s">
        <v>19</v>
      </c>
      <c r="C20" s="17">
        <v>486669.85</v>
      </c>
      <c r="D20" s="18">
        <v>2.78</v>
      </c>
      <c r="E20" s="17">
        <v>550840.86</v>
      </c>
      <c r="F20" s="18">
        <f t="shared" si="0"/>
        <v>3.2822684547744978</v>
      </c>
      <c r="G20" s="19">
        <v>64171.01</v>
      </c>
      <c r="H20" s="20">
        <v>13.19</v>
      </c>
      <c r="I20" s="18">
        <v>32.880000000000003</v>
      </c>
      <c r="J20" s="18">
        <v>-14.82</v>
      </c>
      <c r="K20" s="14"/>
      <c r="L20" s="14"/>
      <c r="M20" s="15"/>
      <c r="N20" s="14"/>
    </row>
    <row r="21" spans="1:14" ht="15" customHeight="1" x14ac:dyDescent="0.25">
      <c r="A21" s="8"/>
      <c r="B21" s="16" t="s">
        <v>21</v>
      </c>
      <c r="C21" s="17">
        <v>345343.9</v>
      </c>
      <c r="D21" s="18">
        <v>1.97</v>
      </c>
      <c r="E21" s="17">
        <v>406962.19</v>
      </c>
      <c r="F21" s="18">
        <f t="shared" si="0"/>
        <v>2.4249456703755516</v>
      </c>
      <c r="G21" s="19">
        <v>61618.28</v>
      </c>
      <c r="H21" s="20">
        <v>17.84</v>
      </c>
      <c r="I21" s="18">
        <v>30.59</v>
      </c>
      <c r="J21" s="18">
        <v>-9.76</v>
      </c>
      <c r="K21" s="14"/>
      <c r="L21" s="14"/>
      <c r="M21" s="15"/>
      <c r="N21" s="14"/>
    </row>
    <row r="22" spans="1:14" ht="15" customHeight="1" x14ac:dyDescent="0.25">
      <c r="A22" s="8"/>
      <c r="B22" s="16" t="s">
        <v>28</v>
      </c>
      <c r="C22" s="17">
        <v>84428.99</v>
      </c>
      <c r="D22" s="18">
        <v>0.48</v>
      </c>
      <c r="E22" s="17">
        <v>268892.32</v>
      </c>
      <c r="F22" s="18">
        <f t="shared" si="0"/>
        <v>1.6022354980477116</v>
      </c>
      <c r="G22" s="19">
        <v>184463.33</v>
      </c>
      <c r="H22" s="20">
        <v>218.48</v>
      </c>
      <c r="I22" s="18">
        <v>278.60000000000002</v>
      </c>
      <c r="J22" s="18">
        <v>-15.88</v>
      </c>
      <c r="K22" s="14"/>
      <c r="L22" s="14"/>
      <c r="M22" s="15"/>
      <c r="N22" s="14"/>
    </row>
    <row r="23" spans="1:14" ht="15" customHeight="1" x14ac:dyDescent="0.25">
      <c r="A23" s="8"/>
      <c r="B23" s="16" t="s">
        <v>24</v>
      </c>
      <c r="C23" s="17">
        <v>206112.9</v>
      </c>
      <c r="D23" s="18">
        <v>1.18</v>
      </c>
      <c r="E23" s="17">
        <v>208737.96</v>
      </c>
      <c r="F23" s="18">
        <f t="shared" si="0"/>
        <v>1.2437966592056748</v>
      </c>
      <c r="G23" s="19">
        <v>2625.06</v>
      </c>
      <c r="H23" s="20">
        <v>1.27</v>
      </c>
      <c r="I23" s="18">
        <v>15.49</v>
      </c>
      <c r="J23" s="18">
        <v>-12.31</v>
      </c>
      <c r="K23" s="14"/>
      <c r="L23" s="14"/>
      <c r="M23" s="15"/>
      <c r="N23" s="14"/>
    </row>
    <row r="24" spans="1:14" ht="15" customHeight="1" x14ac:dyDescent="0.25">
      <c r="A24" s="8"/>
      <c r="B24" s="16" t="s">
        <v>26</v>
      </c>
      <c r="C24" s="17">
        <v>95992.54</v>
      </c>
      <c r="D24" s="18">
        <v>0.55000000000000004</v>
      </c>
      <c r="E24" s="17">
        <v>163038.59</v>
      </c>
      <c r="F24" s="18">
        <f t="shared" si="0"/>
        <v>0.97149006133625038</v>
      </c>
      <c r="G24" s="19">
        <v>67046.06</v>
      </c>
      <c r="H24" s="20">
        <v>69.849999999999994</v>
      </c>
      <c r="I24" s="18">
        <v>104.2</v>
      </c>
      <c r="J24" s="18">
        <v>-16.82</v>
      </c>
      <c r="K24" s="14"/>
      <c r="L24" s="14"/>
      <c r="M24" s="15"/>
      <c r="N24" s="14"/>
    </row>
    <row r="25" spans="1:14" ht="15" customHeight="1" x14ac:dyDescent="0.25">
      <c r="A25" s="8"/>
      <c r="B25" s="16" t="s">
        <v>25</v>
      </c>
      <c r="C25" s="17">
        <v>176760.89</v>
      </c>
      <c r="D25" s="18">
        <v>1.01</v>
      </c>
      <c r="E25" s="17">
        <v>156114.66200000001</v>
      </c>
      <c r="F25" s="18">
        <f t="shared" si="0"/>
        <v>0.93023279066549824</v>
      </c>
      <c r="G25" s="19">
        <f>E25-C25</f>
        <v>-20646.228000000003</v>
      </c>
      <c r="H25" s="20">
        <f>(E25/C25-1)*100</f>
        <v>-11.680314576374895</v>
      </c>
      <c r="I25" s="18" t="s">
        <v>41</v>
      </c>
      <c r="J25" s="18" t="s">
        <v>41</v>
      </c>
      <c r="K25" s="14"/>
      <c r="L25" s="14"/>
      <c r="M25" s="15"/>
      <c r="N25" s="14"/>
    </row>
    <row r="26" spans="1:14" ht="15" customHeight="1" x14ac:dyDescent="0.25">
      <c r="A26" s="8"/>
      <c r="B26" s="16" t="s">
        <v>23</v>
      </c>
      <c r="C26" s="17">
        <v>122017.8</v>
      </c>
      <c r="D26" s="18">
        <v>0.7</v>
      </c>
      <c r="E26" s="17">
        <v>146138.01999999999</v>
      </c>
      <c r="F26" s="18">
        <f t="shared" si="0"/>
        <v>0.87078546259114586</v>
      </c>
      <c r="G26" s="19">
        <v>24120.22</v>
      </c>
      <c r="H26" s="20">
        <v>19.77</v>
      </c>
      <c r="I26" s="18">
        <v>42.82</v>
      </c>
      <c r="J26" s="18">
        <v>-16.14</v>
      </c>
      <c r="K26" s="14"/>
      <c r="L26" s="14"/>
      <c r="M26" s="15"/>
      <c r="N26" s="14"/>
    </row>
    <row r="27" spans="1:14" ht="15" customHeight="1" x14ac:dyDescent="0.25">
      <c r="A27" s="8"/>
      <c r="B27" s="16" t="s">
        <v>27</v>
      </c>
      <c r="C27" s="17">
        <v>127214.27</v>
      </c>
      <c r="D27" s="18">
        <v>0.73</v>
      </c>
      <c r="E27" s="17">
        <v>112641.41</v>
      </c>
      <c r="F27" s="18">
        <f t="shared" si="0"/>
        <v>0.67119085309742754</v>
      </c>
      <c r="G27" s="19">
        <v>-14572.87</v>
      </c>
      <c r="H27" s="20">
        <v>-11.46</v>
      </c>
      <c r="I27" s="18">
        <v>4</v>
      </c>
      <c r="J27" s="18">
        <v>-14.86</v>
      </c>
      <c r="K27" s="14"/>
      <c r="L27" s="14"/>
      <c r="M27" s="15"/>
      <c r="N27" s="14"/>
    </row>
    <row r="28" spans="1:14" ht="15" customHeight="1" x14ac:dyDescent="0.25">
      <c r="A28" s="8"/>
      <c r="B28" s="16" t="s">
        <v>22</v>
      </c>
      <c r="C28" s="17">
        <v>114774.52</v>
      </c>
      <c r="D28" s="18">
        <v>0.66</v>
      </c>
      <c r="E28" s="17">
        <v>78480.600000000006</v>
      </c>
      <c r="F28" s="18">
        <f t="shared" si="0"/>
        <v>0.4676385075932375</v>
      </c>
      <c r="G28" s="19">
        <v>-36293.919999999998</v>
      </c>
      <c r="H28" s="20">
        <v>-31.62</v>
      </c>
      <c r="I28" s="18">
        <v>-20.37</v>
      </c>
      <c r="J28" s="18">
        <v>-14.13</v>
      </c>
      <c r="K28" s="14"/>
      <c r="L28" s="14"/>
      <c r="M28" s="15"/>
      <c r="N28" s="14"/>
    </row>
    <row r="29" spans="1:14" ht="15" customHeight="1" x14ac:dyDescent="0.25">
      <c r="A29" s="8"/>
      <c r="B29" s="16" t="s">
        <v>30</v>
      </c>
      <c r="C29" s="17">
        <v>82281.62</v>
      </c>
      <c r="D29" s="18">
        <v>0.47</v>
      </c>
      <c r="E29" s="17">
        <v>65740.149999999994</v>
      </c>
      <c r="F29" s="18">
        <f t="shared" si="0"/>
        <v>0.39172261214816867</v>
      </c>
      <c r="G29" s="19">
        <v>-16541.47</v>
      </c>
      <c r="H29" s="20">
        <v>-20.100000000000001</v>
      </c>
      <c r="I29" s="18">
        <v>-0.75</v>
      </c>
      <c r="J29" s="18">
        <v>-19.5</v>
      </c>
      <c r="K29" s="14"/>
      <c r="L29" s="14"/>
      <c r="M29" s="15"/>
      <c r="N29" s="14"/>
    </row>
    <row r="30" spans="1:14" ht="15" customHeight="1" x14ac:dyDescent="0.25">
      <c r="A30" s="8"/>
      <c r="B30" s="16" t="s">
        <v>29</v>
      </c>
      <c r="C30" s="17">
        <v>61372.56</v>
      </c>
      <c r="D30" s="18">
        <v>0.35</v>
      </c>
      <c r="E30" s="17">
        <v>47308.98</v>
      </c>
      <c r="F30" s="18">
        <f t="shared" si="0"/>
        <v>0.28189770214496729</v>
      </c>
      <c r="G30" s="19">
        <v>-14063.57</v>
      </c>
      <c r="H30" s="20">
        <v>-22.92</v>
      </c>
      <c r="I30" s="18">
        <v>-18.350000000000001</v>
      </c>
      <c r="J30" s="18">
        <v>-5.59</v>
      </c>
      <c r="K30" s="14"/>
      <c r="L30" s="14"/>
      <c r="M30" s="15"/>
      <c r="N30" s="14"/>
    </row>
    <row r="31" spans="1:14" ht="15" customHeight="1" x14ac:dyDescent="0.25">
      <c r="A31" s="8"/>
      <c r="B31" s="16" t="s">
        <v>33</v>
      </c>
      <c r="C31" s="17">
        <v>28103.15</v>
      </c>
      <c r="D31" s="18">
        <v>0.16</v>
      </c>
      <c r="E31" s="17">
        <v>29460.53</v>
      </c>
      <c r="F31" s="18">
        <f t="shared" si="0"/>
        <v>0.17554501726676144</v>
      </c>
      <c r="G31" s="19">
        <v>1357.38</v>
      </c>
      <c r="H31" s="20">
        <v>4.83</v>
      </c>
      <c r="I31" s="18">
        <v>22.18</v>
      </c>
      <c r="J31" s="18">
        <v>-14.2</v>
      </c>
      <c r="K31" s="14"/>
      <c r="L31" s="14"/>
      <c r="M31" s="15"/>
      <c r="N31" s="14"/>
    </row>
    <row r="32" spans="1:14" ht="15" customHeight="1" x14ac:dyDescent="0.25">
      <c r="A32" s="8"/>
      <c r="B32" s="16" t="s">
        <v>32</v>
      </c>
      <c r="C32" s="17">
        <v>20977.98</v>
      </c>
      <c r="D32" s="18">
        <v>0.12</v>
      </c>
      <c r="E32" s="17">
        <v>20457.48</v>
      </c>
      <c r="F32" s="18">
        <f t="shared" si="0"/>
        <v>0.12189898416065249</v>
      </c>
      <c r="G32" s="19">
        <v>-520.5</v>
      </c>
      <c r="H32" s="20">
        <v>-2.48</v>
      </c>
      <c r="I32" s="18">
        <v>25.28</v>
      </c>
      <c r="J32" s="18">
        <v>-22.16</v>
      </c>
      <c r="K32" s="14"/>
      <c r="L32" s="14"/>
      <c r="M32" s="15"/>
      <c r="N32" s="14"/>
    </row>
    <row r="33" spans="1:14" ht="15" customHeight="1" x14ac:dyDescent="0.25">
      <c r="A33" s="8"/>
      <c r="B33" s="16" t="s">
        <v>36</v>
      </c>
      <c r="C33" s="17">
        <v>18436.14</v>
      </c>
      <c r="D33" s="18">
        <v>0.11</v>
      </c>
      <c r="E33" s="17">
        <v>16889.82</v>
      </c>
      <c r="F33" s="18">
        <f t="shared" si="0"/>
        <v>0.10064054324659105</v>
      </c>
      <c r="G33" s="19">
        <v>-1546.32</v>
      </c>
      <c r="H33" s="20">
        <v>-8.39</v>
      </c>
      <c r="I33" s="18">
        <v>5.93</v>
      </c>
      <c r="J33" s="18">
        <v>-13.51</v>
      </c>
      <c r="K33" s="14"/>
      <c r="L33" s="14"/>
      <c r="M33" s="15"/>
      <c r="N33" s="14"/>
    </row>
    <row r="34" spans="1:14" ht="15" customHeight="1" x14ac:dyDescent="0.25">
      <c r="A34" s="8"/>
      <c r="B34" s="16" t="s">
        <v>31</v>
      </c>
      <c r="C34" s="17">
        <v>18075.560000000001</v>
      </c>
      <c r="D34" s="18">
        <v>0.1</v>
      </c>
      <c r="E34" s="17">
        <v>12333.12</v>
      </c>
      <c r="F34" s="18">
        <f t="shared" si="0"/>
        <v>7.3488758123259876E-2</v>
      </c>
      <c r="G34" s="19">
        <v>-5742.44</v>
      </c>
      <c r="H34" s="20">
        <v>-31.77</v>
      </c>
      <c r="I34" s="18">
        <v>-22.71</v>
      </c>
      <c r="J34" s="18">
        <v>-11.72</v>
      </c>
      <c r="K34" s="14"/>
      <c r="L34" s="14"/>
      <c r="M34" s="15"/>
      <c r="N34" s="14"/>
    </row>
    <row r="35" spans="1:14" ht="15" customHeight="1" x14ac:dyDescent="0.25">
      <c r="A35" s="8"/>
      <c r="B35" s="16" t="s">
        <v>34</v>
      </c>
      <c r="C35" s="17">
        <v>35490.79</v>
      </c>
      <c r="D35" s="18">
        <v>0.2</v>
      </c>
      <c r="E35" s="17">
        <v>9364.77</v>
      </c>
      <c r="F35" s="18">
        <f t="shared" si="0"/>
        <v>5.5801396354690488E-2</v>
      </c>
      <c r="G35" s="19">
        <v>-26126.02</v>
      </c>
      <c r="H35" s="20">
        <v>-73.61</v>
      </c>
      <c r="I35" s="18">
        <v>-73.2</v>
      </c>
      <c r="J35" s="18">
        <v>-1.53</v>
      </c>
      <c r="K35" s="14"/>
      <c r="L35" s="14"/>
      <c r="M35" s="15"/>
      <c r="N35" s="14"/>
    </row>
    <row r="36" spans="1:14" ht="15" customHeight="1" x14ac:dyDescent="0.25">
      <c r="A36" s="8"/>
      <c r="B36" s="16" t="s">
        <v>37</v>
      </c>
      <c r="C36" s="17">
        <v>5365.99</v>
      </c>
      <c r="D36" s="18">
        <v>0.03</v>
      </c>
      <c r="E36" s="17">
        <v>7642.57</v>
      </c>
      <c r="F36" s="18">
        <f t="shared" si="0"/>
        <v>4.5539407560299595E-2</v>
      </c>
      <c r="G36" s="19">
        <v>2276.5700000000002</v>
      </c>
      <c r="H36" s="20">
        <v>42.43</v>
      </c>
      <c r="I36" s="18">
        <v>41.01</v>
      </c>
      <c r="J36" s="18">
        <v>1</v>
      </c>
      <c r="K36" s="14"/>
      <c r="L36" s="14"/>
      <c r="M36" s="15"/>
      <c r="N36" s="14"/>
    </row>
    <row r="37" spans="1:14" ht="15" customHeight="1" x14ac:dyDescent="0.25">
      <c r="A37" s="8"/>
      <c r="B37" s="16" t="s">
        <v>35</v>
      </c>
      <c r="C37" s="17">
        <v>6619.37</v>
      </c>
      <c r="D37" s="18">
        <v>0.04</v>
      </c>
      <c r="E37" s="17">
        <v>7279.38</v>
      </c>
      <c r="F37" s="18">
        <f t="shared" si="0"/>
        <v>4.3375285094712078E-2</v>
      </c>
      <c r="G37" s="19">
        <v>660.01</v>
      </c>
      <c r="H37" s="20">
        <v>9.9700000000000006</v>
      </c>
      <c r="I37" s="18">
        <v>22.73</v>
      </c>
      <c r="J37" s="18">
        <v>-10.4</v>
      </c>
      <c r="K37" s="14"/>
      <c r="L37" s="14"/>
      <c r="M37" s="15"/>
      <c r="N37" s="14"/>
    </row>
    <row r="38" spans="1:14" ht="15" customHeight="1" x14ac:dyDescent="0.25">
      <c r="A38" s="8"/>
      <c r="B38" s="16" t="s">
        <v>38</v>
      </c>
      <c r="C38" s="17">
        <v>362.99</v>
      </c>
      <c r="D38" s="18">
        <v>0</v>
      </c>
      <c r="E38" s="17">
        <v>714.8</v>
      </c>
      <c r="F38" s="18">
        <f t="shared" si="0"/>
        <v>4.2592437523113497E-3</v>
      </c>
      <c r="G38" s="19">
        <v>351.81</v>
      </c>
      <c r="H38" s="20">
        <v>96.92</v>
      </c>
      <c r="I38" s="18">
        <v>141.63999999999999</v>
      </c>
      <c r="J38" s="18">
        <v>-18.510000000000002</v>
      </c>
      <c r="K38" s="14"/>
      <c r="L38" s="14"/>
      <c r="M38" s="15"/>
      <c r="N38" s="14"/>
    </row>
    <row r="39" spans="1:14" x14ac:dyDescent="0.25">
      <c r="B39" s="26" t="s">
        <v>39</v>
      </c>
      <c r="C39" s="27">
        <v>324.17</v>
      </c>
      <c r="D39" s="28">
        <v>0</v>
      </c>
      <c r="E39" s="27">
        <v>282.95999999999998</v>
      </c>
      <c r="F39" s="18">
        <f t="shared" si="0"/>
        <v>1.686059893892025E-3</v>
      </c>
      <c r="G39" s="29">
        <v>-41.22</v>
      </c>
      <c r="H39" s="30">
        <v>-12.72</v>
      </c>
      <c r="I39" s="28">
        <v>4.8899999999999997</v>
      </c>
      <c r="J39" s="28">
        <v>-16.78</v>
      </c>
      <c r="K39" s="14"/>
      <c r="L39" s="14"/>
      <c r="M39" s="15"/>
      <c r="N39" s="14"/>
    </row>
    <row r="40" spans="1:14" x14ac:dyDescent="0.25">
      <c r="B40" s="31" t="s">
        <v>40</v>
      </c>
      <c r="C40" s="32">
        <v>0</v>
      </c>
      <c r="D40" s="33">
        <v>0</v>
      </c>
      <c r="E40" s="32" t="s">
        <v>41</v>
      </c>
      <c r="F40" s="32" t="s">
        <v>41</v>
      </c>
      <c r="G40" s="32" t="s">
        <v>41</v>
      </c>
      <c r="H40" s="33" t="s">
        <v>41</v>
      </c>
      <c r="I40" s="33" t="s">
        <v>41</v>
      </c>
      <c r="J40" s="33" t="s">
        <v>41</v>
      </c>
      <c r="K40" s="14"/>
      <c r="L40" s="14"/>
      <c r="M40" s="15"/>
      <c r="N40" s="14"/>
    </row>
    <row r="41" spans="1:14" x14ac:dyDescent="0.25">
      <c r="B41" s="34" t="s">
        <v>42</v>
      </c>
      <c r="C41" s="34"/>
      <c r="D41" s="34"/>
      <c r="E41" s="34"/>
      <c r="F41" s="34"/>
      <c r="G41" s="34"/>
      <c r="H41" s="34"/>
      <c r="I41" s="34"/>
      <c r="J41" s="34"/>
      <c r="K41" s="14"/>
      <c r="L41" s="14"/>
      <c r="M41" s="15"/>
      <c r="N41" s="14"/>
    </row>
    <row r="42" spans="1:14" x14ac:dyDescent="0.25">
      <c r="B42" s="34" t="s">
        <v>43</v>
      </c>
      <c r="C42" s="34"/>
      <c r="D42" s="34"/>
      <c r="E42" s="34"/>
      <c r="F42" s="34"/>
      <c r="G42" s="34"/>
      <c r="H42" s="34"/>
      <c r="I42" s="34"/>
      <c r="J42" s="34"/>
    </row>
  </sheetData>
  <sortState ref="B10:J40">
    <sortCondition descending="1" ref="E10:E40"/>
  </sortState>
  <mergeCells count="4">
    <mergeCell ref="B7:B8"/>
    <mergeCell ref="C7:D7"/>
    <mergeCell ref="E7:F7"/>
    <mergeCell ref="G7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Amaral Torezani</dc:creator>
  <cp:lastModifiedBy>Renan Xavier Cortes</cp:lastModifiedBy>
  <dcterms:created xsi:type="dcterms:W3CDTF">2015-12-21T16:35:06Z</dcterms:created>
  <dcterms:modified xsi:type="dcterms:W3CDTF">2016-01-22T14:07:49Z</dcterms:modified>
</cp:coreProperties>
</file>