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1460" windowHeight="5445" activeTab="0"/>
  </bookViews>
  <sheets>
    <sheet name="Tab 2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<sst xmlns="http://schemas.openxmlformats.org/spreadsheetml/2006/main" count="54" uniqueCount="42">
  <si>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IDESE</t>
  </si>
  <si>
    <t>ESTADO E MUNICÍPIOS</t>
  </si>
  <si>
    <t>Índice</t>
  </si>
  <si>
    <t>Ordem</t>
  </si>
  <si>
    <t>Habitantes</t>
  </si>
  <si>
    <t>Valor (R$1.000)</t>
  </si>
  <si>
    <t>Valor (R$)</t>
  </si>
  <si>
    <t>RS</t>
  </si>
  <si>
    <t>-</t>
  </si>
  <si>
    <t>Agrope-
cuária</t>
  </si>
  <si>
    <t>Indús-
tria</t>
  </si>
  <si>
    <t>Servi-
ços</t>
  </si>
  <si>
    <t>Carlos Barbosa</t>
  </si>
  <si>
    <t>Tabela 2</t>
  </si>
  <si>
    <t>Aratiba</t>
  </si>
  <si>
    <t>Nova Araçá</t>
  </si>
  <si>
    <t>Garibaldi</t>
  </si>
  <si>
    <t>Nova Bassano</t>
  </si>
  <si>
    <t>Lagoão</t>
  </si>
  <si>
    <t>Amaral Ferrador</t>
  </si>
  <si>
    <t>Dom Feliciano</t>
  </si>
  <si>
    <t>Redentora</t>
  </si>
  <si>
    <t>Alvorada</t>
  </si>
  <si>
    <t>Jaquirana</t>
  </si>
  <si>
    <t>FONTE: FEE/Centro de Informações Estatísticas (CIE)/Núcleo de Indicadores Sociais e Ambientais (NISA).</t>
  </si>
  <si>
    <t>PIB EM 2012</t>
  </si>
  <si>
    <t>ESTRUTURA % DO PIB EM 2012</t>
  </si>
  <si>
    <t>Nova Bréscia</t>
  </si>
  <si>
    <t>Vila Maria</t>
  </si>
  <si>
    <t>Veranópolis</t>
  </si>
  <si>
    <t>Westfalia</t>
  </si>
  <si>
    <t>Ivoti</t>
  </si>
  <si>
    <t>Santana da Boa Vista</t>
  </si>
  <si>
    <t>São José do Norte</t>
  </si>
  <si>
    <t>Cerrito</t>
  </si>
  <si>
    <t>Dom Pedro de Alcântara</t>
  </si>
  <si>
    <t>Variação % 2010-12</t>
  </si>
  <si>
    <t>Idese, sua variação percentual e informações demográficas e econômicas dos 10 primeiros e dos 10 últimos municípios, segundo esse índice, no Rio Grande do Sul — 2010-12</t>
  </si>
  <si>
    <t>POPULAÇÃO EM 2012 (a)</t>
  </si>
  <si>
    <t>PIBpc EM 2012 (b)</t>
  </si>
  <si>
    <t>(a) População computada com base nas projeções populacionais da FEE</t>
  </si>
  <si>
    <t>(b) PIB per capita computado com base nas projeções populacionais do IBGE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</si>
</sst>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0.000"/>
    <numFmt numFmtId="174" formatCode="0.0"/>
    <numFmt numFmtId="175" formatCode="0.0000"/>
    <numFmt numFmtId="176" formatCode="0.00000"/>
    <numFmt numFmtId="177" formatCode="_(* #,##0.0000_);_(* \(#,##0.0000\);_(* &quot;-&quot;??_);_(@_)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#,##0.0"/>
    <numFmt numFmtId="190" formatCode="0.000%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wrapText="1"/>
    </xf>
    <xf numFmtId="0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173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4" fillId="0" borderId="0" xfId="62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4" fillId="0" borderId="0" xfId="62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3" fontId="4" fillId="0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right"/>
    </xf>
    <xf numFmtId="174" fontId="4" fillId="0" borderId="10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0" fontId="4" fillId="0" borderId="10" xfId="62" applyNumberFormat="1" applyFont="1" applyFill="1" applyBorder="1" applyAlignment="1">
      <alignment horizontal="right"/>
    </xf>
    <xf numFmtId="3" fontId="4" fillId="33" borderId="0" xfId="62" applyNumberFormat="1" applyFont="1" applyFill="1" applyBorder="1" applyAlignment="1">
      <alignment horizontal="right"/>
    </xf>
    <xf numFmtId="3" fontId="4" fillId="33" borderId="10" xfId="62" applyNumberFormat="1" applyFont="1" applyFill="1" applyBorder="1" applyAlignment="1">
      <alignment horizontal="right"/>
    </xf>
    <xf numFmtId="3" fontId="4" fillId="0" borderId="0" xfId="62" applyNumberFormat="1" applyFont="1" applyFill="1" applyAlignment="1">
      <alignment horizontal="right"/>
    </xf>
    <xf numFmtId="3" fontId="4" fillId="0" borderId="0" xfId="62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right" wrapText="1"/>
    </xf>
    <xf numFmtId="3" fontId="4" fillId="0" borderId="0" xfId="62" applyNumberFormat="1" applyFont="1" applyFill="1" applyAlignment="1">
      <alignment horizontal="right" wrapText="1"/>
    </xf>
    <xf numFmtId="3" fontId="4" fillId="0" borderId="10" xfId="62" applyNumberFormat="1" applyFont="1" applyFill="1" applyBorder="1" applyAlignment="1">
      <alignment horizontal="right" wrapText="1"/>
    </xf>
    <xf numFmtId="3" fontId="4" fillId="0" borderId="10" xfId="62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174" fontId="4" fillId="0" borderId="0" xfId="62" applyNumberFormat="1" applyFont="1" applyFill="1" applyAlignment="1">
      <alignment horizontal="right"/>
    </xf>
    <xf numFmtId="174" fontId="4" fillId="0" borderId="0" xfId="62" applyNumberFormat="1" applyFont="1" applyFill="1" applyBorder="1" applyAlignment="1">
      <alignment horizontal="right"/>
    </xf>
    <xf numFmtId="174" fontId="4" fillId="0" borderId="10" xfId="62" applyNumberFormat="1" applyFont="1" applyFill="1" applyBorder="1" applyAlignment="1">
      <alignment horizontal="right"/>
    </xf>
    <xf numFmtId="0" fontId="4" fillId="0" borderId="0" xfId="51" applyNumberFormat="1" applyFont="1" applyFill="1" applyAlignment="1">
      <alignment horizontal="right"/>
    </xf>
    <xf numFmtId="0" fontId="4" fillId="0" borderId="0" xfId="51" applyNumberFormat="1" applyFont="1" applyFill="1" applyBorder="1" applyAlignment="1">
      <alignment horizontal="right"/>
    </xf>
    <xf numFmtId="0" fontId="4" fillId="0" borderId="10" xfId="51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/>
    </xf>
    <xf numFmtId="174" fontId="4" fillId="0" borderId="0" xfId="62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left" vertical="center"/>
    </xf>
    <xf numFmtId="173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74" fontId="5" fillId="0" borderId="0" xfId="0" applyNumberFormat="1" applyFont="1" applyFill="1" applyAlignment="1">
      <alignment horizontal="right" vertical="center"/>
    </xf>
    <xf numFmtId="3" fontId="5" fillId="0" borderId="0" xfId="62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 wrapText="1"/>
    </xf>
    <xf numFmtId="4" fontId="5" fillId="0" borderId="0" xfId="0" applyNumberFormat="1" applyFont="1" applyFill="1" applyAlignment="1">
      <alignment horizontal="right" vertical="center" wrapText="1"/>
    </xf>
    <xf numFmtId="0" fontId="42" fillId="0" borderId="0" xfId="62" applyNumberFormat="1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</xdr:col>
      <xdr:colOff>247650</xdr:colOff>
      <xdr:row>0</xdr:row>
      <xdr:rowOff>514350</xdr:rowOff>
    </xdr:to>
    <xdr:pic>
      <xdr:nvPicPr>
        <xdr:cNvPr id="1" name="Picture 2" descr="logof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6"/>
  <sheetViews>
    <sheetView showGridLines="0" tabSelected="1" zoomScaleSheetLayoutView="100" zoomScalePageLayoutView="0" workbookViewId="0" topLeftCell="A10">
      <selection activeCell="A27" sqref="A27"/>
    </sheetView>
  </sheetViews>
  <sheetFormatPr defaultColWidth="9.140625" defaultRowHeight="12.75"/>
  <cols>
    <col min="1" max="1" width="23.7109375" style="1" customWidth="1"/>
    <col min="2" max="2" width="5.7109375" style="1" bestFit="1" customWidth="1"/>
    <col min="3" max="3" width="6.421875" style="1" bestFit="1" customWidth="1"/>
    <col min="4" max="4" width="2.7109375" style="1" customWidth="1"/>
    <col min="5" max="5" width="6.7109375" style="1" customWidth="1"/>
    <col min="6" max="6" width="6.28125" style="1" customWidth="1"/>
    <col min="7" max="7" width="2.57421875" style="1" customWidth="1"/>
    <col min="8" max="9" width="6.28125" style="1" customWidth="1"/>
    <col min="10" max="10" width="1.7109375" style="1" customWidth="1"/>
    <col min="11" max="11" width="10.8515625" style="1" customWidth="1"/>
    <col min="12" max="12" width="1.7109375" style="1" customWidth="1"/>
    <col min="13" max="13" width="10.57421875" style="1" customWidth="1"/>
    <col min="14" max="14" width="6.28125" style="1" customWidth="1"/>
    <col min="15" max="15" width="1.7109375" style="1" customWidth="1"/>
    <col min="16" max="16" width="11.7109375" style="2" customWidth="1"/>
    <col min="17" max="17" width="6.28125" style="1" customWidth="1"/>
    <col min="18" max="18" width="1.7109375" style="1" customWidth="1"/>
    <col min="19" max="19" width="6.7109375" style="1" customWidth="1"/>
    <col min="20" max="20" width="6.28125" style="1" customWidth="1"/>
    <col min="21" max="21" width="1.7109375" style="1" customWidth="1"/>
    <col min="22" max="22" width="7.140625" style="1" customWidth="1"/>
    <col min="23" max="24" width="5.7109375" style="1" customWidth="1"/>
    <col min="25" max="16384" width="9.140625" style="1" customWidth="1"/>
  </cols>
  <sheetData>
    <row r="1" ht="42.75" customHeight="1"/>
    <row r="2" spans="1:24" ht="12.75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2"/>
      <c r="R2" s="12"/>
      <c r="S2" s="12"/>
      <c r="T2" s="12"/>
      <c r="U2" s="12"/>
      <c r="V2" s="12"/>
      <c r="W2" s="12"/>
      <c r="X2" s="12"/>
    </row>
    <row r="3" spans="1:24" ht="12.75">
      <c r="A3" s="53" t="s">
        <v>37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4" ht="13.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4"/>
      <c r="R5" s="14"/>
      <c r="S5" s="14"/>
      <c r="T5" s="14"/>
      <c r="U5" s="14"/>
      <c r="V5" s="14"/>
      <c r="W5" s="14"/>
      <c r="X5" s="14"/>
    </row>
    <row r="6" spans="1:24" s="4" customFormat="1" ht="12.75" customHeight="1">
      <c r="A6" s="50" t="s">
        <v>1</v>
      </c>
      <c r="B6" s="52" t="s">
        <v>0</v>
      </c>
      <c r="C6" s="52"/>
      <c r="D6" s="52"/>
      <c r="E6" s="52"/>
      <c r="F6" s="52"/>
      <c r="G6" s="52"/>
      <c r="H6" s="52"/>
      <c r="I6" s="52"/>
      <c r="J6" s="52"/>
      <c r="K6" s="52"/>
      <c r="L6" s="3"/>
      <c r="M6" s="57" t="s">
        <v>38</v>
      </c>
      <c r="N6" s="57"/>
      <c r="O6" s="3"/>
      <c r="P6" s="50" t="s">
        <v>25</v>
      </c>
      <c r="Q6" s="50"/>
      <c r="R6" s="3"/>
      <c r="S6" s="50" t="s">
        <v>39</v>
      </c>
      <c r="T6" s="50"/>
      <c r="U6" s="3"/>
      <c r="V6" s="50" t="s">
        <v>26</v>
      </c>
      <c r="W6" s="50"/>
      <c r="X6" s="50"/>
    </row>
    <row r="7" spans="1:24" s="4" customFormat="1" ht="15" customHeight="1">
      <c r="A7" s="50"/>
      <c r="B7" s="55">
        <v>2010</v>
      </c>
      <c r="C7" s="55"/>
      <c r="D7" s="3"/>
      <c r="E7" s="55">
        <v>2011</v>
      </c>
      <c r="F7" s="55"/>
      <c r="G7" s="11"/>
      <c r="H7" s="55">
        <v>2012</v>
      </c>
      <c r="I7" s="55"/>
      <c r="J7" s="3"/>
      <c r="K7" s="56" t="s">
        <v>36</v>
      </c>
      <c r="L7" s="3"/>
      <c r="M7" s="51"/>
      <c r="N7" s="51"/>
      <c r="O7" s="3"/>
      <c r="P7" s="51"/>
      <c r="Q7" s="51"/>
      <c r="R7" s="3"/>
      <c r="S7" s="51"/>
      <c r="T7" s="51"/>
      <c r="U7" s="3"/>
      <c r="V7" s="51"/>
      <c r="W7" s="51"/>
      <c r="X7" s="51"/>
    </row>
    <row r="8" spans="1:24" s="6" customFormat="1" ht="15" customHeight="1">
      <c r="A8" s="50"/>
      <c r="B8" s="50" t="s">
        <v>2</v>
      </c>
      <c r="C8" s="50" t="s">
        <v>3</v>
      </c>
      <c r="D8" s="3"/>
      <c r="E8" s="50" t="s">
        <v>2</v>
      </c>
      <c r="F8" s="50" t="s">
        <v>3</v>
      </c>
      <c r="G8" s="3"/>
      <c r="H8" s="50" t="s">
        <v>2</v>
      </c>
      <c r="I8" s="50" t="s">
        <v>3</v>
      </c>
      <c r="J8" s="3"/>
      <c r="K8" s="50"/>
      <c r="L8" s="3"/>
      <c r="M8" s="50" t="s">
        <v>4</v>
      </c>
      <c r="N8" s="50" t="s">
        <v>3</v>
      </c>
      <c r="O8" s="3"/>
      <c r="P8" s="50" t="s">
        <v>5</v>
      </c>
      <c r="Q8" s="50" t="s">
        <v>3</v>
      </c>
      <c r="R8" s="3"/>
      <c r="S8" s="50" t="s">
        <v>6</v>
      </c>
      <c r="T8" s="50" t="s">
        <v>3</v>
      </c>
      <c r="U8" s="3"/>
      <c r="V8" s="50" t="s">
        <v>9</v>
      </c>
      <c r="W8" s="50" t="s">
        <v>10</v>
      </c>
      <c r="X8" s="50" t="s">
        <v>11</v>
      </c>
    </row>
    <row r="9" spans="1:24" s="6" customFormat="1" ht="34.5" customHeight="1">
      <c r="A9" s="51"/>
      <c r="B9" s="51"/>
      <c r="C9" s="51"/>
      <c r="D9" s="5"/>
      <c r="E9" s="51"/>
      <c r="F9" s="51"/>
      <c r="G9" s="5"/>
      <c r="H9" s="51"/>
      <c r="I9" s="51"/>
      <c r="J9" s="5"/>
      <c r="K9" s="51"/>
      <c r="L9" s="5"/>
      <c r="M9" s="51"/>
      <c r="N9" s="51"/>
      <c r="O9" s="5"/>
      <c r="P9" s="51"/>
      <c r="Q9" s="51"/>
      <c r="R9" s="5"/>
      <c r="S9" s="51"/>
      <c r="T9" s="51"/>
      <c r="U9" s="5"/>
      <c r="V9" s="51"/>
      <c r="W9" s="51"/>
      <c r="X9" s="51"/>
    </row>
    <row r="10" spans="1:24" ht="15" customHeight="1">
      <c r="A10" s="7"/>
      <c r="B10" s="7"/>
      <c r="C10" s="7"/>
      <c r="D10" s="7"/>
      <c r="E10" s="7"/>
      <c r="F10" s="7"/>
      <c r="G10" s="7"/>
      <c r="H10" s="7"/>
      <c r="I10" s="7"/>
      <c r="J10" s="8"/>
      <c r="K10" s="3"/>
      <c r="L10" s="3"/>
      <c r="M10" s="3"/>
      <c r="N10" s="3"/>
      <c r="O10" s="3"/>
      <c r="P10" s="3"/>
      <c r="Q10" s="7"/>
      <c r="R10" s="7"/>
      <c r="S10" s="7"/>
      <c r="T10" s="7"/>
      <c r="U10" s="7"/>
      <c r="V10" s="8"/>
      <c r="W10" s="8"/>
      <c r="X10" s="8"/>
    </row>
    <row r="11" spans="1:24" ht="12.75">
      <c r="A11" s="60" t="s">
        <v>7</v>
      </c>
      <c r="B11" s="61">
        <v>0.7268671048546023</v>
      </c>
      <c r="C11" s="62" t="s">
        <v>8</v>
      </c>
      <c r="D11" s="62"/>
      <c r="E11" s="61">
        <v>0.736</v>
      </c>
      <c r="F11" s="62" t="s">
        <v>8</v>
      </c>
      <c r="G11" s="62"/>
      <c r="H11" s="61">
        <v>0.744413548623085</v>
      </c>
      <c r="I11" s="62" t="s">
        <v>8</v>
      </c>
      <c r="J11" s="62"/>
      <c r="K11" s="63">
        <f>100*H11/B11-100</f>
        <v>2.4139823705452415</v>
      </c>
      <c r="L11" s="62"/>
      <c r="M11" s="64">
        <v>10788181</v>
      </c>
      <c r="N11" s="62" t="s">
        <v>8</v>
      </c>
      <c r="O11" s="62"/>
      <c r="P11" s="65">
        <f>277657665658/1000</f>
        <v>277657665.658</v>
      </c>
      <c r="Q11" s="66" t="s">
        <v>8</v>
      </c>
      <c r="R11" s="62"/>
      <c r="S11" s="65">
        <v>25779.21</v>
      </c>
      <c r="T11" s="62" t="s">
        <v>8</v>
      </c>
      <c r="U11" s="62"/>
      <c r="V11" s="67">
        <v>8.4</v>
      </c>
      <c r="W11" s="67">
        <v>25.2</v>
      </c>
      <c r="X11" s="67">
        <v>66.4</v>
      </c>
    </row>
    <row r="12" spans="1:24" ht="12.7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  <c r="N12" s="18"/>
      <c r="O12" s="18"/>
      <c r="P12" s="38"/>
      <c r="Q12" s="18"/>
      <c r="R12" s="18"/>
      <c r="S12" s="42"/>
      <c r="T12" s="18"/>
      <c r="U12" s="18"/>
      <c r="V12" s="18"/>
      <c r="W12" s="18"/>
      <c r="X12" s="58"/>
    </row>
    <row r="13" spans="1:24" ht="12.75">
      <c r="A13" s="12" t="s">
        <v>12</v>
      </c>
      <c r="B13" s="19">
        <v>0.8479491295420623</v>
      </c>
      <c r="C13" s="18">
        <v>1</v>
      </c>
      <c r="D13" s="18"/>
      <c r="E13" s="19">
        <v>0.8629206433684488</v>
      </c>
      <c r="F13" s="18">
        <v>1</v>
      </c>
      <c r="G13" s="18"/>
      <c r="H13" s="18">
        <v>0.871014481865521</v>
      </c>
      <c r="I13" s="18">
        <v>1</v>
      </c>
      <c r="J13" s="18"/>
      <c r="K13" s="20">
        <f>100*H13/B13-100</f>
        <v>2.720133970290803</v>
      </c>
      <c r="L13" s="21"/>
      <c r="M13" s="36">
        <v>25828.999999999996</v>
      </c>
      <c r="N13" s="22">
        <v>79</v>
      </c>
      <c r="O13" s="46"/>
      <c r="P13" s="39">
        <v>1021087.966</v>
      </c>
      <c r="Q13" s="18">
        <v>43</v>
      </c>
      <c r="R13" s="18"/>
      <c r="S13" s="36">
        <v>39427.29</v>
      </c>
      <c r="T13" s="25">
        <v>26</v>
      </c>
      <c r="U13" s="18"/>
      <c r="V13" s="43">
        <v>7.90009592405531</v>
      </c>
      <c r="W13" s="44">
        <v>45.93107023763425</v>
      </c>
      <c r="X13" s="59">
        <v>46.168833838310434</v>
      </c>
    </row>
    <row r="14" spans="1:24" ht="12.75">
      <c r="A14" s="12" t="s">
        <v>14</v>
      </c>
      <c r="B14" s="19">
        <v>0.834998574509835</v>
      </c>
      <c r="C14" s="18">
        <v>2</v>
      </c>
      <c r="D14" s="18"/>
      <c r="E14" s="19">
        <v>0.8425118180753431</v>
      </c>
      <c r="F14" s="18">
        <v>3</v>
      </c>
      <c r="G14" s="18"/>
      <c r="H14" s="18">
        <v>0.861653808060891</v>
      </c>
      <c r="I14" s="18">
        <v>2</v>
      </c>
      <c r="J14" s="18"/>
      <c r="K14" s="20">
        <f aca="true" t="shared" si="0" ref="K14:K33">100*H14/B14-100</f>
        <v>3.192248988772633</v>
      </c>
      <c r="L14" s="21"/>
      <c r="M14" s="36">
        <v>6562.000000000002</v>
      </c>
      <c r="N14" s="22">
        <v>218</v>
      </c>
      <c r="O14" s="46"/>
      <c r="P14" s="39">
        <v>452187.875</v>
      </c>
      <c r="Q14" s="18">
        <v>102</v>
      </c>
      <c r="R14" s="18"/>
      <c r="S14" s="36">
        <v>69760.55</v>
      </c>
      <c r="T14" s="25">
        <v>3</v>
      </c>
      <c r="U14" s="18"/>
      <c r="V14" s="43">
        <v>21.331319350236548</v>
      </c>
      <c r="W14" s="44">
        <v>56.05005788542458</v>
      </c>
      <c r="X14" s="59">
        <v>22.618622764338873</v>
      </c>
    </row>
    <row r="15" spans="1:24" ht="12.75">
      <c r="A15" s="12" t="s">
        <v>17</v>
      </c>
      <c r="B15" s="19">
        <v>0.8156093634292253</v>
      </c>
      <c r="C15" s="18">
        <v>8</v>
      </c>
      <c r="D15" s="18"/>
      <c r="E15" s="19">
        <v>0.8345909647819209</v>
      </c>
      <c r="F15" s="18">
        <v>6</v>
      </c>
      <c r="G15" s="18"/>
      <c r="H15" s="19">
        <v>0.8478270464311116</v>
      </c>
      <c r="I15" s="18">
        <v>3</v>
      </c>
      <c r="J15" s="18"/>
      <c r="K15" s="20">
        <f t="shared" si="0"/>
        <v>3.9501364803399497</v>
      </c>
      <c r="L15" s="21"/>
      <c r="M15" s="36">
        <v>8900</v>
      </c>
      <c r="N15" s="22">
        <v>172</v>
      </c>
      <c r="O15" s="46"/>
      <c r="P15" s="39">
        <v>495885.07899999997</v>
      </c>
      <c r="Q15" s="18">
        <v>91</v>
      </c>
      <c r="R15" s="18"/>
      <c r="S15" s="36">
        <v>55147.36</v>
      </c>
      <c r="T15" s="25">
        <v>5</v>
      </c>
      <c r="U15" s="18"/>
      <c r="V15" s="43">
        <v>17.233257622577348</v>
      </c>
      <c r="W15" s="44">
        <v>51.431592675383406</v>
      </c>
      <c r="X15" s="59">
        <v>31.335149702039246</v>
      </c>
    </row>
    <row r="16" spans="1:24" ht="12.75">
      <c r="A16" s="12" t="s">
        <v>27</v>
      </c>
      <c r="B16" s="19">
        <v>0.8047985208110502</v>
      </c>
      <c r="C16" s="18">
        <v>13</v>
      </c>
      <c r="D16" s="18"/>
      <c r="E16" s="19">
        <v>0.824428221589872</v>
      </c>
      <c r="F16" s="18">
        <v>11</v>
      </c>
      <c r="G16" s="18"/>
      <c r="H16" s="18">
        <v>0.8469873601974349</v>
      </c>
      <c r="I16" s="18">
        <v>4</v>
      </c>
      <c r="J16" s="18"/>
      <c r="K16" s="20">
        <f t="shared" si="0"/>
        <v>5.242161646105927</v>
      </c>
      <c r="L16" s="21"/>
      <c r="M16" s="36">
        <v>3220</v>
      </c>
      <c r="N16" s="22">
        <v>352</v>
      </c>
      <c r="O16" s="46"/>
      <c r="P16" s="39">
        <v>139156.373</v>
      </c>
      <c r="Q16" s="18">
        <v>202</v>
      </c>
      <c r="R16" s="18"/>
      <c r="S16" s="36">
        <v>43527.17</v>
      </c>
      <c r="T16" s="25">
        <v>16</v>
      </c>
      <c r="U16" s="18"/>
      <c r="V16" s="43">
        <v>65.09986000214658</v>
      </c>
      <c r="W16" s="44">
        <v>4.856051371653333</v>
      </c>
      <c r="X16" s="59">
        <v>30.04408862620009</v>
      </c>
    </row>
    <row r="17" spans="1:24" ht="12.75">
      <c r="A17" s="12" t="s">
        <v>15</v>
      </c>
      <c r="B17" s="19">
        <v>0.8336129477053319</v>
      </c>
      <c r="C17" s="18">
        <v>3</v>
      </c>
      <c r="D17" s="18"/>
      <c r="E17" s="19">
        <v>0.848203307535976</v>
      </c>
      <c r="F17" s="18">
        <v>2</v>
      </c>
      <c r="G17" s="18"/>
      <c r="H17" s="18">
        <v>0.8467706140385514</v>
      </c>
      <c r="I17" s="18">
        <v>5</v>
      </c>
      <c r="J17" s="18"/>
      <c r="K17" s="20">
        <f t="shared" si="0"/>
        <v>1.578390351234134</v>
      </c>
      <c r="L17" s="21"/>
      <c r="M17" s="36">
        <v>4152</v>
      </c>
      <c r="N17" s="22">
        <v>302</v>
      </c>
      <c r="O17" s="46"/>
      <c r="P17" s="39">
        <v>207698.32599999997</v>
      </c>
      <c r="Q17" s="18">
        <v>151</v>
      </c>
      <c r="R17" s="18"/>
      <c r="S17" s="36">
        <v>50448.95</v>
      </c>
      <c r="T17" s="25">
        <v>9</v>
      </c>
      <c r="U17" s="18"/>
      <c r="V17" s="43">
        <v>17.475764038376358</v>
      </c>
      <c r="W17" s="44">
        <v>51.680205908782064</v>
      </c>
      <c r="X17" s="59">
        <v>30.844030052841585</v>
      </c>
    </row>
    <row r="18" spans="1:24" ht="12.75">
      <c r="A18" s="12" t="s">
        <v>16</v>
      </c>
      <c r="B18" s="19">
        <v>0.8260749772933226</v>
      </c>
      <c r="C18" s="18">
        <v>4</v>
      </c>
      <c r="D18" s="18"/>
      <c r="E18" s="19">
        <v>0.8360705611664404</v>
      </c>
      <c r="F18" s="18">
        <v>5</v>
      </c>
      <c r="G18" s="18"/>
      <c r="H18" s="18">
        <v>0.8441277867691532</v>
      </c>
      <c r="I18" s="18">
        <v>6</v>
      </c>
      <c r="J18" s="18"/>
      <c r="K18" s="20">
        <f t="shared" si="0"/>
        <v>2.1853717848931353</v>
      </c>
      <c r="L18" s="21"/>
      <c r="M18" s="36">
        <v>31271.000000000007</v>
      </c>
      <c r="N18" s="22">
        <v>66</v>
      </c>
      <c r="O18" s="46"/>
      <c r="P18" s="39">
        <v>1183679.994</v>
      </c>
      <c r="Q18" s="18">
        <v>40</v>
      </c>
      <c r="R18" s="18"/>
      <c r="S18" s="36">
        <v>37783.45</v>
      </c>
      <c r="T18" s="25">
        <v>33</v>
      </c>
      <c r="U18" s="18"/>
      <c r="V18" s="43">
        <v>5.192458650106914</v>
      </c>
      <c r="W18" s="44">
        <v>46.16449108638327</v>
      </c>
      <c r="X18" s="59">
        <v>48.643050263509814</v>
      </c>
    </row>
    <row r="19" spans="1:24" ht="12.75">
      <c r="A19" s="12" t="s">
        <v>28</v>
      </c>
      <c r="B19" s="19">
        <v>0.7931808091328376</v>
      </c>
      <c r="C19" s="18">
        <v>25</v>
      </c>
      <c r="D19" s="18"/>
      <c r="E19" s="19">
        <v>0.8162620095039902</v>
      </c>
      <c r="F19" s="18">
        <v>18</v>
      </c>
      <c r="G19" s="18"/>
      <c r="H19" s="18">
        <v>0.8420611264069677</v>
      </c>
      <c r="I19" s="18">
        <v>7</v>
      </c>
      <c r="J19" s="18"/>
      <c r="K19" s="20">
        <f t="shared" si="0"/>
        <v>6.162569329882004</v>
      </c>
      <c r="L19" s="21"/>
      <c r="M19" s="36">
        <v>4240</v>
      </c>
      <c r="N19" s="22">
        <v>296</v>
      </c>
      <c r="O19" s="46"/>
      <c r="P19" s="39">
        <v>214026.45</v>
      </c>
      <c r="Q19" s="18">
        <v>149</v>
      </c>
      <c r="R19" s="18"/>
      <c r="S19" s="36">
        <v>50609.23</v>
      </c>
      <c r="T19" s="25">
        <v>8</v>
      </c>
      <c r="U19" s="18"/>
      <c r="V19" s="43">
        <v>47.340046522496884</v>
      </c>
      <c r="W19" s="44">
        <v>11.724384608509494</v>
      </c>
      <c r="X19" s="59">
        <v>40.93556886899363</v>
      </c>
    </row>
    <row r="20" spans="1:24" ht="12.75">
      <c r="A20" s="12" t="s">
        <v>29</v>
      </c>
      <c r="B20" s="19">
        <v>0.7968459401743302</v>
      </c>
      <c r="C20" s="18">
        <v>21</v>
      </c>
      <c r="D20" s="18"/>
      <c r="E20" s="19">
        <v>0.8139833164976248</v>
      </c>
      <c r="F20" s="18">
        <v>20</v>
      </c>
      <c r="G20" s="18"/>
      <c r="H20" s="18">
        <v>0.8398275230420804</v>
      </c>
      <c r="I20" s="18">
        <v>8</v>
      </c>
      <c r="J20" s="18"/>
      <c r="K20" s="20">
        <f t="shared" si="0"/>
        <v>5.393963964771785</v>
      </c>
      <c r="L20" s="21"/>
      <c r="M20" s="36">
        <v>23075.000000000004</v>
      </c>
      <c r="N20" s="22">
        <v>91</v>
      </c>
      <c r="O20" s="46"/>
      <c r="P20" s="39">
        <v>876497.2270000001</v>
      </c>
      <c r="Q20" s="18">
        <v>50</v>
      </c>
      <c r="R20" s="18"/>
      <c r="S20" s="36">
        <v>37593.7</v>
      </c>
      <c r="T20" s="25">
        <v>34</v>
      </c>
      <c r="U20" s="18"/>
      <c r="V20" s="43">
        <v>6.603808844270341</v>
      </c>
      <c r="W20" s="44">
        <v>48.290673245040765</v>
      </c>
      <c r="X20" s="59">
        <v>45.10551791068889</v>
      </c>
    </row>
    <row r="21" spans="1:24" ht="12.75">
      <c r="A21" s="12" t="s">
        <v>30</v>
      </c>
      <c r="B21" s="19">
        <v>0.7658233824457533</v>
      </c>
      <c r="C21" s="18">
        <v>63</v>
      </c>
      <c r="D21" s="18"/>
      <c r="E21" s="19">
        <v>0.826740185265669</v>
      </c>
      <c r="F21" s="18">
        <v>9</v>
      </c>
      <c r="G21" s="18"/>
      <c r="H21" s="18">
        <v>0.8385552686108403</v>
      </c>
      <c r="I21" s="18">
        <v>9</v>
      </c>
      <c r="J21" s="18"/>
      <c r="K21" s="20">
        <f t="shared" si="0"/>
        <v>9.497214087771596</v>
      </c>
      <c r="L21" s="21"/>
      <c r="M21" s="36">
        <v>2814</v>
      </c>
      <c r="N21" s="22">
        <v>387</v>
      </c>
      <c r="O21" s="46"/>
      <c r="P21" s="39">
        <v>155145.71500000003</v>
      </c>
      <c r="Q21" s="18">
        <v>187</v>
      </c>
      <c r="R21" s="18"/>
      <c r="S21" s="36">
        <v>54996.71</v>
      </c>
      <c r="T21" s="25">
        <v>6</v>
      </c>
      <c r="U21" s="18"/>
      <c r="V21" s="43">
        <v>48.91333078942767</v>
      </c>
      <c r="W21" s="44">
        <v>24.92254523722941</v>
      </c>
      <c r="X21" s="59">
        <v>26.164123973342917</v>
      </c>
    </row>
    <row r="22" spans="1:24" s="9" customFormat="1" ht="12.75">
      <c r="A22" s="12" t="s">
        <v>31</v>
      </c>
      <c r="B22" s="19">
        <v>0.8024305846217624</v>
      </c>
      <c r="C22" s="18">
        <v>14</v>
      </c>
      <c r="D22" s="18"/>
      <c r="E22" s="19">
        <v>0.8197598813128221</v>
      </c>
      <c r="F22" s="18">
        <v>14</v>
      </c>
      <c r="G22" s="18"/>
      <c r="H22" s="18">
        <v>0.8377258409410802</v>
      </c>
      <c r="I22" s="18">
        <v>10</v>
      </c>
      <c r="J22" s="18"/>
      <c r="K22" s="20">
        <f t="shared" si="0"/>
        <v>4.398543250436376</v>
      </c>
      <c r="L22" s="23"/>
      <c r="M22" s="37">
        <v>20474</v>
      </c>
      <c r="N22" s="24">
        <v>99</v>
      </c>
      <c r="O22" s="47"/>
      <c r="P22" s="39">
        <v>610470.677</v>
      </c>
      <c r="Q22" s="25">
        <v>75</v>
      </c>
      <c r="R22" s="25"/>
      <c r="S22" s="36">
        <v>29689.27</v>
      </c>
      <c r="T22" s="25">
        <v>81</v>
      </c>
      <c r="U22" s="25"/>
      <c r="V22" s="43">
        <v>1.062526937342849</v>
      </c>
      <c r="W22" s="44">
        <v>39.05280605213737</v>
      </c>
      <c r="X22" s="59">
        <v>59.88466701051976</v>
      </c>
    </row>
    <row r="23" spans="1:24" s="9" customFormat="1" ht="12.75">
      <c r="A23" s="26"/>
      <c r="B23" s="25"/>
      <c r="C23" s="25"/>
      <c r="D23" s="25"/>
      <c r="E23" s="25"/>
      <c r="F23" s="25"/>
      <c r="G23" s="25"/>
      <c r="H23" s="25"/>
      <c r="I23" s="25"/>
      <c r="J23" s="25"/>
      <c r="K23" s="27"/>
      <c r="L23" s="23"/>
      <c r="M23" s="25"/>
      <c r="N23" s="25"/>
      <c r="O23" s="25"/>
      <c r="P23" s="39"/>
      <c r="Q23" s="25"/>
      <c r="R23" s="25"/>
      <c r="S23" s="36"/>
      <c r="T23" s="25"/>
      <c r="U23" s="25"/>
      <c r="V23" s="43"/>
      <c r="W23" s="44"/>
      <c r="X23" s="59"/>
    </row>
    <row r="24" spans="1:24" ht="12.75">
      <c r="A24" s="12" t="s">
        <v>32</v>
      </c>
      <c r="B24" s="19">
        <v>0.5876841114084419</v>
      </c>
      <c r="C24" s="18">
        <v>480</v>
      </c>
      <c r="D24" s="18"/>
      <c r="E24" s="19">
        <v>0.5595217393929673</v>
      </c>
      <c r="F24" s="18">
        <v>493</v>
      </c>
      <c r="G24" s="18"/>
      <c r="H24" s="19">
        <v>0.5899659190444628</v>
      </c>
      <c r="I24" s="18">
        <v>487</v>
      </c>
      <c r="J24" s="18"/>
      <c r="K24" s="20">
        <f t="shared" si="0"/>
        <v>0.3882711122736282</v>
      </c>
      <c r="L24" s="21"/>
      <c r="M24" s="37">
        <v>8203.999999999996</v>
      </c>
      <c r="N24" s="24">
        <v>180</v>
      </c>
      <c r="O24" s="46"/>
      <c r="P24" s="39">
        <v>102546.24600000001</v>
      </c>
      <c r="Q24" s="18">
        <v>260</v>
      </c>
      <c r="R24" s="18"/>
      <c r="S24" s="36">
        <v>12528.56</v>
      </c>
      <c r="T24" s="25">
        <v>454</v>
      </c>
      <c r="U24" s="18"/>
      <c r="V24" s="43">
        <v>36.748369101024096</v>
      </c>
      <c r="W24" s="44">
        <v>6.370605669120433</v>
      </c>
      <c r="X24" s="59">
        <v>56.88102522985547</v>
      </c>
    </row>
    <row r="25" spans="1:24" ht="12.75">
      <c r="A25" s="12" t="s">
        <v>18</v>
      </c>
      <c r="B25" s="19">
        <v>0.570726537160758</v>
      </c>
      <c r="C25" s="18">
        <v>487</v>
      </c>
      <c r="D25" s="18"/>
      <c r="E25" s="19">
        <v>0.5919827435962185</v>
      </c>
      <c r="F25" s="18">
        <v>480</v>
      </c>
      <c r="G25" s="18"/>
      <c r="H25" s="19">
        <v>0.588464604059313</v>
      </c>
      <c r="I25" s="18">
        <v>488</v>
      </c>
      <c r="J25" s="18"/>
      <c r="K25" s="20">
        <f t="shared" si="0"/>
        <v>3.107980047116442</v>
      </c>
      <c r="L25" s="21"/>
      <c r="M25" s="37">
        <v>6221</v>
      </c>
      <c r="N25" s="24">
        <v>228</v>
      </c>
      <c r="O25" s="46"/>
      <c r="P25" s="39">
        <v>67985.732</v>
      </c>
      <c r="Q25" s="18">
        <v>346</v>
      </c>
      <c r="R25" s="18"/>
      <c r="S25" s="36">
        <v>10882.94</v>
      </c>
      <c r="T25" s="25">
        <v>486</v>
      </c>
      <c r="U25" s="18"/>
      <c r="V25" s="43">
        <v>39.35981387737171</v>
      </c>
      <c r="W25" s="44">
        <v>5.199172926413957</v>
      </c>
      <c r="X25" s="59">
        <v>55.44101319621433</v>
      </c>
    </row>
    <row r="26" spans="1:24" ht="12.75">
      <c r="A26" s="12" t="s">
        <v>33</v>
      </c>
      <c r="B26" s="19">
        <v>0.5712861257981877</v>
      </c>
      <c r="C26" s="18">
        <v>486</v>
      </c>
      <c r="D26" s="18"/>
      <c r="E26" s="19">
        <v>0.5727738953832143</v>
      </c>
      <c r="F26" s="18">
        <v>491</v>
      </c>
      <c r="G26" s="18"/>
      <c r="H26" s="19">
        <v>0.5818989431847964</v>
      </c>
      <c r="I26" s="18">
        <v>489</v>
      </c>
      <c r="J26" s="18"/>
      <c r="K26" s="20">
        <f t="shared" si="0"/>
        <v>1.8577061313681753</v>
      </c>
      <c r="L26" s="21"/>
      <c r="M26" s="34">
        <v>25723.000000000004</v>
      </c>
      <c r="N26" s="24">
        <v>80</v>
      </c>
      <c r="O26" s="46"/>
      <c r="P26" s="39">
        <v>282730.66599999997</v>
      </c>
      <c r="Q26" s="18">
        <v>126</v>
      </c>
      <c r="R26" s="18"/>
      <c r="S26" s="36">
        <v>10975.14</v>
      </c>
      <c r="T26" s="25">
        <v>484</v>
      </c>
      <c r="U26" s="18"/>
      <c r="V26" s="43">
        <v>26.591507706738067</v>
      </c>
      <c r="W26" s="44">
        <v>9.590516577520395</v>
      </c>
      <c r="X26" s="59">
        <v>63.81797571574155</v>
      </c>
    </row>
    <row r="27" spans="1:24" ht="12.75">
      <c r="A27" s="12" t="s">
        <v>34</v>
      </c>
      <c r="B27" s="19">
        <v>0.59532412824868</v>
      </c>
      <c r="C27" s="18">
        <v>476</v>
      </c>
      <c r="D27" s="18"/>
      <c r="E27" s="19">
        <v>0.5900117440158834</v>
      </c>
      <c r="F27" s="18">
        <v>482</v>
      </c>
      <c r="G27" s="18"/>
      <c r="H27" s="19">
        <v>0.5802907123298051</v>
      </c>
      <c r="I27" s="18">
        <v>490</v>
      </c>
      <c r="J27" s="18"/>
      <c r="K27" s="20">
        <f t="shared" si="0"/>
        <v>-2.525248886367166</v>
      </c>
      <c r="L27" s="21"/>
      <c r="M27" s="34">
        <v>6348</v>
      </c>
      <c r="N27" s="24">
        <v>223</v>
      </c>
      <c r="O27" s="46"/>
      <c r="P27" s="39">
        <v>70325.989</v>
      </c>
      <c r="Q27" s="18">
        <v>336</v>
      </c>
      <c r="R27" s="18"/>
      <c r="S27" s="36">
        <v>11120.49</v>
      </c>
      <c r="T27" s="25">
        <v>483</v>
      </c>
      <c r="U27" s="18"/>
      <c r="V27" s="43">
        <v>31.540376356327677</v>
      </c>
      <c r="W27" s="44">
        <v>8.006472128329944</v>
      </c>
      <c r="X27" s="59">
        <v>60.45315151534238</v>
      </c>
    </row>
    <row r="28" spans="1:24" ht="12.75">
      <c r="A28" s="12" t="s">
        <v>21</v>
      </c>
      <c r="B28" s="19">
        <v>0.5562982748572568</v>
      </c>
      <c r="C28" s="18">
        <v>493</v>
      </c>
      <c r="D28" s="18"/>
      <c r="E28" s="19">
        <v>0.5804587189534581</v>
      </c>
      <c r="F28" s="18">
        <v>487</v>
      </c>
      <c r="G28" s="18"/>
      <c r="H28" s="19">
        <v>0.5790733566975903</v>
      </c>
      <c r="I28" s="18">
        <v>491</v>
      </c>
      <c r="J28" s="25"/>
      <c r="K28" s="20">
        <f t="shared" si="0"/>
        <v>4.09404142879599</v>
      </c>
      <c r="L28" s="21"/>
      <c r="M28" s="34">
        <v>10482</v>
      </c>
      <c r="N28" s="24">
        <v>157</v>
      </c>
      <c r="O28" s="46"/>
      <c r="P28" s="39">
        <v>97381.516</v>
      </c>
      <c r="Q28" s="18">
        <v>268</v>
      </c>
      <c r="R28" s="18"/>
      <c r="S28" s="36">
        <v>9336.67</v>
      </c>
      <c r="T28" s="25">
        <v>494</v>
      </c>
      <c r="U28" s="18"/>
      <c r="V28" s="43">
        <v>19.925086121517</v>
      </c>
      <c r="W28" s="44">
        <v>8.3943943031998</v>
      </c>
      <c r="X28" s="59">
        <v>71.6805195752832</v>
      </c>
    </row>
    <row r="29" spans="1:24" ht="12.75">
      <c r="A29" s="12" t="s">
        <v>19</v>
      </c>
      <c r="B29" s="19">
        <v>0.5687220124175091</v>
      </c>
      <c r="C29" s="18">
        <v>488</v>
      </c>
      <c r="D29" s="18"/>
      <c r="E29" s="19">
        <v>0.5729854024826919</v>
      </c>
      <c r="F29" s="18">
        <v>490</v>
      </c>
      <c r="G29" s="18"/>
      <c r="H29" s="19">
        <v>0.5768368787192094</v>
      </c>
      <c r="I29" s="18">
        <v>492</v>
      </c>
      <c r="J29" s="18"/>
      <c r="K29" s="20">
        <f t="shared" si="0"/>
        <v>1.4268598936773742</v>
      </c>
      <c r="L29" s="21"/>
      <c r="M29" s="34">
        <v>6449</v>
      </c>
      <c r="N29" s="24">
        <v>222</v>
      </c>
      <c r="O29" s="46"/>
      <c r="P29" s="39">
        <v>69926.64600000001</v>
      </c>
      <c r="Q29" s="18">
        <v>337</v>
      </c>
      <c r="R29" s="18"/>
      <c r="S29" s="36">
        <v>10848.07</v>
      </c>
      <c r="T29" s="25">
        <v>487</v>
      </c>
      <c r="U29" s="18"/>
      <c r="V29" s="43">
        <v>37.39001545137044</v>
      </c>
      <c r="W29" s="44">
        <v>6.822043325226843</v>
      </c>
      <c r="X29" s="59">
        <v>55.78794122340271</v>
      </c>
    </row>
    <row r="30" spans="1:24" ht="12.75">
      <c r="A30" s="12" t="s">
        <v>35</v>
      </c>
      <c r="B30" s="19">
        <v>0.6446869436524357</v>
      </c>
      <c r="C30" s="18">
        <v>389</v>
      </c>
      <c r="D30" s="18"/>
      <c r="E30" s="19">
        <v>0.6390039514448036</v>
      </c>
      <c r="F30" s="18">
        <v>425</v>
      </c>
      <c r="G30" s="18"/>
      <c r="H30" s="19">
        <v>0.5753483821234572</v>
      </c>
      <c r="I30" s="18">
        <v>493</v>
      </c>
      <c r="J30" s="18"/>
      <c r="K30" s="20">
        <f t="shared" si="0"/>
        <v>-10.755384797487139</v>
      </c>
      <c r="L30" s="21"/>
      <c r="M30" s="34">
        <v>2439</v>
      </c>
      <c r="N30" s="24">
        <v>425</v>
      </c>
      <c r="O30" s="46"/>
      <c r="P30" s="39">
        <v>31160.993</v>
      </c>
      <c r="Q30" s="18">
        <v>478</v>
      </c>
      <c r="R30" s="18"/>
      <c r="S30" s="36">
        <v>12277.78</v>
      </c>
      <c r="T30" s="25">
        <v>462</v>
      </c>
      <c r="U30" s="18"/>
      <c r="V30" s="43">
        <v>18.249097531620436</v>
      </c>
      <c r="W30" s="44">
        <v>16.081093641417066</v>
      </c>
      <c r="X30" s="59">
        <v>65.66980882696251</v>
      </c>
    </row>
    <row r="31" spans="1:24" ht="12.75">
      <c r="A31" s="12" t="s">
        <v>22</v>
      </c>
      <c r="B31" s="19">
        <v>0.5521574089672175</v>
      </c>
      <c r="C31" s="18">
        <v>495</v>
      </c>
      <c r="D31" s="18"/>
      <c r="E31" s="19">
        <v>0.5554687492450777</v>
      </c>
      <c r="F31" s="18">
        <v>494</v>
      </c>
      <c r="G31" s="18"/>
      <c r="H31" s="19">
        <v>0.5676717494889011</v>
      </c>
      <c r="I31" s="18">
        <v>494</v>
      </c>
      <c r="J31" s="25"/>
      <c r="K31" s="20">
        <f t="shared" si="0"/>
        <v>2.809767698436275</v>
      </c>
      <c r="L31" s="21"/>
      <c r="M31" s="34">
        <v>198794</v>
      </c>
      <c r="N31" s="24">
        <v>11</v>
      </c>
      <c r="O31" s="46"/>
      <c r="P31" s="39">
        <v>1697860.384</v>
      </c>
      <c r="Q31" s="18">
        <v>28</v>
      </c>
      <c r="R31" s="18"/>
      <c r="S31" s="36">
        <v>8599.33</v>
      </c>
      <c r="T31" s="25">
        <v>495</v>
      </c>
      <c r="U31" s="18"/>
      <c r="V31" s="43">
        <v>0.111010535875083</v>
      </c>
      <c r="W31" s="44">
        <v>18.620742725468308</v>
      </c>
      <c r="X31" s="59">
        <v>81.2682467386566</v>
      </c>
    </row>
    <row r="32" spans="1:24" ht="12.75">
      <c r="A32" s="12" t="s">
        <v>20</v>
      </c>
      <c r="B32" s="19">
        <v>0.5671688104363454</v>
      </c>
      <c r="C32" s="18">
        <v>490</v>
      </c>
      <c r="D32" s="18"/>
      <c r="E32" s="19">
        <v>0.5542125041401146</v>
      </c>
      <c r="F32" s="18">
        <v>495</v>
      </c>
      <c r="G32" s="18"/>
      <c r="H32" s="19">
        <v>0.5593889737735229</v>
      </c>
      <c r="I32" s="18">
        <v>495</v>
      </c>
      <c r="J32" s="18"/>
      <c r="K32" s="20">
        <f t="shared" si="0"/>
        <v>-1.371696842221823</v>
      </c>
      <c r="L32" s="21"/>
      <c r="M32" s="34">
        <v>14528</v>
      </c>
      <c r="N32" s="24">
        <v>124</v>
      </c>
      <c r="O32" s="46"/>
      <c r="P32" s="39">
        <v>183804.33599999998</v>
      </c>
      <c r="Q32" s="18">
        <v>166</v>
      </c>
      <c r="R32" s="18"/>
      <c r="S32" s="36">
        <v>12673.54</v>
      </c>
      <c r="T32" s="25">
        <v>453</v>
      </c>
      <c r="U32" s="18"/>
      <c r="V32" s="43">
        <v>30.626059340122225</v>
      </c>
      <c r="W32" s="44">
        <v>6.871150224832539</v>
      </c>
      <c r="X32" s="59">
        <v>62.50279043504524</v>
      </c>
    </row>
    <row r="33" spans="1:24" ht="12.75">
      <c r="A33" s="28" t="s">
        <v>23</v>
      </c>
      <c r="B33" s="29">
        <v>0.5213949554471199</v>
      </c>
      <c r="C33" s="30">
        <v>496</v>
      </c>
      <c r="D33" s="30"/>
      <c r="E33" s="29">
        <v>0.5446978111463062</v>
      </c>
      <c r="F33" s="30">
        <v>496</v>
      </c>
      <c r="G33" s="30"/>
      <c r="H33" s="29">
        <v>0.5380838913172665</v>
      </c>
      <c r="I33" s="30">
        <v>496</v>
      </c>
      <c r="J33" s="30"/>
      <c r="K33" s="31">
        <f t="shared" si="0"/>
        <v>3.2008241920628393</v>
      </c>
      <c r="L33" s="32"/>
      <c r="M33" s="35">
        <v>4129</v>
      </c>
      <c r="N33" s="33">
        <v>303</v>
      </c>
      <c r="O33" s="48"/>
      <c r="P33" s="40">
        <v>53546.273</v>
      </c>
      <c r="Q33" s="30">
        <v>404</v>
      </c>
      <c r="R33" s="30"/>
      <c r="S33" s="41">
        <v>13120.87</v>
      </c>
      <c r="T33" s="30">
        <v>441</v>
      </c>
      <c r="U33" s="30"/>
      <c r="V33" s="45">
        <v>30.52413650617747</v>
      </c>
      <c r="W33" s="45">
        <v>9.727051281995953</v>
      </c>
      <c r="X33" s="45">
        <v>59.748812211826575</v>
      </c>
    </row>
    <row r="34" spans="1:9" ht="12.75">
      <c r="A34" s="10" t="s">
        <v>24</v>
      </c>
      <c r="B34" s="10"/>
      <c r="C34" s="10"/>
      <c r="D34" s="10"/>
      <c r="E34" s="10"/>
      <c r="F34" s="10"/>
      <c r="G34" s="10"/>
      <c r="H34" s="10"/>
      <c r="I34" s="10"/>
    </row>
    <row r="35" ht="12.75">
      <c r="A35" s="49" t="s">
        <v>40</v>
      </c>
    </row>
    <row r="36" ht="12.75">
      <c r="A36" s="49" t="s">
        <v>41</v>
      </c>
    </row>
  </sheetData>
  <sheetProtection/>
  <mergeCells count="26">
    <mergeCell ref="N8:N9"/>
    <mergeCell ref="B7:C7"/>
    <mergeCell ref="M6:N7"/>
    <mergeCell ref="V8:V9"/>
    <mergeCell ref="W8:W9"/>
    <mergeCell ref="X8:X9"/>
    <mergeCell ref="P8:P9"/>
    <mergeCell ref="Q8:Q9"/>
    <mergeCell ref="S8:S9"/>
    <mergeCell ref="T8:T9"/>
    <mergeCell ref="M8:M9"/>
    <mergeCell ref="E8:E9"/>
    <mergeCell ref="F8:F9"/>
    <mergeCell ref="H8:H9"/>
    <mergeCell ref="I8:I9"/>
    <mergeCell ref="K7:K9"/>
    <mergeCell ref="B8:B9"/>
    <mergeCell ref="C8:C9"/>
    <mergeCell ref="B6:K6"/>
    <mergeCell ref="A3:X4"/>
    <mergeCell ref="S6:T7"/>
    <mergeCell ref="E7:F7"/>
    <mergeCell ref="V6:X7"/>
    <mergeCell ref="H7:I7"/>
    <mergeCell ref="A6:A9"/>
    <mergeCell ref="P6:Q7"/>
  </mergeCells>
  <printOptions horizontalCentered="1"/>
  <pageMargins left="0.2755905511811024" right="0.11811023622047245" top="0.984251968503937" bottom="0.984251968503937" header="0.5118110236220472" footer="0.5118110236220472"/>
  <pageSetup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Thomas Hyeono Kang</cp:lastModifiedBy>
  <cp:lastPrinted>2007-09-04T18:31:44Z</cp:lastPrinted>
  <dcterms:created xsi:type="dcterms:W3CDTF">2006-07-25T14:09:57Z</dcterms:created>
  <dcterms:modified xsi:type="dcterms:W3CDTF">2014-12-16T12:27:37Z</dcterms:modified>
  <cp:category/>
  <cp:version/>
  <cp:contentType/>
  <cp:contentStatus/>
</cp:coreProperties>
</file>