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5" windowWidth="16260" windowHeight="5835" tabRatio="886" firstSheet="23" activeTab="33"/>
  </bookViews>
  <sheets>
    <sheet name="Quadro 4.1.1" sheetId="1" r:id="rId1"/>
    <sheet name="Quadro 4.1.2" sheetId="2" r:id="rId2"/>
    <sheet name="Quadro 4.1.3" sheetId="3" r:id="rId3"/>
    <sheet name="Quadro 4.2.1" sheetId="4" r:id="rId4"/>
    <sheet name="Quadro 4.2.2" sheetId="5" r:id="rId5"/>
    <sheet name="Quadro 4.2.3" sheetId="6" r:id="rId6"/>
    <sheet name="Quadro 4.2.4" sheetId="7" r:id="rId7"/>
    <sheet name="Quadro 4.2.5" sheetId="8" r:id="rId8"/>
    <sheet name="Quadro 4.2.6" sheetId="9" r:id="rId9"/>
    <sheet name="Quadro 4.2.7" sheetId="10" r:id="rId10"/>
    <sheet name="Quadro 4.2.8" sheetId="11" r:id="rId11"/>
    <sheet name="Quadro 4.3.1" sheetId="12" r:id="rId12"/>
    <sheet name="Quadro 4.3.2" sheetId="13" r:id="rId13"/>
    <sheet name="Quadro 4.3.3" sheetId="14" r:id="rId14"/>
    <sheet name="Quadro 4.3.4" sheetId="39" r:id="rId15"/>
    <sheet name="Quadro 4.4.1" sheetId="15" r:id="rId16"/>
    <sheet name="Quadro 4.4.2" sheetId="16" r:id="rId17"/>
    <sheet name="Quadro 4.5.1" sheetId="17" r:id="rId18"/>
    <sheet name="Quadro 4.6.1" sheetId="22" r:id="rId19"/>
    <sheet name="Quadro 4.6.2" sheetId="24" r:id="rId20"/>
    <sheet name="Quadro 4.6.3" sheetId="21" r:id="rId21"/>
    <sheet name="Quadro 4.6.4" sheetId="25" r:id="rId22"/>
    <sheet name="Quadro 4.6.5" sheetId="26" r:id="rId23"/>
    <sheet name="Quadro 4.6.6" sheetId="27" r:id="rId24"/>
    <sheet name="Quadro 4.7.1" sheetId="29" r:id="rId25"/>
    <sheet name="Quadro 4.8.1" sheetId="30" r:id="rId26"/>
    <sheet name="Quadro 4.8.2" sheetId="31" r:id="rId27"/>
    <sheet name="Quadro 4.8.3" sheetId="32" r:id="rId28"/>
    <sheet name="Quadro 4.8.4" sheetId="33" r:id="rId29"/>
    <sheet name="Quadro 4.9.1" sheetId="34" r:id="rId30"/>
    <sheet name="Quadro 4.10.1" sheetId="35" r:id="rId31"/>
    <sheet name="Quadro 4.10.2" sheetId="36" r:id="rId32"/>
    <sheet name="Quadro 4.10.3" sheetId="37" r:id="rId33"/>
    <sheet name="Quadro 4.10.4" sheetId="38" r:id="rId34"/>
  </sheets>
  <calcPr calcId="145621" iterateDelta="1E-4"/>
</workbook>
</file>

<file path=xl/calcChain.xml><?xml version="1.0" encoding="utf-8"?>
<calcChain xmlns="http://schemas.openxmlformats.org/spreadsheetml/2006/main">
  <c r="K14" i="38" l="1"/>
  <c r="I14" i="38"/>
  <c r="J14" i="38" s="1"/>
  <c r="K13" i="38"/>
  <c r="I13" i="38"/>
  <c r="J13" i="38" s="1"/>
  <c r="K12" i="38"/>
  <c r="I12" i="38"/>
  <c r="J12" i="38" s="1"/>
  <c r="K11" i="38"/>
  <c r="I11" i="38"/>
  <c r="J11" i="38" s="1"/>
  <c r="K10" i="38"/>
  <c r="I10" i="38"/>
  <c r="J10" i="38" s="1"/>
  <c r="K9" i="38"/>
  <c r="I9" i="38"/>
  <c r="J9" i="38" s="1"/>
  <c r="K8" i="38"/>
  <c r="I8" i="38"/>
  <c r="J8" i="38" s="1"/>
  <c r="K7" i="38"/>
  <c r="I7" i="38"/>
  <c r="J7" i="38" s="1"/>
  <c r="K6" i="38"/>
  <c r="I6" i="38"/>
  <c r="J6" i="38" s="1"/>
  <c r="K5" i="38"/>
  <c r="I5" i="38"/>
  <c r="J5" i="38" s="1"/>
  <c r="K4" i="38"/>
  <c r="I4" i="38"/>
  <c r="J4" i="38" s="1"/>
  <c r="K3" i="38"/>
  <c r="I3" i="38"/>
  <c r="J3" i="38" s="1"/>
  <c r="K21" i="37"/>
  <c r="I21" i="37"/>
  <c r="J21" i="37" s="1"/>
  <c r="K20" i="37"/>
  <c r="I20" i="37"/>
  <c r="J20" i="37" s="1"/>
  <c r="K19" i="37"/>
  <c r="I19" i="37"/>
  <c r="J19" i="37" s="1"/>
  <c r="K18" i="37"/>
  <c r="I18" i="37"/>
  <c r="J18" i="37" s="1"/>
  <c r="K17" i="37"/>
  <c r="I17" i="37"/>
  <c r="J17" i="37" s="1"/>
  <c r="K16" i="37"/>
  <c r="I16" i="37"/>
  <c r="J16" i="37" s="1"/>
  <c r="K15" i="37"/>
  <c r="I15" i="37"/>
  <c r="J15" i="37" s="1"/>
  <c r="K14" i="37"/>
  <c r="I14" i="37"/>
  <c r="J14" i="37" s="1"/>
  <c r="K13" i="37"/>
  <c r="I13" i="37"/>
  <c r="J13" i="37" s="1"/>
  <c r="K12" i="37"/>
  <c r="I12" i="37"/>
  <c r="J12" i="37" s="1"/>
  <c r="K11" i="37"/>
  <c r="I11" i="37"/>
  <c r="J11" i="37" s="1"/>
  <c r="K10" i="37"/>
  <c r="I10" i="37"/>
  <c r="J10" i="37" s="1"/>
  <c r="K9" i="37"/>
  <c r="I9" i="37"/>
  <c r="J9" i="37" s="1"/>
  <c r="K8" i="37"/>
  <c r="I8" i="37"/>
  <c r="J8" i="37" s="1"/>
  <c r="K7" i="37"/>
  <c r="I7" i="37"/>
  <c r="J7" i="37" s="1"/>
  <c r="K6" i="37"/>
  <c r="I6" i="37"/>
  <c r="J6" i="37" s="1"/>
  <c r="K5" i="37"/>
  <c r="I5" i="37"/>
  <c r="J5" i="37" s="1"/>
  <c r="K4" i="37"/>
  <c r="I4" i="37"/>
  <c r="J4" i="37" s="1"/>
  <c r="K3" i="37"/>
  <c r="I3" i="37"/>
  <c r="J3" i="37" s="1"/>
  <c r="I73" i="34"/>
  <c r="H73" i="34"/>
  <c r="G73" i="34"/>
  <c r="F73" i="34"/>
  <c r="E73" i="34"/>
  <c r="D73" i="34"/>
  <c r="I71" i="34"/>
  <c r="I72" i="34" s="1"/>
  <c r="H71" i="34"/>
  <c r="H72" i="34" s="1"/>
  <c r="G71" i="34"/>
  <c r="G72" i="34" s="1"/>
  <c r="F71" i="34"/>
  <c r="F72" i="34" s="1"/>
  <c r="E71" i="34"/>
  <c r="E72" i="34" s="1"/>
  <c r="D71" i="34"/>
  <c r="D72" i="34" s="1"/>
  <c r="I63" i="34"/>
  <c r="H63" i="34"/>
  <c r="G63" i="34"/>
  <c r="F63" i="34"/>
  <c r="E63" i="34"/>
  <c r="D63" i="34"/>
  <c r="I61" i="34"/>
  <c r="I62" i="34" s="1"/>
  <c r="H61" i="34"/>
  <c r="H62" i="34" s="1"/>
  <c r="G61" i="34"/>
  <c r="G62" i="34" s="1"/>
  <c r="F61" i="34"/>
  <c r="F62" i="34" s="1"/>
  <c r="E61" i="34"/>
  <c r="E62" i="34" s="1"/>
  <c r="D61" i="34"/>
  <c r="D62" i="34" s="1"/>
  <c r="I53" i="34"/>
  <c r="H53" i="34"/>
  <c r="G53" i="34"/>
  <c r="F53" i="34"/>
  <c r="E53" i="34"/>
  <c r="D53" i="34"/>
  <c r="I51" i="34"/>
  <c r="I52" i="34" s="1"/>
  <c r="H51" i="34"/>
  <c r="H52" i="34" s="1"/>
  <c r="G51" i="34"/>
  <c r="G52" i="34" s="1"/>
  <c r="F51" i="34"/>
  <c r="F52" i="34" s="1"/>
  <c r="E51" i="34"/>
  <c r="E52" i="34" s="1"/>
  <c r="D51" i="34"/>
  <c r="D52" i="34" s="1"/>
  <c r="I41" i="34"/>
  <c r="H41" i="34"/>
  <c r="G41" i="34"/>
  <c r="F41" i="34"/>
  <c r="E41" i="34"/>
  <c r="D41" i="34"/>
  <c r="I39" i="34"/>
  <c r="I40" i="34" s="1"/>
  <c r="H39" i="34"/>
  <c r="H40" i="34" s="1"/>
  <c r="G39" i="34"/>
  <c r="G40" i="34" s="1"/>
  <c r="F39" i="34"/>
  <c r="F40" i="34" s="1"/>
  <c r="E39" i="34"/>
  <c r="E40" i="34" s="1"/>
  <c r="D39" i="34"/>
  <c r="D40" i="34" s="1"/>
  <c r="I31" i="34"/>
  <c r="H31" i="34"/>
  <c r="G31" i="34"/>
  <c r="F31" i="34"/>
  <c r="E31" i="34"/>
  <c r="D31" i="34"/>
  <c r="I29" i="34"/>
  <c r="I30" i="34" s="1"/>
  <c r="H29" i="34"/>
  <c r="H30" i="34" s="1"/>
  <c r="G29" i="34"/>
  <c r="G30" i="34" s="1"/>
  <c r="F29" i="34"/>
  <c r="F30" i="34" s="1"/>
  <c r="E29" i="34"/>
  <c r="E30" i="34" s="1"/>
  <c r="D29" i="34"/>
  <c r="D30" i="34" s="1"/>
  <c r="I21" i="34"/>
  <c r="H21" i="34"/>
  <c r="G21" i="34"/>
  <c r="F21" i="34"/>
  <c r="E21" i="34"/>
  <c r="D21" i="34"/>
  <c r="I19" i="34"/>
  <c r="I20" i="34" s="1"/>
  <c r="H19" i="34"/>
  <c r="H20" i="34" s="1"/>
  <c r="G19" i="34"/>
  <c r="G20" i="34" s="1"/>
  <c r="F19" i="34"/>
  <c r="F20" i="34" s="1"/>
  <c r="E19" i="34"/>
  <c r="E20" i="34" s="1"/>
  <c r="D19" i="34"/>
  <c r="D20" i="34" s="1"/>
  <c r="I11" i="34"/>
  <c r="H11" i="34"/>
  <c r="G11" i="34"/>
  <c r="F11" i="34"/>
  <c r="E11" i="34"/>
  <c r="D11" i="34"/>
  <c r="I9" i="34"/>
  <c r="I10" i="34" s="1"/>
  <c r="H9" i="34"/>
  <c r="H10" i="34" s="1"/>
  <c r="G9" i="34"/>
  <c r="G10" i="34" s="1"/>
  <c r="F9" i="34"/>
  <c r="F10" i="34" s="1"/>
  <c r="E9" i="34"/>
  <c r="E10" i="34" s="1"/>
  <c r="D9" i="34"/>
  <c r="D10" i="34" s="1"/>
  <c r="F3" i="14"/>
  <c r="K42" i="13"/>
  <c r="J42" i="13"/>
  <c r="I42" i="13"/>
  <c r="H42" i="13"/>
  <c r="G42" i="13"/>
  <c r="F42" i="13"/>
  <c r="E42" i="13"/>
  <c r="D42" i="13"/>
  <c r="K36" i="13"/>
  <c r="J36" i="13"/>
  <c r="I36" i="13"/>
  <c r="H36" i="13"/>
  <c r="G36" i="13"/>
  <c r="F36" i="13"/>
  <c r="E36" i="13"/>
  <c r="D36" i="13"/>
  <c r="K30" i="13"/>
  <c r="J30" i="13"/>
  <c r="I30" i="13"/>
  <c r="H30" i="13"/>
  <c r="G30" i="13"/>
  <c r="F30" i="13"/>
  <c r="E30" i="13"/>
  <c r="D30" i="13"/>
  <c r="K24" i="13"/>
  <c r="J24" i="13"/>
  <c r="I24" i="13"/>
  <c r="H24" i="13"/>
  <c r="G24" i="13"/>
  <c r="F24" i="13"/>
  <c r="E24" i="13"/>
  <c r="D24" i="13"/>
  <c r="K18" i="13"/>
  <c r="J18" i="13"/>
  <c r="I18" i="13"/>
  <c r="H18" i="13"/>
  <c r="G18" i="13"/>
  <c r="F18" i="13"/>
  <c r="E18" i="13"/>
  <c r="D18" i="13"/>
  <c r="K12" i="13"/>
  <c r="J12" i="13"/>
  <c r="I12" i="13"/>
  <c r="H12" i="13"/>
  <c r="G12" i="13"/>
  <c r="F12" i="13"/>
  <c r="E12" i="13"/>
  <c r="D12" i="13"/>
  <c r="K6" i="13"/>
  <c r="J6" i="13"/>
  <c r="I6" i="13"/>
  <c r="H6" i="13"/>
  <c r="G6" i="13"/>
  <c r="F6" i="13"/>
  <c r="E6" i="13"/>
  <c r="D6" i="13"/>
  <c r="J42" i="12"/>
  <c r="I42" i="12"/>
  <c r="H42" i="12"/>
  <c r="G42" i="12"/>
  <c r="F42" i="12"/>
  <c r="E42" i="12"/>
  <c r="D42" i="12"/>
  <c r="J36" i="12"/>
  <c r="I36" i="12"/>
  <c r="H36" i="12"/>
  <c r="G36" i="12"/>
  <c r="F36" i="12"/>
  <c r="E36" i="12"/>
  <c r="D36" i="12"/>
  <c r="J30" i="12"/>
  <c r="I30" i="12"/>
  <c r="H30" i="12"/>
  <c r="G30" i="12"/>
  <c r="F30" i="12"/>
  <c r="E30" i="12"/>
  <c r="D30" i="12"/>
  <c r="J24" i="12"/>
  <c r="I24" i="12"/>
  <c r="H24" i="12"/>
  <c r="G24" i="12"/>
  <c r="F24" i="12"/>
  <c r="E24" i="12"/>
  <c r="D24" i="12"/>
  <c r="J18" i="12"/>
  <c r="I18" i="12"/>
  <c r="H18" i="12"/>
  <c r="G18" i="12"/>
  <c r="F18" i="12"/>
  <c r="E18" i="12"/>
  <c r="D18" i="12"/>
  <c r="J12" i="12"/>
  <c r="I12" i="12"/>
  <c r="H12" i="12"/>
  <c r="G12" i="12"/>
  <c r="F12" i="12"/>
  <c r="E12" i="12"/>
  <c r="D12" i="12"/>
  <c r="J6" i="12"/>
  <c r="I6" i="12"/>
  <c r="H6" i="12"/>
  <c r="G6" i="12"/>
  <c r="F6" i="12"/>
  <c r="E6" i="12"/>
  <c r="D6" i="12"/>
</calcChain>
</file>

<file path=xl/sharedStrings.xml><?xml version="1.0" encoding="utf-8"?>
<sst xmlns="http://schemas.openxmlformats.org/spreadsheetml/2006/main" count="1359" uniqueCount="209">
  <si>
    <t xml:space="preserve"> </t>
  </si>
  <si>
    <t>Produtor de leite</t>
  </si>
  <si>
    <t>Total</t>
  </si>
  <si>
    <t>Perdidos</t>
  </si>
  <si>
    <t>Masculino</t>
  </si>
  <si>
    <t>Feminino</t>
  </si>
  <si>
    <t>Ensino Fundamental Incompleto</t>
  </si>
  <si>
    <t>Ensino Fundamental Completo</t>
  </si>
  <si>
    <t>Ensino Médio Incompleto</t>
  </si>
  <si>
    <t>Ensino Médio Completo</t>
  </si>
  <si>
    <t>Ensino Técnico Incompleto</t>
  </si>
  <si>
    <t>Ensino Técnico Completo</t>
  </si>
  <si>
    <t>Ensino Superior Incompleto</t>
  </si>
  <si>
    <t>Ensino Superior Completo</t>
  </si>
  <si>
    <t>Pós-graduação</t>
  </si>
  <si>
    <t>Insatisfatória</t>
  </si>
  <si>
    <t>Pouco Satisfatória</t>
  </si>
  <si>
    <t>Satisfatória</t>
  </si>
  <si>
    <t>Muito Satisfatória</t>
  </si>
  <si>
    <t>Valor</t>
  </si>
  <si>
    <t>gl</t>
  </si>
  <si>
    <t>Sig. asintótica (bilateral)</t>
  </si>
  <si>
    <t>N de casos válidos</t>
  </si>
  <si>
    <t>Muito menos que merece</t>
  </si>
  <si>
    <t>Menos que merece</t>
  </si>
  <si>
    <t>O que merece</t>
  </si>
  <si>
    <t>Mais do que merece</t>
  </si>
  <si>
    <t>Muito mais do que merece</t>
  </si>
  <si>
    <t>Produtor Rural</t>
  </si>
  <si>
    <t>Tranportador de Leite</t>
  </si>
  <si>
    <t>Técnico Extensionista</t>
  </si>
  <si>
    <t>Comércio de Lácteos no Varejo</t>
  </si>
  <si>
    <t>Respondentes</t>
  </si>
  <si>
    <t>Média</t>
  </si>
  <si>
    <t>Desvio Padrão</t>
  </si>
  <si>
    <t>Coef de Var</t>
  </si>
  <si>
    <t>Mínimo</t>
  </si>
  <si>
    <t>Máximo</t>
  </si>
  <si>
    <t>Transportador de Leite</t>
  </si>
  <si>
    <t>Empresário de Peq. Empresas de Laticínios</t>
  </si>
  <si>
    <t>Empresário de Indústrias</t>
  </si>
  <si>
    <t>Empresário do Comércio de Varejo</t>
  </si>
  <si>
    <t>Conjunto dos Entrevistados</t>
  </si>
  <si>
    <t>Empresário de Comércio de Varejo</t>
  </si>
  <si>
    <t>Media</t>
  </si>
  <si>
    <t>Coef. Var</t>
  </si>
  <si>
    <t>Empresário de Peq. Empresas de laticínios</t>
  </si>
  <si>
    <t>Empresários Industriais</t>
  </si>
  <si>
    <t>Empresários de Fornecedoras</t>
  </si>
  <si>
    <t>Não</t>
  </si>
  <si>
    <t>Sim</t>
  </si>
  <si>
    <t>Não Sabe</t>
  </si>
  <si>
    <t>Muito Ruins</t>
  </si>
  <si>
    <t>Ruins</t>
  </si>
  <si>
    <t>Boas</t>
  </si>
  <si>
    <t>Muito Boas</t>
  </si>
  <si>
    <t>Excelentes</t>
  </si>
  <si>
    <t>Límite inferior</t>
  </si>
  <si>
    <t>Límite superior</t>
  </si>
  <si>
    <t>ANOVA</t>
  </si>
  <si>
    <t>F</t>
  </si>
  <si>
    <t>Sig.</t>
  </si>
  <si>
    <t>Inter-grupos</t>
  </si>
  <si>
    <t>Intra-grupos</t>
  </si>
  <si>
    <t>Incertezas quanto preço-definido depois que entregar ao transportador</t>
  </si>
  <si>
    <t>Nada Satisfatória</t>
  </si>
  <si>
    <t>Com o tempo eu estou certo que chegarei onde quero</t>
  </si>
  <si>
    <t>Frequência</t>
  </si>
  <si>
    <t>Porcentagem</t>
  </si>
  <si>
    <t>Porcentagem válida</t>
  </si>
  <si>
    <t>Porcentagem acumulada</t>
  </si>
  <si>
    <t>Prova qui-quadrado</t>
  </si>
  <si>
    <t>% no Total da posição</t>
  </si>
  <si>
    <t>Correção por continuidade</t>
  </si>
  <si>
    <t>Razão de verosimilhança</t>
  </si>
  <si>
    <t>Associação linear</t>
  </si>
  <si>
    <t>27 casos (77.1%) tem uma frequência esperada inferior a 5. A frequência mínima esperada é .00.</t>
  </si>
  <si>
    <t>3 casos (25.0%) tem uma frequência esperada inferior a 5. A frequência mínima esperada é .89.</t>
  </si>
  <si>
    <t>24 casos (68.6%) tem uma frequência esperada inferior a 5. A frequência mínima esperada é .04.</t>
  </si>
  <si>
    <t>29 casos (69.0%) tem uma frequência esperada inferior a 5. A frequência mínima esperada é .02.</t>
  </si>
  <si>
    <t>29 casos (69.0%) tem uma frequência esperada inferior a 5. A frequência mínima esperada é .01.</t>
  </si>
  <si>
    <t>31 casos (73.8%) tem uma frequência esperada inferior a 5. A frequência mínima esperada é .02.</t>
  </si>
  <si>
    <t>29 casos (69.0%) tem uma frequência esperada inferior a 5. A frequência mínima esperada é .04.</t>
  </si>
  <si>
    <t>17 casos (60.7%) tem uma frequência esperada inferior a 5. A frequência mínima esperada é .23.</t>
  </si>
  <si>
    <t>26 casos (61.9%) tem uma frequência esperada inferior a 5. A frequência mínima esperada é .05.</t>
  </si>
  <si>
    <t>27 casos (64.3%) tem uma frequência esperada inferior a 5. A frequência mínima esperada é .04.</t>
  </si>
  <si>
    <t>27 casos (64.3%) tem uma frequência esperada inferior a 5. A frequência mínima esperada é .05.</t>
  </si>
  <si>
    <t>13 casos (61.9%) tem uma frequência esperada inferior a 5. A frequência mínima esperada é .27.</t>
  </si>
  <si>
    <t>5 casos (35.7%) tem uma frequência esperada inferior a 5. A frequência mínima esperada é .32.</t>
  </si>
  <si>
    <t>7 casos (50.0%) tem uma frequência esperada inferior a 5. A frequência mínima esperada é .92.</t>
  </si>
  <si>
    <t>22 casos (62.9%) tem uma frequência esperada inferior a 5. A frequência mínima esperada é .05.</t>
  </si>
  <si>
    <t>26 casos (74.3%) tem uma frequência esperada inferior a 5. A frequência mínima esperada é .02.</t>
  </si>
  <si>
    <t>25 casos (71.4%) tem uma frequência esperada inferior a 5. A frequência mínima esperada é .00.</t>
  </si>
  <si>
    <t>18 casos (64.3%) tem uma frequência esperada inferior a 5. A frequência mínima esperada é .05.</t>
  </si>
  <si>
    <t>25 casos (71.4%) tem uma frequência esperada inferior a 5. A frequência mínima esperada é .04.</t>
  </si>
  <si>
    <t>25 casos (71.4%) tem uma frequência esperada inferior a 5. A frequência mínima esperada é .02.</t>
  </si>
  <si>
    <t>Qui-quadrado de Pearson</t>
  </si>
  <si>
    <t>Tranportador de leite</t>
  </si>
  <si>
    <t>Empresário de grandes unidades industriais</t>
  </si>
  <si>
    <t>Técnico extensionista</t>
  </si>
  <si>
    <t>Comércio de láteos no varejo</t>
  </si>
  <si>
    <t>Empresário de empresa fornecedora</t>
  </si>
  <si>
    <t>Empresário de pequena agroindústrias</t>
  </si>
  <si>
    <t>Desv. Padrão</t>
  </si>
  <si>
    <t>Há muita possibilidade</t>
  </si>
  <si>
    <t>Há pouca possibiliadade</t>
  </si>
  <si>
    <t>Erro Padrão</t>
  </si>
  <si>
    <t>Os clientes pagam preço baixo</t>
  </si>
  <si>
    <t>Há demasiados ofertantes concorrentes</t>
  </si>
  <si>
    <t>Os fornecedores cobram altos preços</t>
  </si>
  <si>
    <t>Insuficientemente qualificado</t>
  </si>
  <si>
    <t>Suficientemente qualificado</t>
  </si>
  <si>
    <t>Muito bem qualificado</t>
  </si>
  <si>
    <t>Excessivamente qualificado</t>
  </si>
  <si>
    <t>Que o governo garanta condições para que eu abrisse/expandisse o meu negócio</t>
  </si>
  <si>
    <t>Que se desenvolva um novo sistemas de qualificação e extensão empresarial/rural</t>
  </si>
  <si>
    <t>% do Total da qualificação</t>
  </si>
  <si>
    <t>Soma de quadrados</t>
  </si>
  <si>
    <t>Media quadrática</t>
  </si>
  <si>
    <t>81,651(a)</t>
  </si>
  <si>
    <t>56,222(a)</t>
  </si>
  <si>
    <t>44,965(a)</t>
  </si>
  <si>
    <t>70,460(a)</t>
  </si>
  <si>
    <t>123,242(a)</t>
  </si>
  <si>
    <t>54,599(a)</t>
  </si>
  <si>
    <t>85,890(a)</t>
  </si>
  <si>
    <t>142,313(a)</t>
  </si>
  <si>
    <t>54,848(a)</t>
  </si>
  <si>
    <t>12,047(a)</t>
  </si>
  <si>
    <t>16,172(a)</t>
  </si>
  <si>
    <t>66,602(a)</t>
  </si>
  <si>
    <t>86,982(a)</t>
  </si>
  <si>
    <t>56,839(a)</t>
  </si>
  <si>
    <t>Sig,</t>
  </si>
  <si>
    <t>103,629(a)</t>
  </si>
  <si>
    <t>114,162(a)</t>
  </si>
  <si>
    <t>55,763(a)</t>
  </si>
  <si>
    <t>75,314(a)</t>
  </si>
  <si>
    <t>53,504(a)</t>
  </si>
  <si>
    <t>54,648(a)</t>
  </si>
  <si>
    <t>5,073(a)</t>
  </si>
  <si>
    <t>TOTAL</t>
  </si>
  <si>
    <t>Quanto ganha</t>
  </si>
  <si>
    <t>Quanto deveria ganhar</t>
  </si>
  <si>
    <t>-</t>
  </si>
  <si>
    <t>Posição na cadeia produtiva</t>
  </si>
  <si>
    <t>Sexo</t>
  </si>
  <si>
    <t>Grau de escolaridade</t>
  </si>
  <si>
    <t>Estimativa</t>
  </si>
  <si>
    <t>Praticamente não há possibilidade</t>
  </si>
  <si>
    <t>Avaliação</t>
  </si>
  <si>
    <t>Intervalo para a média com 95% de confiança</t>
  </si>
  <si>
    <t>Grau de qualificação</t>
  </si>
  <si>
    <t>Avaliador →                                                                                                                  Avaliado↓</t>
  </si>
  <si>
    <t>Mais cursos técnicos</t>
  </si>
  <si>
    <t>Melhores cursos técnicos</t>
  </si>
  <si>
    <t>Regulamentação do ingresso de concorrentes desqualificados</t>
  </si>
  <si>
    <t>Cursos técnicos para o Ensino Médio</t>
  </si>
  <si>
    <t>Mais e melhores cursos técnicos</t>
  </si>
  <si>
    <t>Divulgar melhor os cursos</t>
  </si>
  <si>
    <t>Produtor rural</t>
  </si>
  <si>
    <t>Pequeno agricultor</t>
  </si>
  <si>
    <t>Empresário industrial</t>
  </si>
  <si>
    <t>Comércio de lácteos</t>
  </si>
  <si>
    <t>Não sabe</t>
  </si>
  <si>
    <t>Não é importante</t>
  </si>
  <si>
    <t>Pouco importante</t>
  </si>
  <si>
    <t>Importante</t>
  </si>
  <si>
    <t>Muito Importante</t>
  </si>
  <si>
    <t>Total com peso</t>
  </si>
  <si>
    <t>Total com Peso / Total</t>
  </si>
  <si>
    <t>Muito Importante / Total</t>
  </si>
  <si>
    <t>Qualificação da mão-de-obra</t>
  </si>
  <si>
    <t>Apoio dos governos estadual e federal</t>
  </si>
  <si>
    <t>Iniciativas locais para melhoria da mão-de-obra</t>
  </si>
  <si>
    <t>Parcerias entre empresas e produtores</t>
  </si>
  <si>
    <t>Isenção de taxas e impostos pelo Poder Público</t>
  </si>
  <si>
    <t>Parcerias entre empresas para incentivar inovações</t>
  </si>
  <si>
    <t>Assessoria empresarial dada pelo SEBRAE, SENAR e SENAT</t>
  </si>
  <si>
    <t>Serviço de assessoria técnico dado às empresas pelo SENAI e SENAC</t>
  </si>
  <si>
    <t>Parcerias entre empresas para aquisição de máquinas</t>
  </si>
  <si>
    <t>Parcerias entre empresas para organização de feiras ou negócios</t>
  </si>
  <si>
    <t>Apoio na organização de reuniões, debates e palestras</t>
  </si>
  <si>
    <t>Parcerias entre empresas para organização de consórcios de exportação</t>
  </si>
  <si>
    <t>Apoio da imprensa local na divulgação de ações e eventos no setor</t>
  </si>
  <si>
    <t>Apoio do Poder Público no pagamento de aluguéis e de outras formas</t>
  </si>
  <si>
    <t>Apoio na organização de feiras e contatos com o cliente</t>
  </si>
  <si>
    <t>Contatos informais entre empresários e produtores do setor</t>
  </si>
  <si>
    <t>Liderança de empresários e produtores do setor</t>
  </si>
  <si>
    <t>Apoio para a realização de cursos e estudos</t>
  </si>
  <si>
    <t>Apoio dos Cluber de Serviço (ROTARY, LYONS e outros)</t>
  </si>
  <si>
    <t>Ações</t>
  </si>
  <si>
    <t>Concorrência predatória entre empresas industriais</t>
  </si>
  <si>
    <t>Falta de concorrência entre as grandes indústrias</t>
  </si>
  <si>
    <t>Falta de mão-de-obra para a produção de leite</t>
  </si>
  <si>
    <t>Falta de capacidade financeira dos produtores para investir na atividade</t>
  </si>
  <si>
    <t>Mercado instável e preços oscilantes</t>
  </si>
  <si>
    <t>Falta de orientação e assistência técnica</t>
  </si>
  <si>
    <t>Falta de qualidade e higiene no leite produzido</t>
  </si>
  <si>
    <t>Baixo nível de profissionalização dos tranportadores</t>
  </si>
  <si>
    <t>Produtores tradicionais pouco interessados em qualificar-se</t>
  </si>
  <si>
    <t>Distância do mercado consumidor</t>
  </si>
  <si>
    <t>Pouco envolvimento das empresas na organização da produção</t>
  </si>
  <si>
    <t>Tecnologia das industrias está superada</t>
  </si>
  <si>
    <t>Problemas</t>
  </si>
  <si>
    <t>Empresa Pequenos Laticínios</t>
  </si>
  <si>
    <t>Empresa Grandes Laticínios</t>
  </si>
  <si>
    <t>Empresa Fornecedora de Equip</t>
  </si>
  <si>
    <t>Empresa Fornecedora de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</si>
</sst>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_ ;\-#,##0.00\ "/>
    <numFmt numFmtId="166" formatCode="&quot;R$&quot;\ #,##0.00"/>
    <numFmt numFmtId="167" formatCode="#,##0.000"/>
    <numFmt numFmtId="168" formatCode="0.000"/>
    <numFmt numFmtId="169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9" fontId="0" fillId="2" borderId="1" xfId="2" applyNumberFormat="1" applyFont="1" applyFill="1" applyBorder="1" applyAlignment="1">
      <alignment horizontal="center"/>
    </xf>
    <xf numFmtId="169" fontId="0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68" fontId="2" fillId="2" borderId="1" xfId="1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168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168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4" borderId="1" xfId="0" applyFont="1" applyFill="1" applyBorder="1"/>
    <xf numFmtId="2" fontId="0" fillId="2" borderId="1" xfId="0" applyNumberFormat="1" applyFill="1" applyBorder="1" applyAlignment="1">
      <alignment horizontal="center" wrapText="1"/>
    </xf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66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10" fontId="0" fillId="2" borderId="1" xfId="0" applyNumberFormat="1" applyFill="1" applyBorder="1" applyAlignment="1">
      <alignment horizontal="center" wrapText="1"/>
    </xf>
    <xf numFmtId="169" fontId="0" fillId="2" borderId="1" xfId="2" applyNumberFormat="1" applyFont="1" applyFill="1" applyBorder="1" applyAlignment="1">
      <alignment horizontal="center" vertical="center"/>
    </xf>
    <xf numFmtId="10" fontId="0" fillId="2" borderId="1" xfId="2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ColWidth="8.85546875" defaultRowHeight="15" x14ac:dyDescent="0.25"/>
  <cols>
    <col min="1" max="1" width="8.85546875" style="1"/>
    <col min="2" max="2" width="36.42578125" style="1" customWidth="1"/>
    <col min="3" max="3" width="10.28515625" style="1" bestFit="1" customWidth="1"/>
    <col min="4" max="4" width="12.140625" style="1" bestFit="1" customWidth="1"/>
    <col min="5" max="6" width="13" style="8" customWidth="1"/>
    <col min="7" max="16384" width="8.85546875" style="1"/>
  </cols>
  <sheetData>
    <row r="1" spans="1:6" x14ac:dyDescent="0.25">
      <c r="C1" s="2"/>
      <c r="D1" s="2"/>
      <c r="E1" s="3"/>
      <c r="F1" s="3"/>
    </row>
    <row r="2" spans="1:6" s="10" customFormat="1" ht="30" x14ac:dyDescent="0.25">
      <c r="A2" s="10" t="s">
        <v>0</v>
      </c>
      <c r="B2" s="51" t="s">
        <v>145</v>
      </c>
      <c r="C2" s="10" t="s">
        <v>67</v>
      </c>
      <c r="D2" s="10" t="s">
        <v>68</v>
      </c>
      <c r="E2" s="15" t="s">
        <v>69</v>
      </c>
      <c r="F2" s="15" t="s">
        <v>70</v>
      </c>
    </row>
    <row r="3" spans="1:6" x14ac:dyDescent="0.25">
      <c r="B3" s="1" t="s">
        <v>1</v>
      </c>
      <c r="C3" s="4">
        <v>232</v>
      </c>
      <c r="D3" s="6">
        <v>0.51200000000000001</v>
      </c>
      <c r="E3" s="7">
        <v>0.52800000000000002</v>
      </c>
      <c r="F3" s="7">
        <v>0.52800000000000002</v>
      </c>
    </row>
    <row r="4" spans="1:6" x14ac:dyDescent="0.25">
      <c r="B4" s="1" t="s">
        <v>97</v>
      </c>
      <c r="C4" s="4">
        <v>6</v>
      </c>
      <c r="D4" s="6">
        <v>1.3000000000000001E-2</v>
      </c>
      <c r="E4" s="7">
        <v>1.3999999999999999E-2</v>
      </c>
      <c r="F4" s="7">
        <v>0.54200000000000004</v>
      </c>
    </row>
    <row r="5" spans="1:6" x14ac:dyDescent="0.25">
      <c r="B5" s="1" t="s">
        <v>102</v>
      </c>
      <c r="C5" s="4">
        <v>10</v>
      </c>
      <c r="D5" s="6">
        <v>2.2000000000000002E-2</v>
      </c>
      <c r="E5" s="7">
        <v>2.3E-2</v>
      </c>
      <c r="F5" s="7">
        <v>0.56499999999999995</v>
      </c>
    </row>
    <row r="6" spans="1:6" x14ac:dyDescent="0.25">
      <c r="B6" s="1" t="s">
        <v>98</v>
      </c>
      <c r="C6" s="4">
        <v>6</v>
      </c>
      <c r="D6" s="6">
        <v>1.3000000000000001E-2</v>
      </c>
      <c r="E6" s="7">
        <v>1.3999999999999999E-2</v>
      </c>
      <c r="F6" s="7">
        <v>0.57899999999999996</v>
      </c>
    </row>
    <row r="7" spans="1:6" x14ac:dyDescent="0.25">
      <c r="B7" s="1" t="s">
        <v>101</v>
      </c>
      <c r="C7" s="4">
        <v>2</v>
      </c>
      <c r="D7" s="6">
        <v>4.0000000000000001E-3</v>
      </c>
      <c r="E7" s="7">
        <v>5.0000000000000001E-3</v>
      </c>
      <c r="F7" s="7">
        <v>0.58299999999999996</v>
      </c>
    </row>
    <row r="8" spans="1:6" x14ac:dyDescent="0.25">
      <c r="B8" s="1" t="s">
        <v>99</v>
      </c>
      <c r="C8" s="4">
        <v>136</v>
      </c>
      <c r="D8" s="6">
        <v>0.3</v>
      </c>
      <c r="E8" s="7">
        <v>0.31</v>
      </c>
      <c r="F8" s="7">
        <v>0.89300000000000002</v>
      </c>
    </row>
    <row r="9" spans="1:6" x14ac:dyDescent="0.25">
      <c r="B9" s="1" t="s">
        <v>100</v>
      </c>
      <c r="C9" s="4">
        <v>47</v>
      </c>
      <c r="D9" s="6">
        <v>0.10400000000000001</v>
      </c>
      <c r="E9" s="7">
        <v>0.107</v>
      </c>
      <c r="F9" s="7">
        <v>1</v>
      </c>
    </row>
    <row r="10" spans="1:6" x14ac:dyDescent="0.25">
      <c r="B10" s="1" t="s">
        <v>2</v>
      </c>
      <c r="C10" s="4">
        <v>439</v>
      </c>
      <c r="D10" s="6">
        <v>0.96900000000000008</v>
      </c>
      <c r="E10" s="7">
        <v>1</v>
      </c>
      <c r="F10" s="7" t="s">
        <v>144</v>
      </c>
    </row>
    <row r="11" spans="1:6" x14ac:dyDescent="0.25">
      <c r="B11" s="1" t="s">
        <v>3</v>
      </c>
      <c r="C11" s="4">
        <v>14</v>
      </c>
      <c r="D11" s="6">
        <v>3.1E-2</v>
      </c>
      <c r="E11" s="7" t="s">
        <v>144</v>
      </c>
      <c r="F11" s="7" t="s">
        <v>144</v>
      </c>
    </row>
    <row r="12" spans="1:6" x14ac:dyDescent="0.25">
      <c r="B12" s="1" t="s">
        <v>141</v>
      </c>
      <c r="C12" s="4">
        <v>453</v>
      </c>
      <c r="D12" s="6">
        <v>1</v>
      </c>
      <c r="E12" s="7" t="s">
        <v>144</v>
      </c>
      <c r="F12" s="7" t="s">
        <v>144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I2" sqref="B2:I18"/>
    </sheetView>
  </sheetViews>
  <sheetFormatPr defaultColWidth="8.85546875" defaultRowHeight="15" x14ac:dyDescent="0.25"/>
  <cols>
    <col min="1" max="1" width="8.85546875" style="1"/>
    <col min="2" max="2" width="20.5703125" style="19" customWidth="1"/>
    <col min="3" max="3" width="19.28515625" style="1" bestFit="1" customWidth="1"/>
    <col min="4" max="4" width="13.42578125" style="3" customWidth="1"/>
    <col min="5" max="5" width="10" style="3" customWidth="1"/>
    <col min="6" max="6" width="7.28515625" style="3" bestFit="1" customWidth="1"/>
    <col min="7" max="7" width="10.85546875" style="3" customWidth="1"/>
    <col min="8" max="8" width="12.5703125" style="3" customWidth="1"/>
    <col min="9" max="9" width="8.28515625" style="1" bestFit="1" customWidth="1"/>
    <col min="10" max="11" width="8.85546875" style="1"/>
    <col min="12" max="12" width="23.140625" style="1" bestFit="1" customWidth="1"/>
    <col min="13" max="14" width="8.85546875" style="1"/>
    <col min="15" max="15" width="37.7109375" style="1" customWidth="1"/>
    <col min="16" max="16384" width="8.85546875" style="1"/>
  </cols>
  <sheetData>
    <row r="2" spans="2:15" s="10" customFormat="1" ht="30" customHeight="1" x14ac:dyDescent="0.25">
      <c r="B2" s="51" t="s">
        <v>145</v>
      </c>
      <c r="C2" s="10" t="s">
        <v>148</v>
      </c>
      <c r="D2" s="15" t="s">
        <v>23</v>
      </c>
      <c r="E2" s="15" t="s">
        <v>24</v>
      </c>
      <c r="F2" s="15" t="s">
        <v>25</v>
      </c>
      <c r="G2" s="15" t="s">
        <v>26</v>
      </c>
      <c r="H2" s="15" t="s">
        <v>27</v>
      </c>
      <c r="I2" s="10" t="s">
        <v>2</v>
      </c>
    </row>
    <row r="3" spans="2:15" x14ac:dyDescent="0.25">
      <c r="B3" s="58" t="s">
        <v>1</v>
      </c>
      <c r="C3" s="1" t="s">
        <v>67</v>
      </c>
      <c r="D3" s="15">
        <v>7</v>
      </c>
      <c r="E3" s="15">
        <v>104</v>
      </c>
      <c r="F3" s="15">
        <v>103</v>
      </c>
      <c r="G3" s="15">
        <v>15</v>
      </c>
      <c r="H3" s="15">
        <v>3</v>
      </c>
      <c r="I3" s="4">
        <v>232</v>
      </c>
      <c r="L3" s="1" t="s">
        <v>71</v>
      </c>
    </row>
    <row r="4" spans="2:15" x14ac:dyDescent="0.25">
      <c r="B4" s="58"/>
      <c r="C4" s="1" t="s">
        <v>72</v>
      </c>
      <c r="D4" s="16">
        <v>0.03</v>
      </c>
      <c r="E4" s="16">
        <v>0.44800000000000001</v>
      </c>
      <c r="F4" s="16">
        <v>0.44400000000000001</v>
      </c>
      <c r="G4" s="16">
        <v>6.5000000000000002E-2</v>
      </c>
      <c r="H4" s="16">
        <v>1.2999999999999999E-2</v>
      </c>
      <c r="I4" s="17">
        <v>1</v>
      </c>
      <c r="L4" s="1" t="s">
        <v>0</v>
      </c>
      <c r="M4" s="4" t="s">
        <v>19</v>
      </c>
      <c r="N4" s="4" t="s">
        <v>20</v>
      </c>
      <c r="O4" s="4" t="s">
        <v>21</v>
      </c>
    </row>
    <row r="5" spans="2:15" x14ac:dyDescent="0.25">
      <c r="B5" s="58" t="s">
        <v>97</v>
      </c>
      <c r="C5" s="1" t="s">
        <v>67</v>
      </c>
      <c r="D5" s="15">
        <v>0</v>
      </c>
      <c r="E5" s="15">
        <v>1</v>
      </c>
      <c r="F5" s="15">
        <v>5</v>
      </c>
      <c r="G5" s="15">
        <v>0</v>
      </c>
      <c r="H5" s="15">
        <v>0</v>
      </c>
      <c r="I5" s="4">
        <v>6</v>
      </c>
      <c r="L5" s="1" t="s">
        <v>96</v>
      </c>
      <c r="M5" s="4" t="s">
        <v>125</v>
      </c>
      <c r="N5" s="4">
        <v>24</v>
      </c>
      <c r="O5" s="20">
        <v>0</v>
      </c>
    </row>
    <row r="6" spans="2:15" x14ac:dyDescent="0.25">
      <c r="B6" s="58"/>
      <c r="C6" s="1" t="s">
        <v>72</v>
      </c>
      <c r="D6" s="16">
        <v>0</v>
      </c>
      <c r="E6" s="16">
        <v>0.16700000000000001</v>
      </c>
      <c r="F6" s="16">
        <v>0.83299999999999996</v>
      </c>
      <c r="G6" s="16">
        <v>0</v>
      </c>
      <c r="H6" s="16">
        <v>0</v>
      </c>
      <c r="I6" s="17">
        <v>1</v>
      </c>
      <c r="L6" s="1" t="s">
        <v>73</v>
      </c>
      <c r="M6" s="4"/>
      <c r="N6" s="4"/>
      <c r="O6" s="20"/>
    </row>
    <row r="7" spans="2:15" x14ac:dyDescent="0.25">
      <c r="B7" s="58" t="s">
        <v>102</v>
      </c>
      <c r="C7" s="1" t="s">
        <v>67</v>
      </c>
      <c r="D7" s="15">
        <v>1</v>
      </c>
      <c r="E7" s="15">
        <v>3</v>
      </c>
      <c r="F7" s="15">
        <v>6</v>
      </c>
      <c r="G7" s="15">
        <v>0</v>
      </c>
      <c r="H7" s="15">
        <v>0</v>
      </c>
      <c r="I7" s="4">
        <v>10</v>
      </c>
      <c r="L7" s="1" t="s">
        <v>74</v>
      </c>
      <c r="M7" s="18">
        <v>91.597999999999999</v>
      </c>
      <c r="N7" s="4">
        <v>24</v>
      </c>
      <c r="O7" s="20">
        <v>0</v>
      </c>
    </row>
    <row r="8" spans="2:15" x14ac:dyDescent="0.25">
      <c r="B8" s="58"/>
      <c r="C8" s="1" t="s">
        <v>72</v>
      </c>
      <c r="D8" s="16">
        <v>0.1</v>
      </c>
      <c r="E8" s="16">
        <v>0.3</v>
      </c>
      <c r="F8" s="16">
        <v>0.6</v>
      </c>
      <c r="G8" s="16">
        <v>0</v>
      </c>
      <c r="H8" s="16">
        <v>0</v>
      </c>
      <c r="I8" s="17">
        <v>1</v>
      </c>
      <c r="L8" s="1" t="s">
        <v>75</v>
      </c>
      <c r="M8" s="18">
        <v>20.087</v>
      </c>
      <c r="N8" s="4">
        <v>1</v>
      </c>
      <c r="O8" s="20">
        <v>0</v>
      </c>
    </row>
    <row r="9" spans="2:15" x14ac:dyDescent="0.25">
      <c r="B9" s="58" t="s">
        <v>98</v>
      </c>
      <c r="C9" s="1" t="s">
        <v>67</v>
      </c>
      <c r="D9" s="15">
        <v>0</v>
      </c>
      <c r="E9" s="15">
        <v>4</v>
      </c>
      <c r="F9" s="15">
        <v>2</v>
      </c>
      <c r="G9" s="15">
        <v>0</v>
      </c>
      <c r="H9" s="15">
        <v>0</v>
      </c>
      <c r="I9" s="4">
        <v>6</v>
      </c>
      <c r="L9" s="1" t="s">
        <v>22</v>
      </c>
      <c r="M9" s="4">
        <v>437</v>
      </c>
      <c r="N9" s="4"/>
      <c r="O9" s="4"/>
    </row>
    <row r="10" spans="2:15" x14ac:dyDescent="0.25">
      <c r="B10" s="58"/>
      <c r="C10" s="1" t="s">
        <v>72</v>
      </c>
      <c r="D10" s="16">
        <v>0</v>
      </c>
      <c r="E10" s="16">
        <v>0.66700000000000004</v>
      </c>
      <c r="F10" s="16">
        <v>0.33300000000000002</v>
      </c>
      <c r="G10" s="16">
        <v>0</v>
      </c>
      <c r="H10" s="16">
        <v>0</v>
      </c>
      <c r="I10" s="17">
        <v>1</v>
      </c>
      <c r="L10" s="1" t="s">
        <v>91</v>
      </c>
    </row>
    <row r="11" spans="2:15" x14ac:dyDescent="0.25">
      <c r="B11" s="58" t="s">
        <v>101</v>
      </c>
      <c r="C11" s="1" t="s">
        <v>67</v>
      </c>
      <c r="D11" s="15">
        <v>1</v>
      </c>
      <c r="E11" s="15">
        <v>1</v>
      </c>
      <c r="F11" s="15">
        <v>0</v>
      </c>
      <c r="G11" s="15">
        <v>0</v>
      </c>
      <c r="H11" s="15">
        <v>0</v>
      </c>
      <c r="I11" s="4">
        <v>2</v>
      </c>
    </row>
    <row r="12" spans="2:15" x14ac:dyDescent="0.25">
      <c r="B12" s="58"/>
      <c r="C12" s="1" t="s">
        <v>72</v>
      </c>
      <c r="D12" s="16">
        <v>0.5</v>
      </c>
      <c r="E12" s="16">
        <v>0.5</v>
      </c>
      <c r="F12" s="16">
        <v>0</v>
      </c>
      <c r="G12" s="16">
        <v>0</v>
      </c>
      <c r="H12" s="16">
        <v>0</v>
      </c>
      <c r="I12" s="17">
        <v>1</v>
      </c>
    </row>
    <row r="13" spans="2:15" x14ac:dyDescent="0.25">
      <c r="B13" s="58" t="s">
        <v>99</v>
      </c>
      <c r="C13" s="1" t="s">
        <v>67</v>
      </c>
      <c r="D13" s="15">
        <v>20</v>
      </c>
      <c r="E13" s="15">
        <v>89</v>
      </c>
      <c r="F13" s="15">
        <v>26</v>
      </c>
      <c r="G13" s="15">
        <v>0</v>
      </c>
      <c r="H13" s="15">
        <v>0</v>
      </c>
      <c r="I13" s="4">
        <v>135</v>
      </c>
    </row>
    <row r="14" spans="2:15" x14ac:dyDescent="0.25">
      <c r="B14" s="58"/>
      <c r="C14" s="1" t="s">
        <v>72</v>
      </c>
      <c r="D14" s="16">
        <v>0.14799999999999999</v>
      </c>
      <c r="E14" s="16">
        <v>0.65900000000000003</v>
      </c>
      <c r="F14" s="16">
        <v>0.193</v>
      </c>
      <c r="G14" s="16">
        <v>0</v>
      </c>
      <c r="H14" s="16">
        <v>0</v>
      </c>
      <c r="I14" s="17">
        <v>1</v>
      </c>
    </row>
    <row r="15" spans="2:15" x14ac:dyDescent="0.25">
      <c r="B15" s="58" t="s">
        <v>100</v>
      </c>
      <c r="C15" s="1" t="s">
        <v>67</v>
      </c>
      <c r="D15" s="15">
        <v>2</v>
      </c>
      <c r="E15" s="15">
        <v>10</v>
      </c>
      <c r="F15" s="15">
        <v>32</v>
      </c>
      <c r="G15" s="15">
        <v>1</v>
      </c>
      <c r="H15" s="15">
        <v>1</v>
      </c>
      <c r="I15" s="4">
        <v>46</v>
      </c>
    </row>
    <row r="16" spans="2:15" x14ac:dyDescent="0.25">
      <c r="B16" s="58"/>
      <c r="C16" s="1" t="s">
        <v>72</v>
      </c>
      <c r="D16" s="16">
        <v>4.2999999999999997E-2</v>
      </c>
      <c r="E16" s="16">
        <v>0.217</v>
      </c>
      <c r="F16" s="16">
        <v>0.69599999999999995</v>
      </c>
      <c r="G16" s="16">
        <v>2.1999999999999999E-2</v>
      </c>
      <c r="H16" s="16">
        <v>2.1999999999999999E-2</v>
      </c>
      <c r="I16" s="17">
        <v>1</v>
      </c>
    </row>
    <row r="17" spans="2:9" x14ac:dyDescent="0.25">
      <c r="B17" s="58" t="s">
        <v>2</v>
      </c>
      <c r="C17" s="1" t="s">
        <v>67</v>
      </c>
      <c r="D17" s="15">
        <v>31</v>
      </c>
      <c r="E17" s="15">
        <v>212</v>
      </c>
      <c r="F17" s="15">
        <v>174</v>
      </c>
      <c r="G17" s="15">
        <v>16</v>
      </c>
      <c r="H17" s="15">
        <v>4</v>
      </c>
      <c r="I17" s="4">
        <v>437</v>
      </c>
    </row>
    <row r="18" spans="2:9" x14ac:dyDescent="0.25">
      <c r="B18" s="58"/>
      <c r="C18" s="1" t="s">
        <v>72</v>
      </c>
      <c r="D18" s="16">
        <v>7.0999999999999994E-2</v>
      </c>
      <c r="E18" s="16">
        <v>0.48499999999999999</v>
      </c>
      <c r="F18" s="16">
        <v>0.39800000000000002</v>
      </c>
      <c r="G18" s="16">
        <v>3.6999999999999998E-2</v>
      </c>
      <c r="H18" s="16">
        <v>8.9999999999999993E-3</v>
      </c>
      <c r="I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I2" sqref="B2:I18"/>
    </sheetView>
  </sheetViews>
  <sheetFormatPr defaultColWidth="8.85546875" defaultRowHeight="15" x14ac:dyDescent="0.25"/>
  <cols>
    <col min="1" max="1" width="8.85546875" style="1"/>
    <col min="2" max="2" width="20.5703125" style="19" customWidth="1"/>
    <col min="3" max="3" width="19.7109375" style="1" customWidth="1"/>
    <col min="4" max="4" width="12.42578125" style="3" customWidth="1"/>
    <col min="5" max="5" width="12" style="3" customWidth="1"/>
    <col min="6" max="6" width="7.28515625" style="3" bestFit="1" customWidth="1"/>
    <col min="7" max="7" width="10.7109375" style="3" customWidth="1"/>
    <col min="8" max="8" width="13.140625" style="3" customWidth="1"/>
    <col min="9" max="9" width="8.28515625" style="1" bestFit="1" customWidth="1"/>
    <col min="10" max="11" width="8.85546875" style="1"/>
    <col min="12" max="12" width="22.5703125" style="1" bestFit="1" customWidth="1"/>
    <col min="13" max="13" width="9.7109375" style="1" bestFit="1" customWidth="1"/>
    <col min="14" max="14" width="8.85546875" style="1"/>
    <col min="15" max="15" width="37.7109375" style="1" customWidth="1"/>
    <col min="16" max="16384" width="8.85546875" style="1"/>
  </cols>
  <sheetData>
    <row r="2" spans="2:15" s="10" customFormat="1" ht="30" customHeight="1" x14ac:dyDescent="0.25">
      <c r="B2" s="51" t="s">
        <v>145</v>
      </c>
      <c r="C2" s="10" t="s">
        <v>148</v>
      </c>
      <c r="D2" s="15" t="s">
        <v>23</v>
      </c>
      <c r="E2" s="15" t="s">
        <v>24</v>
      </c>
      <c r="F2" s="15" t="s">
        <v>25</v>
      </c>
      <c r="G2" s="15" t="s">
        <v>26</v>
      </c>
      <c r="H2" s="15" t="s">
        <v>27</v>
      </c>
      <c r="I2" s="10" t="s">
        <v>2</v>
      </c>
    </row>
    <row r="3" spans="2:15" x14ac:dyDescent="0.25">
      <c r="B3" s="58" t="s">
        <v>1</v>
      </c>
      <c r="C3" s="1" t="s">
        <v>67</v>
      </c>
      <c r="D3" s="15">
        <v>2</v>
      </c>
      <c r="E3" s="15">
        <v>21</v>
      </c>
      <c r="F3" s="15">
        <v>94</v>
      </c>
      <c r="G3" s="15">
        <v>75</v>
      </c>
      <c r="H3" s="15">
        <v>37</v>
      </c>
      <c r="I3" s="4">
        <v>229</v>
      </c>
      <c r="L3" s="1" t="s">
        <v>71</v>
      </c>
    </row>
    <row r="4" spans="2:15" x14ac:dyDescent="0.25">
      <c r="B4" s="58"/>
      <c r="C4" s="1" t="s">
        <v>72</v>
      </c>
      <c r="D4" s="16">
        <v>8.9999999999999993E-3</v>
      </c>
      <c r="E4" s="16">
        <v>9.1999999999999998E-2</v>
      </c>
      <c r="F4" s="16">
        <v>0.41</v>
      </c>
      <c r="G4" s="16">
        <v>0.32800000000000001</v>
      </c>
      <c r="H4" s="16">
        <v>0.16200000000000001</v>
      </c>
      <c r="I4" s="17">
        <v>1</v>
      </c>
      <c r="L4" s="1" t="s">
        <v>0</v>
      </c>
      <c r="M4" s="4" t="s">
        <v>19</v>
      </c>
      <c r="N4" s="4" t="s">
        <v>20</v>
      </c>
      <c r="O4" s="4" t="s">
        <v>21</v>
      </c>
    </row>
    <row r="5" spans="2:15" x14ac:dyDescent="0.25">
      <c r="B5" s="58" t="s">
        <v>97</v>
      </c>
      <c r="C5" s="1" t="s">
        <v>67</v>
      </c>
      <c r="D5" s="15">
        <v>0</v>
      </c>
      <c r="E5" s="15">
        <v>0</v>
      </c>
      <c r="F5" s="15">
        <v>4</v>
      </c>
      <c r="G5" s="15">
        <v>2</v>
      </c>
      <c r="H5" s="15">
        <v>0</v>
      </c>
      <c r="I5" s="4">
        <v>6</v>
      </c>
      <c r="L5" s="1" t="s">
        <v>96</v>
      </c>
      <c r="M5" s="4" t="s">
        <v>126</v>
      </c>
      <c r="N5" s="4">
        <v>24</v>
      </c>
      <c r="O5" s="20">
        <v>0</v>
      </c>
    </row>
    <row r="6" spans="2:15" x14ac:dyDescent="0.25">
      <c r="B6" s="58"/>
      <c r="C6" s="1" t="s">
        <v>72</v>
      </c>
      <c r="D6" s="16">
        <v>0</v>
      </c>
      <c r="E6" s="16">
        <v>0</v>
      </c>
      <c r="F6" s="16">
        <v>0.66700000000000004</v>
      </c>
      <c r="G6" s="16">
        <v>0.33300000000000002</v>
      </c>
      <c r="H6" s="16">
        <v>0</v>
      </c>
      <c r="I6" s="17">
        <v>1</v>
      </c>
      <c r="L6" s="1" t="s">
        <v>73</v>
      </c>
      <c r="M6" s="4"/>
      <c r="N6" s="4"/>
      <c r="O6" s="20"/>
    </row>
    <row r="7" spans="2:15" x14ac:dyDescent="0.25">
      <c r="B7" s="58" t="s">
        <v>102</v>
      </c>
      <c r="C7" s="1" t="s">
        <v>67</v>
      </c>
      <c r="D7" s="15">
        <v>0</v>
      </c>
      <c r="E7" s="15">
        <v>2</v>
      </c>
      <c r="F7" s="15">
        <v>7</v>
      </c>
      <c r="G7" s="15">
        <v>1</v>
      </c>
      <c r="H7" s="15">
        <v>0</v>
      </c>
      <c r="I7" s="4">
        <v>10</v>
      </c>
      <c r="L7" s="1" t="s">
        <v>74</v>
      </c>
      <c r="M7" s="18">
        <v>11.458500000000001</v>
      </c>
      <c r="N7" s="4">
        <v>24</v>
      </c>
      <c r="O7" s="20">
        <v>0</v>
      </c>
    </row>
    <row r="8" spans="2:15" x14ac:dyDescent="0.25">
      <c r="B8" s="58"/>
      <c r="C8" s="1" t="s">
        <v>72</v>
      </c>
      <c r="D8" s="16">
        <v>0</v>
      </c>
      <c r="E8" s="16">
        <v>0.2</v>
      </c>
      <c r="F8" s="16">
        <v>0.7</v>
      </c>
      <c r="G8" s="16">
        <v>0.1</v>
      </c>
      <c r="H8" s="16">
        <v>0</v>
      </c>
      <c r="I8" s="17">
        <v>1</v>
      </c>
      <c r="L8" s="1" t="s">
        <v>75</v>
      </c>
      <c r="M8" s="18">
        <v>44.27</v>
      </c>
      <c r="N8" s="4">
        <v>1</v>
      </c>
      <c r="O8" s="20">
        <v>0</v>
      </c>
    </row>
    <row r="9" spans="2:15" x14ac:dyDescent="0.25">
      <c r="B9" s="58" t="s">
        <v>98</v>
      </c>
      <c r="C9" s="1" t="s">
        <v>67</v>
      </c>
      <c r="D9" s="15">
        <v>0</v>
      </c>
      <c r="E9" s="15">
        <v>1</v>
      </c>
      <c r="F9" s="15">
        <v>2</v>
      </c>
      <c r="G9" s="15">
        <v>3</v>
      </c>
      <c r="H9" s="15">
        <v>0</v>
      </c>
      <c r="I9" s="4">
        <v>6</v>
      </c>
      <c r="L9" s="1" t="s">
        <v>22</v>
      </c>
      <c r="M9" s="4">
        <v>435</v>
      </c>
      <c r="N9" s="4"/>
      <c r="O9" s="4"/>
    </row>
    <row r="10" spans="2:15" x14ac:dyDescent="0.25">
      <c r="B10" s="58"/>
      <c r="C10" s="1" t="s">
        <v>72</v>
      </c>
      <c r="D10" s="16">
        <v>0</v>
      </c>
      <c r="E10" s="16">
        <v>0.16700000000000001</v>
      </c>
      <c r="F10" s="16">
        <v>0.33300000000000002</v>
      </c>
      <c r="G10" s="16">
        <v>0.5</v>
      </c>
      <c r="H10" s="16">
        <v>0</v>
      </c>
      <c r="I10" s="17">
        <v>1</v>
      </c>
      <c r="L10" s="1" t="s">
        <v>90</v>
      </c>
    </row>
    <row r="11" spans="2:15" x14ac:dyDescent="0.25">
      <c r="B11" s="58" t="s">
        <v>101</v>
      </c>
      <c r="C11" s="1" t="s">
        <v>67</v>
      </c>
      <c r="D11" s="15">
        <v>0</v>
      </c>
      <c r="E11" s="15">
        <v>1</v>
      </c>
      <c r="F11" s="15">
        <v>1</v>
      </c>
      <c r="G11" s="15">
        <v>0</v>
      </c>
      <c r="H11" s="15">
        <v>0</v>
      </c>
      <c r="I11" s="4">
        <v>2</v>
      </c>
    </row>
    <row r="12" spans="2:15" x14ac:dyDescent="0.25">
      <c r="B12" s="58"/>
      <c r="C12" s="1" t="s">
        <v>72</v>
      </c>
      <c r="D12" s="16">
        <v>0</v>
      </c>
      <c r="E12" s="16">
        <v>0.5</v>
      </c>
      <c r="F12" s="16">
        <v>0.5</v>
      </c>
      <c r="G12" s="16">
        <v>0</v>
      </c>
      <c r="H12" s="16">
        <v>0</v>
      </c>
      <c r="I12" s="17">
        <v>1</v>
      </c>
    </row>
    <row r="13" spans="2:15" x14ac:dyDescent="0.25">
      <c r="B13" s="58" t="s">
        <v>99</v>
      </c>
      <c r="C13" s="1" t="s">
        <v>67</v>
      </c>
      <c r="D13" s="15">
        <v>1</v>
      </c>
      <c r="E13" s="15">
        <v>13</v>
      </c>
      <c r="F13" s="15">
        <v>80</v>
      </c>
      <c r="G13" s="15">
        <v>32</v>
      </c>
      <c r="H13" s="15">
        <v>9</v>
      </c>
      <c r="I13" s="4">
        <v>135</v>
      </c>
    </row>
    <row r="14" spans="2:15" x14ac:dyDescent="0.25">
      <c r="B14" s="58"/>
      <c r="C14" s="1" t="s">
        <v>72</v>
      </c>
      <c r="D14" s="16">
        <v>7.0000000000000001E-3</v>
      </c>
      <c r="E14" s="16">
        <v>9.6000000000000002E-2</v>
      </c>
      <c r="F14" s="16">
        <v>0.59299999999999997</v>
      </c>
      <c r="G14" s="16">
        <v>0.23699999999999999</v>
      </c>
      <c r="H14" s="16">
        <v>6.7000000000000004E-2</v>
      </c>
      <c r="I14" s="17">
        <v>1</v>
      </c>
    </row>
    <row r="15" spans="2:15" x14ac:dyDescent="0.25">
      <c r="B15" s="58" t="s">
        <v>100</v>
      </c>
      <c r="C15" s="1" t="s">
        <v>67</v>
      </c>
      <c r="D15" s="15">
        <v>7</v>
      </c>
      <c r="E15" s="15">
        <v>26</v>
      </c>
      <c r="F15" s="15">
        <v>11</v>
      </c>
      <c r="G15" s="15">
        <v>2</v>
      </c>
      <c r="H15" s="15">
        <v>1</v>
      </c>
      <c r="I15" s="4">
        <v>47</v>
      </c>
    </row>
    <row r="16" spans="2:15" x14ac:dyDescent="0.25">
      <c r="B16" s="58"/>
      <c r="C16" s="1" t="s">
        <v>72</v>
      </c>
      <c r="D16" s="16">
        <v>0.14899999999999999</v>
      </c>
      <c r="E16" s="16">
        <v>0.55300000000000005</v>
      </c>
      <c r="F16" s="16">
        <v>0.23400000000000001</v>
      </c>
      <c r="G16" s="16">
        <v>4.2999999999999997E-2</v>
      </c>
      <c r="H16" s="16">
        <v>2.1000000000000001E-2</v>
      </c>
      <c r="I16" s="17">
        <v>1</v>
      </c>
    </row>
    <row r="17" spans="2:9" x14ac:dyDescent="0.25">
      <c r="B17" s="58" t="s">
        <v>2</v>
      </c>
      <c r="C17" s="1" t="s">
        <v>67</v>
      </c>
      <c r="D17" s="15">
        <v>10</v>
      </c>
      <c r="E17" s="15">
        <v>64</v>
      </c>
      <c r="F17" s="15">
        <v>199</v>
      </c>
      <c r="G17" s="15">
        <v>115</v>
      </c>
      <c r="H17" s="15">
        <v>47</v>
      </c>
      <c r="I17" s="4">
        <v>435</v>
      </c>
    </row>
    <row r="18" spans="2:9" x14ac:dyDescent="0.25">
      <c r="B18" s="58"/>
      <c r="C18" s="1" t="s">
        <v>72</v>
      </c>
      <c r="D18" s="16">
        <v>2.3E-2</v>
      </c>
      <c r="E18" s="16">
        <v>0.14699999999999999</v>
      </c>
      <c r="F18" s="16">
        <v>0.45700000000000002</v>
      </c>
      <c r="G18" s="16">
        <v>0.26400000000000001</v>
      </c>
      <c r="H18" s="16">
        <v>0.108</v>
      </c>
      <c r="I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workbookViewId="0">
      <selection activeCell="C2" sqref="C2"/>
    </sheetView>
  </sheetViews>
  <sheetFormatPr defaultColWidth="8.85546875" defaultRowHeight="12.75" x14ac:dyDescent="0.2"/>
  <cols>
    <col min="1" max="1" width="8.85546875" style="41"/>
    <col min="2" max="2" width="13.42578125" style="41" customWidth="1"/>
    <col min="3" max="3" width="12.85546875" style="41" bestFit="1" customWidth="1"/>
    <col min="4" max="4" width="16" style="41" bestFit="1" customWidth="1"/>
    <col min="5" max="5" width="14.42578125" style="41" bestFit="1" customWidth="1"/>
    <col min="6" max="6" width="16.42578125" style="41" customWidth="1"/>
    <col min="7" max="7" width="14.42578125" style="41" bestFit="1" customWidth="1"/>
    <col min="8" max="8" width="18.42578125" style="41" customWidth="1"/>
    <col min="9" max="9" width="17" style="41" bestFit="1" customWidth="1"/>
    <col min="10" max="10" width="16" style="41" bestFit="1" customWidth="1"/>
    <col min="11" max="16384" width="8.85546875" style="41"/>
  </cols>
  <sheetData>
    <row r="2" spans="2:10" s="57" customFormat="1" ht="27.75" customHeight="1" x14ac:dyDescent="0.25">
      <c r="B2" s="55" t="s">
        <v>153</v>
      </c>
      <c r="C2" s="56" t="s">
        <v>148</v>
      </c>
      <c r="D2" s="56" t="s">
        <v>28</v>
      </c>
      <c r="E2" s="56" t="s">
        <v>29</v>
      </c>
      <c r="F2" s="56" t="s">
        <v>205</v>
      </c>
      <c r="G2" s="56" t="s">
        <v>206</v>
      </c>
      <c r="H2" s="56" t="s">
        <v>207</v>
      </c>
      <c r="I2" s="56" t="s">
        <v>30</v>
      </c>
      <c r="J2" s="56" t="s">
        <v>31</v>
      </c>
    </row>
    <row r="3" spans="2:10" x14ac:dyDescent="0.2">
      <c r="B3" s="59" t="s">
        <v>28</v>
      </c>
      <c r="C3" s="40" t="s">
        <v>32</v>
      </c>
      <c r="D3" s="44">
        <v>231</v>
      </c>
      <c r="E3" s="44">
        <v>6</v>
      </c>
      <c r="F3" s="44">
        <v>10</v>
      </c>
      <c r="G3" s="44">
        <v>5</v>
      </c>
      <c r="H3" s="44">
        <v>2</v>
      </c>
      <c r="I3" s="44">
        <v>134</v>
      </c>
      <c r="J3" s="44">
        <v>37</v>
      </c>
    </row>
    <row r="4" spans="2:10" x14ac:dyDescent="0.2">
      <c r="B4" s="59"/>
      <c r="C4" s="40" t="s">
        <v>33</v>
      </c>
      <c r="D4" s="45">
        <v>2292.1298701298692</v>
      </c>
      <c r="E4" s="45">
        <v>2150</v>
      </c>
      <c r="F4" s="45">
        <v>2090</v>
      </c>
      <c r="G4" s="45">
        <v>1500</v>
      </c>
      <c r="H4" s="45">
        <v>2250</v>
      </c>
      <c r="I4" s="45">
        <v>1814.7014925373132</v>
      </c>
      <c r="J4" s="45">
        <v>1490.5405405405406</v>
      </c>
    </row>
    <row r="5" spans="2:10" x14ac:dyDescent="0.2">
      <c r="B5" s="59"/>
      <c r="C5" s="40" t="s">
        <v>34</v>
      </c>
      <c r="D5" s="45">
        <v>2090.8857870206029</v>
      </c>
      <c r="E5" s="45">
        <v>1157.1516754514078</v>
      </c>
      <c r="F5" s="45">
        <v>1331.2066372697782</v>
      </c>
      <c r="G5" s="45">
        <v>500</v>
      </c>
      <c r="H5" s="45">
        <v>353.55339059327378</v>
      </c>
      <c r="I5" s="45">
        <v>1412.1943093520015</v>
      </c>
      <c r="J5" s="45">
        <v>1203.227017339311</v>
      </c>
    </row>
    <row r="6" spans="2:10" x14ac:dyDescent="0.2">
      <c r="B6" s="59"/>
      <c r="C6" s="40" t="s">
        <v>35</v>
      </c>
      <c r="D6" s="46">
        <f>D5/D4</f>
        <v>0.91220214625192064</v>
      </c>
      <c r="E6" s="46">
        <f t="shared" ref="E6:J6" si="0">E5/E4</f>
        <v>0.53821008160530592</v>
      </c>
      <c r="F6" s="46">
        <f t="shared" si="0"/>
        <v>0.63694097477022882</v>
      </c>
      <c r="G6" s="46">
        <f t="shared" si="0"/>
        <v>0.33333333333333331</v>
      </c>
      <c r="H6" s="46">
        <f t="shared" si="0"/>
        <v>0.15713484026367724</v>
      </c>
      <c r="I6" s="46">
        <f t="shared" si="0"/>
        <v>0.77819647758016297</v>
      </c>
      <c r="J6" s="46">
        <f t="shared" si="0"/>
        <v>0.80724206059029024</v>
      </c>
    </row>
    <row r="7" spans="2:10" x14ac:dyDescent="0.2">
      <c r="B7" s="59"/>
      <c r="C7" s="40" t="s">
        <v>36</v>
      </c>
      <c r="D7" s="45">
        <v>150</v>
      </c>
      <c r="E7" s="45">
        <v>700</v>
      </c>
      <c r="F7" s="45">
        <v>1000</v>
      </c>
      <c r="G7" s="45">
        <v>1000</v>
      </c>
      <c r="H7" s="45">
        <v>2000</v>
      </c>
      <c r="I7" s="45">
        <v>500</v>
      </c>
      <c r="J7" s="45">
        <v>300</v>
      </c>
    </row>
    <row r="8" spans="2:10" x14ac:dyDescent="0.2">
      <c r="B8" s="59"/>
      <c r="C8" s="40" t="s">
        <v>37</v>
      </c>
      <c r="D8" s="45">
        <v>15000</v>
      </c>
      <c r="E8" s="45">
        <v>4000</v>
      </c>
      <c r="F8" s="45">
        <v>5000</v>
      </c>
      <c r="G8" s="45">
        <v>2000</v>
      </c>
      <c r="H8" s="45">
        <v>2500</v>
      </c>
      <c r="I8" s="45">
        <v>10000</v>
      </c>
      <c r="J8" s="45">
        <v>5000</v>
      </c>
    </row>
    <row r="9" spans="2:10" x14ac:dyDescent="0.2">
      <c r="B9" s="59" t="s">
        <v>38</v>
      </c>
      <c r="C9" s="40" t="s">
        <v>32</v>
      </c>
      <c r="D9" s="44">
        <v>217</v>
      </c>
      <c r="E9" s="44">
        <v>6</v>
      </c>
      <c r="F9" s="44">
        <v>10</v>
      </c>
      <c r="G9" s="44">
        <v>4</v>
      </c>
      <c r="H9" s="44">
        <v>2</v>
      </c>
      <c r="I9" s="44">
        <v>131</v>
      </c>
      <c r="J9" s="44">
        <v>38</v>
      </c>
    </row>
    <row r="10" spans="2:10" x14ac:dyDescent="0.2">
      <c r="B10" s="59"/>
      <c r="C10" s="40" t="s">
        <v>33</v>
      </c>
      <c r="D10" s="45">
        <v>4218.4331797235009</v>
      </c>
      <c r="E10" s="45">
        <v>3566.6666666666665</v>
      </c>
      <c r="F10" s="45">
        <v>2610</v>
      </c>
      <c r="G10" s="45">
        <v>1575</v>
      </c>
      <c r="H10" s="45">
        <v>3250</v>
      </c>
      <c r="I10" s="45">
        <v>3507.3053435114507</v>
      </c>
      <c r="J10" s="45">
        <v>3181.5789473684208</v>
      </c>
    </row>
    <row r="11" spans="2:10" x14ac:dyDescent="0.2">
      <c r="B11" s="59"/>
      <c r="C11" s="40" t="s">
        <v>34</v>
      </c>
      <c r="D11" s="45">
        <v>5697.0949660530823</v>
      </c>
      <c r="E11" s="45">
        <v>2560.2083248569179</v>
      </c>
      <c r="F11" s="45">
        <v>2402.9842557397942</v>
      </c>
      <c r="G11" s="45">
        <v>434.93294502332964</v>
      </c>
      <c r="H11" s="45">
        <v>353.55339059327378</v>
      </c>
      <c r="I11" s="45">
        <v>6038.2053101552119</v>
      </c>
      <c r="J11" s="45">
        <v>3466.040287905299</v>
      </c>
    </row>
    <row r="12" spans="2:10" x14ac:dyDescent="0.2">
      <c r="B12" s="59"/>
      <c r="C12" s="40" t="s">
        <v>35</v>
      </c>
      <c r="D12" s="46">
        <f t="shared" ref="D12:J12" si="1">D11/D10</f>
        <v>1.3505239323066629</v>
      </c>
      <c r="E12" s="46">
        <f t="shared" si="1"/>
        <v>0.7178154181841826</v>
      </c>
      <c r="F12" s="46">
        <f t="shared" si="1"/>
        <v>0.92068362288881</v>
      </c>
      <c r="G12" s="46">
        <f t="shared" si="1"/>
        <v>0.27614790160211405</v>
      </c>
      <c r="H12" s="46">
        <f t="shared" si="1"/>
        <v>0.10878565864408424</v>
      </c>
      <c r="I12" s="46">
        <f t="shared" si="1"/>
        <v>1.7216081061564688</v>
      </c>
      <c r="J12" s="46">
        <f t="shared" si="1"/>
        <v>1.0894088580678361</v>
      </c>
    </row>
    <row r="13" spans="2:10" x14ac:dyDescent="0.2">
      <c r="B13" s="59"/>
      <c r="C13" s="40" t="s">
        <v>36</v>
      </c>
      <c r="D13" s="45">
        <v>360</v>
      </c>
      <c r="E13" s="45">
        <v>800</v>
      </c>
      <c r="F13" s="45">
        <v>800</v>
      </c>
      <c r="G13" s="45">
        <v>1000</v>
      </c>
      <c r="H13" s="45">
        <v>3000</v>
      </c>
      <c r="I13" s="45">
        <v>600</v>
      </c>
      <c r="J13" s="45">
        <v>200</v>
      </c>
    </row>
    <row r="14" spans="2:10" x14ac:dyDescent="0.2">
      <c r="B14" s="59"/>
      <c r="C14" s="40" t="s">
        <v>37</v>
      </c>
      <c r="D14" s="45">
        <v>50000</v>
      </c>
      <c r="E14" s="45">
        <v>7000</v>
      </c>
      <c r="F14" s="45">
        <v>8000</v>
      </c>
      <c r="G14" s="45">
        <v>2000</v>
      </c>
      <c r="H14" s="45">
        <v>3500</v>
      </c>
      <c r="I14" s="45">
        <v>65000</v>
      </c>
      <c r="J14" s="45">
        <v>20000</v>
      </c>
    </row>
    <row r="15" spans="2:10" x14ac:dyDescent="0.2">
      <c r="B15" s="59" t="s">
        <v>39</v>
      </c>
      <c r="C15" s="40" t="s">
        <v>32</v>
      </c>
      <c r="D15" s="47">
        <v>213</v>
      </c>
      <c r="E15" s="44">
        <v>5</v>
      </c>
      <c r="F15" s="44">
        <v>10</v>
      </c>
      <c r="G15" s="44">
        <v>5</v>
      </c>
      <c r="H15" s="44">
        <v>2</v>
      </c>
      <c r="I15" s="44">
        <v>130</v>
      </c>
      <c r="J15" s="44">
        <v>35</v>
      </c>
    </row>
    <row r="16" spans="2:10" x14ac:dyDescent="0.2">
      <c r="B16" s="59"/>
      <c r="C16" s="40" t="s">
        <v>33</v>
      </c>
      <c r="D16" s="45">
        <v>6633.7558685446056</v>
      </c>
      <c r="E16" s="45">
        <v>3350</v>
      </c>
      <c r="F16" s="45">
        <v>5275</v>
      </c>
      <c r="G16" s="45">
        <v>20000</v>
      </c>
      <c r="H16" s="45">
        <v>5000</v>
      </c>
      <c r="I16" s="45">
        <v>6615.6923076923094</v>
      </c>
      <c r="J16" s="45">
        <v>10062.857142857143</v>
      </c>
    </row>
    <row r="17" spans="2:10" x14ac:dyDescent="0.2">
      <c r="B17" s="59"/>
      <c r="C17" s="40" t="s">
        <v>34</v>
      </c>
      <c r="D17" s="45">
        <v>15593.639758608342</v>
      </c>
      <c r="E17" s="45">
        <v>2118.3720164314859</v>
      </c>
      <c r="F17" s="45">
        <v>6044.3384896759198</v>
      </c>
      <c r="G17" s="45">
        <v>18708.286933869706</v>
      </c>
      <c r="H17" s="45">
        <v>0</v>
      </c>
      <c r="I17" s="45">
        <v>13122.844743734397</v>
      </c>
      <c r="J17" s="45">
        <v>11997.918586995333</v>
      </c>
    </row>
    <row r="18" spans="2:10" x14ac:dyDescent="0.2">
      <c r="B18" s="59"/>
      <c r="C18" s="40" t="s">
        <v>35</v>
      </c>
      <c r="D18" s="46">
        <f t="shared" ref="D18:J18" si="2">D17/D16</f>
        <v>2.3506502300678522</v>
      </c>
      <c r="E18" s="46">
        <f t="shared" si="2"/>
        <v>0.63234985565118984</v>
      </c>
      <c r="F18" s="46">
        <f t="shared" si="2"/>
        <v>1.1458461591802691</v>
      </c>
      <c r="G18" s="46">
        <f t="shared" si="2"/>
        <v>0.93541434669348522</v>
      </c>
      <c r="H18" s="46">
        <f t="shared" si="2"/>
        <v>0</v>
      </c>
      <c r="I18" s="46">
        <f t="shared" si="2"/>
        <v>1.9835935731890042</v>
      </c>
      <c r="J18" s="46">
        <f t="shared" si="2"/>
        <v>1.1922974177877246</v>
      </c>
    </row>
    <row r="19" spans="2:10" x14ac:dyDescent="0.2">
      <c r="B19" s="59"/>
      <c r="C19" s="40" t="s">
        <v>36</v>
      </c>
      <c r="D19" s="45">
        <v>500</v>
      </c>
      <c r="E19" s="45">
        <v>1500</v>
      </c>
      <c r="F19" s="45">
        <v>750</v>
      </c>
      <c r="G19" s="45">
        <v>5000</v>
      </c>
      <c r="H19" s="45">
        <v>5000</v>
      </c>
      <c r="I19" s="45">
        <v>780</v>
      </c>
      <c r="J19" s="45">
        <v>1200</v>
      </c>
    </row>
    <row r="20" spans="2:10" x14ac:dyDescent="0.2">
      <c r="B20" s="59"/>
      <c r="C20" s="40" t="s">
        <v>37</v>
      </c>
      <c r="D20" s="45">
        <v>200000</v>
      </c>
      <c r="E20" s="45">
        <v>7000</v>
      </c>
      <c r="F20" s="45">
        <v>22000</v>
      </c>
      <c r="G20" s="45">
        <v>50000</v>
      </c>
      <c r="H20" s="45">
        <v>5000</v>
      </c>
      <c r="I20" s="45">
        <v>100000</v>
      </c>
      <c r="J20" s="45">
        <v>50000</v>
      </c>
    </row>
    <row r="21" spans="2:10" x14ac:dyDescent="0.2">
      <c r="B21" s="59" t="s">
        <v>40</v>
      </c>
      <c r="C21" s="40" t="s">
        <v>32</v>
      </c>
      <c r="D21" s="44">
        <v>213</v>
      </c>
      <c r="E21" s="44">
        <v>5</v>
      </c>
      <c r="F21" s="44">
        <v>10</v>
      </c>
      <c r="G21" s="44">
        <v>6</v>
      </c>
      <c r="H21" s="44">
        <v>2</v>
      </c>
      <c r="I21" s="44">
        <v>120</v>
      </c>
      <c r="J21" s="44">
        <v>37</v>
      </c>
    </row>
    <row r="22" spans="2:10" x14ac:dyDescent="0.2">
      <c r="B22" s="59"/>
      <c r="C22" s="40" t="s">
        <v>33</v>
      </c>
      <c r="D22" s="45">
        <v>80337.089201877941</v>
      </c>
      <c r="E22" s="45">
        <v>89500</v>
      </c>
      <c r="F22" s="45">
        <v>22700</v>
      </c>
      <c r="G22" s="45">
        <v>103333.33333333333</v>
      </c>
      <c r="H22" s="45">
        <v>15000</v>
      </c>
      <c r="I22" s="45">
        <v>195273.33333333326</v>
      </c>
      <c r="J22" s="45">
        <v>187697.29729729731</v>
      </c>
    </row>
    <row r="23" spans="2:10" x14ac:dyDescent="0.2">
      <c r="B23" s="59"/>
      <c r="C23" s="40" t="s">
        <v>34</v>
      </c>
      <c r="D23" s="45">
        <v>375967.53082029551</v>
      </c>
      <c r="E23" s="45">
        <v>118432.47020982041</v>
      </c>
      <c r="F23" s="45">
        <v>12266.032592307734</v>
      </c>
      <c r="G23" s="45">
        <v>194387.92829460031</v>
      </c>
      <c r="H23" s="45">
        <v>7071.0678118654751</v>
      </c>
      <c r="I23" s="45">
        <v>953476.14783642977</v>
      </c>
      <c r="J23" s="45">
        <v>374412.14849005226</v>
      </c>
    </row>
    <row r="24" spans="2:10" x14ac:dyDescent="0.2">
      <c r="B24" s="59"/>
      <c r="C24" s="40" t="s">
        <v>35</v>
      </c>
      <c r="D24" s="46">
        <f t="shared" ref="D24:J24" si="3">D23/D22</f>
        <v>4.6798749438821714</v>
      </c>
      <c r="E24" s="46">
        <f t="shared" si="3"/>
        <v>1.3232678235734125</v>
      </c>
      <c r="F24" s="46">
        <f t="shared" si="3"/>
        <v>0.54035385869197072</v>
      </c>
      <c r="G24" s="46">
        <f t="shared" si="3"/>
        <v>1.8811734996251643</v>
      </c>
      <c r="H24" s="46">
        <f t="shared" si="3"/>
        <v>0.47140452079103168</v>
      </c>
      <c r="I24" s="46">
        <f t="shared" si="3"/>
        <v>4.8827770364775702</v>
      </c>
      <c r="J24" s="46">
        <f t="shared" si="3"/>
        <v>1.9947657951462869</v>
      </c>
    </row>
    <row r="25" spans="2:10" x14ac:dyDescent="0.2">
      <c r="B25" s="59"/>
      <c r="C25" s="40" t="s">
        <v>36</v>
      </c>
      <c r="D25" s="45">
        <v>500</v>
      </c>
      <c r="E25" s="45">
        <v>20000</v>
      </c>
      <c r="F25" s="45">
        <v>6000</v>
      </c>
      <c r="G25" s="45">
        <v>20000</v>
      </c>
      <c r="H25" s="45">
        <v>10000</v>
      </c>
      <c r="I25" s="45">
        <v>1000</v>
      </c>
      <c r="J25" s="45">
        <v>800</v>
      </c>
    </row>
    <row r="26" spans="2:10" x14ac:dyDescent="0.2">
      <c r="B26" s="59"/>
      <c r="C26" s="40" t="s">
        <v>37</v>
      </c>
      <c r="D26" s="45">
        <v>5000000</v>
      </c>
      <c r="E26" s="45">
        <v>300000</v>
      </c>
      <c r="F26" s="45">
        <v>50000</v>
      </c>
      <c r="G26" s="45">
        <v>500000</v>
      </c>
      <c r="H26" s="45">
        <v>20000</v>
      </c>
      <c r="I26" s="45">
        <v>10000000</v>
      </c>
      <c r="J26" s="45">
        <v>2000000</v>
      </c>
    </row>
    <row r="27" spans="2:10" x14ac:dyDescent="0.2">
      <c r="B27" s="59" t="s">
        <v>207</v>
      </c>
      <c r="C27" s="40" t="s">
        <v>32</v>
      </c>
      <c r="D27" s="44">
        <v>212</v>
      </c>
      <c r="E27" s="44">
        <v>4</v>
      </c>
      <c r="F27" s="44">
        <v>8</v>
      </c>
      <c r="G27" s="44">
        <v>5</v>
      </c>
      <c r="H27" s="44">
        <v>2</v>
      </c>
      <c r="I27" s="44">
        <v>120</v>
      </c>
      <c r="J27" s="44">
        <v>36</v>
      </c>
    </row>
    <row r="28" spans="2:10" x14ac:dyDescent="0.2">
      <c r="B28" s="59"/>
      <c r="C28" s="40" t="s">
        <v>33</v>
      </c>
      <c r="D28" s="45">
        <v>27991.509433962266</v>
      </c>
      <c r="E28" s="45">
        <v>17500</v>
      </c>
      <c r="F28" s="45">
        <v>7187.5</v>
      </c>
      <c r="G28" s="45">
        <v>9300</v>
      </c>
      <c r="H28" s="45">
        <v>15000</v>
      </c>
      <c r="I28" s="45">
        <v>109466.66666666663</v>
      </c>
      <c r="J28" s="45">
        <v>58597.222222222219</v>
      </c>
    </row>
    <row r="29" spans="2:10" x14ac:dyDescent="0.2">
      <c r="B29" s="59"/>
      <c r="C29" s="40" t="s">
        <v>34</v>
      </c>
      <c r="D29" s="45">
        <v>71575.559277329216</v>
      </c>
      <c r="E29" s="45">
        <v>8660.2540378443864</v>
      </c>
      <c r="F29" s="45">
        <v>3721.9186680297798</v>
      </c>
      <c r="G29" s="45">
        <v>4868.2645778552333</v>
      </c>
      <c r="H29" s="45">
        <v>7071.0678118654751</v>
      </c>
      <c r="I29" s="45">
        <v>506450.34155323054</v>
      </c>
      <c r="J29" s="45">
        <v>92524.036988422216</v>
      </c>
    </row>
    <row r="30" spans="2:10" x14ac:dyDescent="0.2">
      <c r="B30" s="59"/>
      <c r="C30" s="40" t="s">
        <v>35</v>
      </c>
      <c r="D30" s="46">
        <f t="shared" ref="D30:J30" si="4">D29/D28</f>
        <v>2.5570453585645567</v>
      </c>
      <c r="E30" s="46">
        <f t="shared" si="4"/>
        <v>0.49487165930539351</v>
      </c>
      <c r="F30" s="46">
        <f t="shared" si="4"/>
        <v>0.51783216250849107</v>
      </c>
      <c r="G30" s="46">
        <f t="shared" si="4"/>
        <v>0.52346930944679926</v>
      </c>
      <c r="H30" s="46">
        <f t="shared" si="4"/>
        <v>0.47140452079103168</v>
      </c>
      <c r="I30" s="46">
        <f t="shared" si="4"/>
        <v>4.6265256536531432</v>
      </c>
      <c r="J30" s="46">
        <f t="shared" si="4"/>
        <v>1.5789833285533064</v>
      </c>
    </row>
    <row r="31" spans="2:10" x14ac:dyDescent="0.2">
      <c r="B31" s="59"/>
      <c r="C31" s="40" t="s">
        <v>36</v>
      </c>
      <c r="D31" s="45">
        <v>600</v>
      </c>
      <c r="E31" s="45">
        <v>10000</v>
      </c>
      <c r="F31" s="45">
        <v>4000</v>
      </c>
      <c r="G31" s="45">
        <v>1500</v>
      </c>
      <c r="H31" s="45">
        <v>10000</v>
      </c>
      <c r="I31" s="45">
        <v>1000</v>
      </c>
      <c r="J31" s="45">
        <v>500</v>
      </c>
    </row>
    <row r="32" spans="2:10" x14ac:dyDescent="0.2">
      <c r="B32" s="59"/>
      <c r="C32" s="40" t="s">
        <v>37</v>
      </c>
      <c r="D32" s="45">
        <v>500000</v>
      </c>
      <c r="E32" s="45">
        <v>30000</v>
      </c>
      <c r="F32" s="45">
        <v>15000</v>
      </c>
      <c r="G32" s="45">
        <v>15000</v>
      </c>
      <c r="H32" s="45">
        <v>20000</v>
      </c>
      <c r="I32" s="45">
        <v>5100000</v>
      </c>
      <c r="J32" s="45">
        <v>500000</v>
      </c>
    </row>
    <row r="33" spans="2:10" x14ac:dyDescent="0.2">
      <c r="B33" s="59" t="s">
        <v>30</v>
      </c>
      <c r="C33" s="40" t="s">
        <v>32</v>
      </c>
      <c r="D33" s="44">
        <v>220</v>
      </c>
      <c r="E33" s="44">
        <v>5</v>
      </c>
      <c r="F33" s="44">
        <v>9</v>
      </c>
      <c r="G33" s="44">
        <v>6</v>
      </c>
      <c r="H33" s="44">
        <v>2</v>
      </c>
      <c r="I33" s="44">
        <v>136</v>
      </c>
      <c r="J33" s="44">
        <v>37</v>
      </c>
    </row>
    <row r="34" spans="2:10" x14ac:dyDescent="0.2">
      <c r="B34" s="59"/>
      <c r="C34" s="40" t="s">
        <v>33</v>
      </c>
      <c r="D34" s="45">
        <v>2710.3636363636369</v>
      </c>
      <c r="E34" s="45">
        <v>3060</v>
      </c>
      <c r="F34" s="45">
        <v>2422.2222222222222</v>
      </c>
      <c r="G34" s="45">
        <v>2000</v>
      </c>
      <c r="H34" s="45">
        <v>2600</v>
      </c>
      <c r="I34" s="45">
        <v>2522.0588235294117</v>
      </c>
      <c r="J34" s="45">
        <v>3002.7027027027034</v>
      </c>
    </row>
    <row r="35" spans="2:10" x14ac:dyDescent="0.2">
      <c r="B35" s="59"/>
      <c r="C35" s="40" t="s">
        <v>34</v>
      </c>
      <c r="D35" s="45">
        <v>3400.4611364084376</v>
      </c>
      <c r="E35" s="45">
        <v>1291.5107432770353</v>
      </c>
      <c r="F35" s="45">
        <v>736.16876084525927</v>
      </c>
      <c r="G35" s="45">
        <v>547.72255750516615</v>
      </c>
      <c r="H35" s="45">
        <v>1979.8989873223331</v>
      </c>
      <c r="I35" s="45">
        <v>1444.4627952579917</v>
      </c>
      <c r="J35" s="45">
        <v>8039.502696286856</v>
      </c>
    </row>
    <row r="36" spans="2:10" x14ac:dyDescent="0.2">
      <c r="B36" s="59"/>
      <c r="C36" s="40" t="s">
        <v>35</v>
      </c>
      <c r="D36" s="46">
        <f t="shared" ref="D36:J36" si="5">D35/D34</f>
        <v>1.2546143590424903</v>
      </c>
      <c r="E36" s="46">
        <f t="shared" si="5"/>
        <v>0.42206233440425989</v>
      </c>
      <c r="F36" s="46">
        <f t="shared" si="5"/>
        <v>0.30392288291776759</v>
      </c>
      <c r="G36" s="46">
        <f t="shared" si="5"/>
        <v>0.27386127875258309</v>
      </c>
      <c r="H36" s="46">
        <f t="shared" si="5"/>
        <v>0.76149961050858972</v>
      </c>
      <c r="I36" s="46">
        <f t="shared" si="5"/>
        <v>0.57273160395069056</v>
      </c>
      <c r="J36" s="46">
        <f t="shared" si="5"/>
        <v>2.67742214007753</v>
      </c>
    </row>
    <row r="37" spans="2:10" x14ac:dyDescent="0.2">
      <c r="B37" s="59"/>
      <c r="C37" s="40" t="s">
        <v>36</v>
      </c>
      <c r="D37" s="45">
        <v>600</v>
      </c>
      <c r="E37" s="45">
        <v>1800</v>
      </c>
      <c r="F37" s="45">
        <v>1400</v>
      </c>
      <c r="G37" s="45">
        <v>1000</v>
      </c>
      <c r="H37" s="45">
        <v>1200</v>
      </c>
      <c r="I37" s="45">
        <v>800</v>
      </c>
      <c r="J37" s="45">
        <v>100</v>
      </c>
    </row>
    <row r="38" spans="2:10" x14ac:dyDescent="0.2">
      <c r="B38" s="59"/>
      <c r="C38" s="40" t="s">
        <v>37</v>
      </c>
      <c r="D38" s="45">
        <v>35000</v>
      </c>
      <c r="E38" s="45">
        <v>5000</v>
      </c>
      <c r="F38" s="45">
        <v>4000</v>
      </c>
      <c r="G38" s="45">
        <v>2500</v>
      </c>
      <c r="H38" s="45">
        <v>4000</v>
      </c>
      <c r="I38" s="45">
        <v>15000</v>
      </c>
      <c r="J38" s="45">
        <v>50000</v>
      </c>
    </row>
    <row r="39" spans="2:10" x14ac:dyDescent="0.2">
      <c r="B39" s="59" t="s">
        <v>41</v>
      </c>
      <c r="C39" s="40" t="s">
        <v>32</v>
      </c>
      <c r="D39" s="44">
        <v>212</v>
      </c>
      <c r="E39" s="44">
        <v>4</v>
      </c>
      <c r="F39" s="44">
        <v>9</v>
      </c>
      <c r="G39" s="44">
        <v>6</v>
      </c>
      <c r="H39" s="44">
        <v>2</v>
      </c>
      <c r="I39" s="44">
        <v>121</v>
      </c>
      <c r="J39" s="44">
        <v>44</v>
      </c>
    </row>
    <row r="40" spans="2:10" x14ac:dyDescent="0.2">
      <c r="B40" s="59"/>
      <c r="C40" s="40" t="s">
        <v>33</v>
      </c>
      <c r="D40" s="45">
        <v>4754.4811320754707</v>
      </c>
      <c r="E40" s="45">
        <v>16250</v>
      </c>
      <c r="F40" s="45">
        <v>1977.7777777777778</v>
      </c>
      <c r="G40" s="45">
        <v>6783.333333333333</v>
      </c>
      <c r="H40" s="45">
        <v>3000</v>
      </c>
      <c r="I40" s="45">
        <v>9626.4462809917313</v>
      </c>
      <c r="J40" s="45">
        <v>7657.9545454545469</v>
      </c>
    </row>
    <row r="41" spans="2:10" x14ac:dyDescent="0.2">
      <c r="B41" s="59"/>
      <c r="C41" s="40" t="s">
        <v>34</v>
      </c>
      <c r="D41" s="45">
        <v>8865.2773973179119</v>
      </c>
      <c r="E41" s="45">
        <v>22779.742462694056</v>
      </c>
      <c r="F41" s="45">
        <v>323.17865716108855</v>
      </c>
      <c r="G41" s="45">
        <v>6545.3545867788298</v>
      </c>
      <c r="H41" s="45">
        <v>1414.2135623730951</v>
      </c>
      <c r="I41" s="45">
        <v>24499.940539366769</v>
      </c>
      <c r="J41" s="45">
        <v>30054.305389794026</v>
      </c>
    </row>
    <row r="42" spans="2:10" x14ac:dyDescent="0.2">
      <c r="B42" s="59"/>
      <c r="C42" s="40" t="s">
        <v>35</v>
      </c>
      <c r="D42" s="46">
        <f t="shared" ref="D42:J42" si="6">D41/D40</f>
        <v>1.8646151180429562</v>
      </c>
      <c r="E42" s="46">
        <f t="shared" si="6"/>
        <v>1.4018303053965573</v>
      </c>
      <c r="F42" s="46">
        <f t="shared" si="6"/>
        <v>0.16340493901403352</v>
      </c>
      <c r="G42" s="46">
        <f t="shared" si="6"/>
        <v>0.96491713810007318</v>
      </c>
      <c r="H42" s="46">
        <f t="shared" si="6"/>
        <v>0.47140452079103168</v>
      </c>
      <c r="I42" s="46">
        <f t="shared" si="6"/>
        <v>2.5450659385846328</v>
      </c>
      <c r="J42" s="46">
        <f t="shared" si="6"/>
        <v>3.9245865474133756</v>
      </c>
    </row>
    <row r="43" spans="2:10" x14ac:dyDescent="0.2">
      <c r="B43" s="59"/>
      <c r="C43" s="40" t="s">
        <v>36</v>
      </c>
      <c r="D43" s="45">
        <v>500</v>
      </c>
      <c r="E43" s="45">
        <v>2000</v>
      </c>
      <c r="F43" s="45">
        <v>1500</v>
      </c>
      <c r="G43" s="45">
        <v>200</v>
      </c>
      <c r="H43" s="45">
        <v>2000</v>
      </c>
      <c r="I43" s="45">
        <v>300</v>
      </c>
      <c r="J43" s="45">
        <v>100</v>
      </c>
    </row>
    <row r="44" spans="2:10" x14ac:dyDescent="0.2">
      <c r="B44" s="59"/>
      <c r="C44" s="40" t="s">
        <v>37</v>
      </c>
      <c r="D44" s="45">
        <v>120000</v>
      </c>
      <c r="E44" s="45">
        <v>50000</v>
      </c>
      <c r="F44" s="45">
        <v>2500</v>
      </c>
      <c r="G44" s="45">
        <v>15000</v>
      </c>
      <c r="H44" s="45">
        <v>4000</v>
      </c>
      <c r="I44" s="45">
        <v>200000</v>
      </c>
      <c r="J44" s="45">
        <v>200000</v>
      </c>
    </row>
  </sheetData>
  <mergeCells count="7">
    <mergeCell ref="B39:B44"/>
    <mergeCell ref="B3:B8"/>
    <mergeCell ref="B9:B14"/>
    <mergeCell ref="B15:B20"/>
    <mergeCell ref="B21:B26"/>
    <mergeCell ref="B27:B32"/>
    <mergeCell ref="B33:B38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opLeftCell="A17" workbookViewId="0"/>
  </sheetViews>
  <sheetFormatPr defaultColWidth="8.85546875" defaultRowHeight="12.75" x14ac:dyDescent="0.2"/>
  <cols>
    <col min="1" max="1" width="8.85546875" style="41"/>
    <col min="2" max="2" width="13.7109375" style="41" customWidth="1"/>
    <col min="3" max="3" width="12.85546875" style="41" bestFit="1" customWidth="1"/>
    <col min="4" max="5" width="13.140625" style="41" bestFit="1" customWidth="1"/>
    <col min="6" max="6" width="12" style="41" bestFit="1" customWidth="1"/>
    <col min="7" max="7" width="13.140625" style="41" bestFit="1" customWidth="1"/>
    <col min="8" max="8" width="13" style="41" customWidth="1"/>
    <col min="9" max="11" width="13.140625" style="41" bestFit="1" customWidth="1"/>
    <col min="12" max="16384" width="8.85546875" style="41"/>
  </cols>
  <sheetData>
    <row r="2" spans="2:11" s="57" customFormat="1" ht="39.75" customHeight="1" x14ac:dyDescent="0.25">
      <c r="B2" s="55" t="s">
        <v>153</v>
      </c>
      <c r="C2" s="56" t="s">
        <v>148</v>
      </c>
      <c r="D2" s="56" t="s">
        <v>28</v>
      </c>
      <c r="E2" s="56" t="s">
        <v>29</v>
      </c>
      <c r="F2" s="56" t="s">
        <v>205</v>
      </c>
      <c r="G2" s="56" t="s">
        <v>206</v>
      </c>
      <c r="H2" s="56" t="s">
        <v>208</v>
      </c>
      <c r="I2" s="56" t="s">
        <v>30</v>
      </c>
      <c r="J2" s="56" t="s">
        <v>31</v>
      </c>
      <c r="K2" s="56" t="s">
        <v>42</v>
      </c>
    </row>
    <row r="3" spans="2:11" x14ac:dyDescent="0.2">
      <c r="B3" s="59" t="s">
        <v>28</v>
      </c>
      <c r="C3" s="40" t="s">
        <v>32</v>
      </c>
      <c r="D3" s="39">
        <v>204</v>
      </c>
      <c r="E3" s="39">
        <v>4</v>
      </c>
      <c r="F3" s="39">
        <v>8</v>
      </c>
      <c r="G3" s="39">
        <v>4</v>
      </c>
      <c r="H3" s="39">
        <v>2</v>
      </c>
      <c r="I3" s="39">
        <v>112</v>
      </c>
      <c r="J3" s="39">
        <v>34</v>
      </c>
      <c r="K3" s="39">
        <v>368</v>
      </c>
    </row>
    <row r="4" spans="2:11" x14ac:dyDescent="0.2">
      <c r="B4" s="59"/>
      <c r="C4" s="40" t="s">
        <v>33</v>
      </c>
      <c r="D4" s="42">
        <v>2271.4803921568628</v>
      </c>
      <c r="E4" s="42">
        <v>1975</v>
      </c>
      <c r="F4" s="42">
        <v>1487.5</v>
      </c>
      <c r="G4" s="42">
        <v>1500</v>
      </c>
      <c r="H4" s="42">
        <v>2250</v>
      </c>
      <c r="I4" s="42">
        <v>1702.2321428571429</v>
      </c>
      <c r="J4" s="42">
        <v>1535.2941176470588</v>
      </c>
      <c r="K4" s="42">
        <v>2001.445652173913</v>
      </c>
    </row>
    <row r="5" spans="2:11" x14ac:dyDescent="0.2">
      <c r="B5" s="59"/>
      <c r="C5" s="40" t="s">
        <v>34</v>
      </c>
      <c r="D5" s="42">
        <v>2052.1323247859459</v>
      </c>
      <c r="E5" s="42">
        <v>1452.2970311429638</v>
      </c>
      <c r="F5" s="42">
        <v>364.25069859723186</v>
      </c>
      <c r="G5" s="42">
        <v>577.35026918962581</v>
      </c>
      <c r="H5" s="42">
        <v>353.55339059327378</v>
      </c>
      <c r="I5" s="42">
        <v>1264.1164772862971</v>
      </c>
      <c r="J5" s="42">
        <v>1227.1875589382553</v>
      </c>
      <c r="K5" s="42">
        <v>1751.5077311242815</v>
      </c>
    </row>
    <row r="6" spans="2:11" x14ac:dyDescent="0.2">
      <c r="B6" s="59"/>
      <c r="C6" s="40" t="s">
        <v>35</v>
      </c>
      <c r="D6" s="43">
        <f>D5/D4</f>
        <v>0.9034338715278819</v>
      </c>
      <c r="E6" s="43">
        <f t="shared" ref="E6:K6" si="0">E5/E4</f>
        <v>0.73534026893314619</v>
      </c>
      <c r="F6" s="43">
        <f t="shared" si="0"/>
        <v>0.24487441922502981</v>
      </c>
      <c r="G6" s="43">
        <f t="shared" si="0"/>
        <v>0.38490017945975052</v>
      </c>
      <c r="H6" s="43">
        <f t="shared" si="0"/>
        <v>0.15713484026367724</v>
      </c>
      <c r="I6" s="43">
        <f t="shared" si="0"/>
        <v>0.74262284529800826</v>
      </c>
      <c r="J6" s="43">
        <f t="shared" si="0"/>
        <v>0.79931756712453406</v>
      </c>
      <c r="K6" s="43">
        <f t="shared" si="0"/>
        <v>0.87512130505359653</v>
      </c>
    </row>
    <row r="7" spans="2:11" x14ac:dyDescent="0.2">
      <c r="B7" s="59"/>
      <c r="C7" s="40" t="s">
        <v>36</v>
      </c>
      <c r="D7" s="42">
        <v>150</v>
      </c>
      <c r="E7" s="42">
        <v>700</v>
      </c>
      <c r="F7" s="42">
        <v>1000</v>
      </c>
      <c r="G7" s="42">
        <v>1000</v>
      </c>
      <c r="H7" s="42">
        <v>2000</v>
      </c>
      <c r="I7" s="42">
        <v>500</v>
      </c>
      <c r="J7" s="42">
        <v>300</v>
      </c>
      <c r="K7" s="42">
        <v>150</v>
      </c>
    </row>
    <row r="8" spans="2:11" x14ac:dyDescent="0.2">
      <c r="B8" s="59"/>
      <c r="C8" s="40" t="s">
        <v>37</v>
      </c>
      <c r="D8" s="42">
        <v>15000</v>
      </c>
      <c r="E8" s="42">
        <v>4000</v>
      </c>
      <c r="F8" s="42">
        <v>2000</v>
      </c>
      <c r="G8" s="42">
        <v>2000</v>
      </c>
      <c r="H8" s="42">
        <v>2500</v>
      </c>
      <c r="I8" s="42">
        <v>10000</v>
      </c>
      <c r="J8" s="42">
        <v>5000</v>
      </c>
      <c r="K8" s="42">
        <v>15000</v>
      </c>
    </row>
    <row r="9" spans="2:11" x14ac:dyDescent="0.2">
      <c r="B9" s="59" t="s">
        <v>29</v>
      </c>
      <c r="C9" s="40" t="s">
        <v>32</v>
      </c>
      <c r="D9" s="39">
        <v>201</v>
      </c>
      <c r="E9" s="39">
        <v>4</v>
      </c>
      <c r="F9" s="39">
        <v>8</v>
      </c>
      <c r="G9" s="39">
        <v>4</v>
      </c>
      <c r="H9" s="39">
        <v>2</v>
      </c>
      <c r="I9" s="39">
        <v>112</v>
      </c>
      <c r="J9" s="39">
        <v>34</v>
      </c>
      <c r="K9" s="39">
        <v>365</v>
      </c>
    </row>
    <row r="10" spans="2:11" x14ac:dyDescent="0.2">
      <c r="B10" s="59"/>
      <c r="C10" s="40" t="s">
        <v>33</v>
      </c>
      <c r="D10" s="42">
        <v>3656.2189054726368</v>
      </c>
      <c r="E10" s="42">
        <v>3400</v>
      </c>
      <c r="F10" s="42">
        <v>1512.5</v>
      </c>
      <c r="G10" s="42">
        <v>1575</v>
      </c>
      <c r="H10" s="42">
        <v>3250</v>
      </c>
      <c r="I10" s="42">
        <v>2919.4375</v>
      </c>
      <c r="J10" s="42">
        <v>3297.0588235294117</v>
      </c>
      <c r="K10" s="42">
        <v>3321.8547945205478</v>
      </c>
    </row>
    <row r="11" spans="2:11" x14ac:dyDescent="0.2">
      <c r="B11" s="59"/>
      <c r="C11" s="40" t="s">
        <v>34</v>
      </c>
      <c r="D11" s="42">
        <v>4800.8004157474415</v>
      </c>
      <c r="E11" s="42">
        <v>2099.2061991778382</v>
      </c>
      <c r="F11" s="42">
        <v>505.50540480366209</v>
      </c>
      <c r="G11" s="42">
        <v>434.93294502332964</v>
      </c>
      <c r="H11" s="42">
        <v>353.55339059327378</v>
      </c>
      <c r="I11" s="42">
        <v>2766.4442224086492</v>
      </c>
      <c r="J11" s="42">
        <v>3604.4993174875576</v>
      </c>
      <c r="K11" s="42">
        <v>4054.0833076197614</v>
      </c>
    </row>
    <row r="12" spans="2:11" x14ac:dyDescent="0.2">
      <c r="B12" s="59"/>
      <c r="C12" s="40" t="s">
        <v>35</v>
      </c>
      <c r="D12" s="43">
        <f t="shared" ref="D12:K12" si="1">D11/D10</f>
        <v>1.3130505967685886</v>
      </c>
      <c r="E12" s="43">
        <f t="shared" si="1"/>
        <v>0.61741358799348178</v>
      </c>
      <c r="F12" s="43">
        <f t="shared" si="1"/>
        <v>0.33421844945696666</v>
      </c>
      <c r="G12" s="43">
        <f t="shared" si="1"/>
        <v>0.27614790160211405</v>
      </c>
      <c r="H12" s="43">
        <f t="shared" si="1"/>
        <v>0.10878565864408424</v>
      </c>
      <c r="I12" s="43">
        <f t="shared" si="1"/>
        <v>0.94759494676924894</v>
      </c>
      <c r="J12" s="43">
        <f t="shared" si="1"/>
        <v>1.0932468937964046</v>
      </c>
      <c r="K12" s="43">
        <f t="shared" si="1"/>
        <v>1.2204276099927776</v>
      </c>
    </row>
    <row r="13" spans="2:11" x14ac:dyDescent="0.2">
      <c r="B13" s="59"/>
      <c r="C13" s="40" t="s">
        <v>36</v>
      </c>
      <c r="D13" s="42">
        <v>360</v>
      </c>
      <c r="E13" s="42">
        <v>1100</v>
      </c>
      <c r="F13" s="42">
        <v>800</v>
      </c>
      <c r="G13" s="42">
        <v>1000</v>
      </c>
      <c r="H13" s="42">
        <v>3000</v>
      </c>
      <c r="I13" s="42">
        <v>600</v>
      </c>
      <c r="J13" s="42">
        <v>200</v>
      </c>
      <c r="K13" s="42">
        <v>200</v>
      </c>
    </row>
    <row r="14" spans="2:11" x14ac:dyDescent="0.2">
      <c r="B14" s="59"/>
      <c r="C14" s="40" t="s">
        <v>37</v>
      </c>
      <c r="D14" s="42">
        <v>50000</v>
      </c>
      <c r="E14" s="42">
        <v>6000</v>
      </c>
      <c r="F14" s="42">
        <v>2500</v>
      </c>
      <c r="G14" s="42">
        <v>2000</v>
      </c>
      <c r="H14" s="42">
        <v>3500</v>
      </c>
      <c r="I14" s="42">
        <v>15000</v>
      </c>
      <c r="J14" s="42">
        <v>20000</v>
      </c>
      <c r="K14" s="42">
        <v>50000</v>
      </c>
    </row>
    <row r="15" spans="2:11" x14ac:dyDescent="0.2">
      <c r="B15" s="59" t="s">
        <v>205</v>
      </c>
      <c r="C15" s="40" t="s">
        <v>32</v>
      </c>
      <c r="D15" s="39">
        <v>199</v>
      </c>
      <c r="E15" s="39">
        <v>4</v>
      </c>
      <c r="F15" s="39">
        <v>8</v>
      </c>
      <c r="G15" s="39">
        <v>5</v>
      </c>
      <c r="H15" s="39">
        <v>2</v>
      </c>
      <c r="I15" s="39">
        <v>112</v>
      </c>
      <c r="J15" s="39">
        <v>34</v>
      </c>
      <c r="K15" s="39">
        <v>364</v>
      </c>
    </row>
    <row r="16" spans="2:11" x14ac:dyDescent="0.2">
      <c r="B16" s="59"/>
      <c r="C16" s="40" t="s">
        <v>33</v>
      </c>
      <c r="D16" s="42">
        <v>5691.4070351758792</v>
      </c>
      <c r="E16" s="42">
        <v>3500</v>
      </c>
      <c r="F16" s="42">
        <v>5906.25</v>
      </c>
      <c r="G16" s="42">
        <v>20000</v>
      </c>
      <c r="H16" s="42">
        <v>5000</v>
      </c>
      <c r="I16" s="42">
        <v>4894.4642857142853</v>
      </c>
      <c r="J16" s="42">
        <v>10211.764705882353</v>
      </c>
      <c r="K16" s="42">
        <v>6041.8131868131868</v>
      </c>
    </row>
    <row r="17" spans="2:11" x14ac:dyDescent="0.2">
      <c r="B17" s="59"/>
      <c r="C17" s="40" t="s">
        <v>34</v>
      </c>
      <c r="D17" s="42">
        <v>8325.4203054727841</v>
      </c>
      <c r="E17" s="42">
        <v>2415.2294576982399</v>
      </c>
      <c r="F17" s="42">
        <v>6651.983458230442</v>
      </c>
      <c r="G17" s="42">
        <v>18708.286933869706</v>
      </c>
      <c r="H17" s="42">
        <v>0</v>
      </c>
      <c r="I17" s="42">
        <v>6122.0477112558656</v>
      </c>
      <c r="J17" s="42">
        <v>12145.475893114759</v>
      </c>
      <c r="K17" s="42">
        <v>8502.904155195607</v>
      </c>
    </row>
    <row r="18" spans="2:11" x14ac:dyDescent="0.2">
      <c r="B18" s="59"/>
      <c r="C18" s="40" t="s">
        <v>35</v>
      </c>
      <c r="D18" s="43">
        <f t="shared" ref="D18:K18" si="2">D17/D16</f>
        <v>1.4628052876937674</v>
      </c>
      <c r="E18" s="43">
        <f t="shared" si="2"/>
        <v>0.69006555934235425</v>
      </c>
      <c r="F18" s="43">
        <f t="shared" si="2"/>
        <v>1.1262617495416622</v>
      </c>
      <c r="G18" s="43">
        <f t="shared" si="2"/>
        <v>0.93541434669348522</v>
      </c>
      <c r="H18" s="43">
        <f t="shared" si="2"/>
        <v>0</v>
      </c>
      <c r="I18" s="43">
        <f t="shared" si="2"/>
        <v>1.2508105798472344</v>
      </c>
      <c r="J18" s="43">
        <f t="shared" si="2"/>
        <v>1.1893611185653854</v>
      </c>
      <c r="K18" s="43">
        <f t="shared" si="2"/>
        <v>1.4073431091437878</v>
      </c>
    </row>
    <row r="19" spans="2:11" x14ac:dyDescent="0.2">
      <c r="B19" s="59"/>
      <c r="C19" s="40" t="s">
        <v>36</v>
      </c>
      <c r="D19" s="42">
        <v>500</v>
      </c>
      <c r="E19" s="42">
        <v>1500</v>
      </c>
      <c r="F19" s="42">
        <v>750</v>
      </c>
      <c r="G19" s="42">
        <v>5000</v>
      </c>
      <c r="H19" s="42">
        <v>5000</v>
      </c>
      <c r="I19" s="42">
        <v>780</v>
      </c>
      <c r="J19" s="42">
        <v>1200</v>
      </c>
      <c r="K19" s="42">
        <v>500</v>
      </c>
    </row>
    <row r="20" spans="2:11" x14ac:dyDescent="0.2">
      <c r="B20" s="59"/>
      <c r="C20" s="40" t="s">
        <v>37</v>
      </c>
      <c r="D20" s="42">
        <v>72000</v>
      </c>
      <c r="E20" s="42">
        <v>7000</v>
      </c>
      <c r="F20" s="42">
        <v>22000</v>
      </c>
      <c r="G20" s="42">
        <v>50000</v>
      </c>
      <c r="H20" s="42">
        <v>5000</v>
      </c>
      <c r="I20" s="42">
        <v>50000</v>
      </c>
      <c r="J20" s="42">
        <v>50000</v>
      </c>
      <c r="K20" s="42">
        <v>72000</v>
      </c>
    </row>
    <row r="21" spans="2:11" x14ac:dyDescent="0.2">
      <c r="B21" s="59" t="s">
        <v>206</v>
      </c>
      <c r="C21" s="40" t="s">
        <v>32</v>
      </c>
      <c r="D21" s="39">
        <v>204</v>
      </c>
      <c r="E21" s="39">
        <v>4</v>
      </c>
      <c r="F21" s="39">
        <v>8</v>
      </c>
      <c r="G21" s="39">
        <v>5</v>
      </c>
      <c r="H21" s="39">
        <v>2</v>
      </c>
      <c r="I21" s="39">
        <v>112</v>
      </c>
      <c r="J21" s="39">
        <v>34</v>
      </c>
      <c r="K21" s="39">
        <v>369</v>
      </c>
    </row>
    <row r="22" spans="2:11" x14ac:dyDescent="0.2">
      <c r="B22" s="59"/>
      <c r="C22" s="40" t="s">
        <v>33</v>
      </c>
      <c r="D22" s="42">
        <v>39298.039215686273</v>
      </c>
      <c r="E22" s="42">
        <v>105000</v>
      </c>
      <c r="F22" s="42">
        <v>25125</v>
      </c>
      <c r="G22" s="42">
        <v>120000</v>
      </c>
      <c r="H22" s="42">
        <v>15000</v>
      </c>
      <c r="I22" s="42">
        <v>56007.142857142855</v>
      </c>
      <c r="J22" s="42">
        <v>113082.35294117648</v>
      </c>
      <c r="K22" s="42">
        <v>52534.959349593497</v>
      </c>
    </row>
    <row r="23" spans="2:11" x14ac:dyDescent="0.2">
      <c r="B23" s="59"/>
      <c r="C23" s="40" t="s">
        <v>34</v>
      </c>
      <c r="D23" s="42">
        <v>99807.167260324917</v>
      </c>
      <c r="E23" s="42">
        <v>130766.96830622021</v>
      </c>
      <c r="F23" s="42">
        <v>12076.393737961913</v>
      </c>
      <c r="G23" s="42">
        <v>212485.29360875778</v>
      </c>
      <c r="H23" s="42">
        <v>7071.0678118654751</v>
      </c>
      <c r="I23" s="42">
        <v>103867.74049765171</v>
      </c>
      <c r="J23" s="42">
        <v>165637.57528354201</v>
      </c>
      <c r="K23" s="42">
        <v>111345.39680046604</v>
      </c>
    </row>
    <row r="24" spans="2:11" x14ac:dyDescent="0.2">
      <c r="B24" s="59"/>
      <c r="C24" s="40" t="s">
        <v>35</v>
      </c>
      <c r="D24" s="43">
        <f t="shared" ref="D24:K24" si="3">D23/D22</f>
        <v>2.539749291625871</v>
      </c>
      <c r="E24" s="43">
        <f t="shared" si="3"/>
        <v>1.2453996981544782</v>
      </c>
      <c r="F24" s="43">
        <f t="shared" si="3"/>
        <v>0.48065248708306119</v>
      </c>
      <c r="G24" s="43">
        <f t="shared" si="3"/>
        <v>1.7707107800729815</v>
      </c>
      <c r="H24" s="43">
        <f t="shared" si="3"/>
        <v>0.47140452079103168</v>
      </c>
      <c r="I24" s="43">
        <f t="shared" si="3"/>
        <v>1.8545445312678537</v>
      </c>
      <c r="J24" s="43">
        <f t="shared" si="3"/>
        <v>1.4647517581253715</v>
      </c>
      <c r="K24" s="43">
        <f t="shared" si="3"/>
        <v>2.1194533731247209</v>
      </c>
    </row>
    <row r="25" spans="2:11" x14ac:dyDescent="0.2">
      <c r="B25" s="59"/>
      <c r="C25" s="40" t="s">
        <v>36</v>
      </c>
      <c r="D25" s="42">
        <v>500</v>
      </c>
      <c r="E25" s="42">
        <v>20000</v>
      </c>
      <c r="F25" s="42">
        <v>11000</v>
      </c>
      <c r="G25" s="42">
        <v>20000</v>
      </c>
      <c r="H25" s="42">
        <v>10000</v>
      </c>
      <c r="I25" s="42">
        <v>1000</v>
      </c>
      <c r="J25" s="42">
        <v>800</v>
      </c>
      <c r="K25" s="42">
        <v>500</v>
      </c>
    </row>
    <row r="26" spans="2:11" x14ac:dyDescent="0.2">
      <c r="B26" s="59"/>
      <c r="C26" s="40" t="s">
        <v>37</v>
      </c>
      <c r="D26" s="42">
        <v>990000</v>
      </c>
      <c r="E26" s="42">
        <v>300000</v>
      </c>
      <c r="F26" s="42">
        <v>50000</v>
      </c>
      <c r="G26" s="42">
        <v>500000</v>
      </c>
      <c r="H26" s="42">
        <v>20000</v>
      </c>
      <c r="I26" s="42">
        <v>500000</v>
      </c>
      <c r="J26" s="42">
        <v>700000</v>
      </c>
      <c r="K26" s="42">
        <v>990000</v>
      </c>
    </row>
    <row r="27" spans="2:11" x14ac:dyDescent="0.2">
      <c r="B27" s="59" t="s">
        <v>208</v>
      </c>
      <c r="C27" s="40" t="s">
        <v>32</v>
      </c>
      <c r="D27" s="39">
        <v>204</v>
      </c>
      <c r="E27" s="39">
        <v>4</v>
      </c>
      <c r="F27" s="39">
        <v>8</v>
      </c>
      <c r="G27" s="39">
        <v>5</v>
      </c>
      <c r="H27" s="39">
        <v>2</v>
      </c>
      <c r="I27" s="39">
        <v>112</v>
      </c>
      <c r="J27" s="39">
        <v>34</v>
      </c>
      <c r="K27" s="39">
        <v>369</v>
      </c>
    </row>
    <row r="28" spans="2:11" x14ac:dyDescent="0.2">
      <c r="B28" s="59"/>
      <c r="C28" s="40" t="s">
        <v>33</v>
      </c>
      <c r="D28" s="42">
        <v>25893.137254901962</v>
      </c>
      <c r="E28" s="42">
        <v>17500</v>
      </c>
      <c r="F28" s="42">
        <v>7187.5</v>
      </c>
      <c r="G28" s="42">
        <v>9300</v>
      </c>
      <c r="H28" s="42">
        <v>15000</v>
      </c>
      <c r="I28" s="42">
        <v>41633.928571428572</v>
      </c>
      <c r="J28" s="42">
        <v>57632.352941176468</v>
      </c>
      <c r="K28" s="42">
        <v>32814.90514905149</v>
      </c>
    </row>
    <row r="29" spans="2:11" x14ac:dyDescent="0.2">
      <c r="B29" s="59"/>
      <c r="C29" s="40" t="s">
        <v>34</v>
      </c>
      <c r="D29" s="42">
        <v>64922.321542317964</v>
      </c>
      <c r="E29" s="42">
        <v>8660.2540378443864</v>
      </c>
      <c r="F29" s="42">
        <v>3721.9186680297798</v>
      </c>
      <c r="G29" s="42">
        <v>4868.2645778552342</v>
      </c>
      <c r="H29" s="42">
        <v>7071.0678118654751</v>
      </c>
      <c r="I29" s="42">
        <v>102384.54235946466</v>
      </c>
      <c r="J29" s="42">
        <v>94996.755034175629</v>
      </c>
      <c r="K29" s="42">
        <v>80191.396860845969</v>
      </c>
    </row>
    <row r="30" spans="2:11" x14ac:dyDescent="0.2">
      <c r="B30" s="59"/>
      <c r="C30" s="40" t="s">
        <v>35</v>
      </c>
      <c r="D30" s="43">
        <f t="shared" ref="D30:K30" si="4">D29/D28</f>
        <v>2.5073177075144568</v>
      </c>
      <c r="E30" s="43">
        <f t="shared" si="4"/>
        <v>0.49487165930539351</v>
      </c>
      <c r="F30" s="43">
        <f t="shared" si="4"/>
        <v>0.51783216250849107</v>
      </c>
      <c r="G30" s="43">
        <f t="shared" si="4"/>
        <v>0.52346930944679937</v>
      </c>
      <c r="H30" s="43">
        <f t="shared" si="4"/>
        <v>0.47140452079103168</v>
      </c>
      <c r="I30" s="43">
        <f t="shared" si="4"/>
        <v>2.4591612147244351</v>
      </c>
      <c r="J30" s="43">
        <f t="shared" si="4"/>
        <v>1.6483233841091969</v>
      </c>
      <c r="K30" s="43">
        <f t="shared" si="4"/>
        <v>2.4437491590056872</v>
      </c>
    </row>
    <row r="31" spans="2:11" x14ac:dyDescent="0.2">
      <c r="B31" s="59"/>
      <c r="C31" s="40" t="s">
        <v>36</v>
      </c>
      <c r="D31" s="42">
        <v>600</v>
      </c>
      <c r="E31" s="42">
        <v>10000</v>
      </c>
      <c r="F31" s="42">
        <v>4000</v>
      </c>
      <c r="G31" s="42">
        <v>1500</v>
      </c>
      <c r="H31" s="42">
        <v>10000</v>
      </c>
      <c r="I31" s="42">
        <v>1000</v>
      </c>
      <c r="J31" s="42">
        <v>500</v>
      </c>
      <c r="K31" s="42">
        <v>500</v>
      </c>
    </row>
    <row r="32" spans="2:11" x14ac:dyDescent="0.2">
      <c r="B32" s="59"/>
      <c r="C32" s="40" t="s">
        <v>37</v>
      </c>
      <c r="D32" s="42">
        <v>500000</v>
      </c>
      <c r="E32" s="42">
        <v>30000</v>
      </c>
      <c r="F32" s="42">
        <v>15000</v>
      </c>
      <c r="G32" s="42">
        <v>15000</v>
      </c>
      <c r="H32" s="42">
        <v>20000</v>
      </c>
      <c r="I32" s="42">
        <v>700000</v>
      </c>
      <c r="J32" s="42">
        <v>500000</v>
      </c>
      <c r="K32" s="42">
        <v>700000</v>
      </c>
    </row>
    <row r="33" spans="2:11" x14ac:dyDescent="0.2">
      <c r="B33" s="59" t="s">
        <v>30</v>
      </c>
      <c r="C33" s="40" t="s">
        <v>32</v>
      </c>
      <c r="D33" s="39">
        <v>204</v>
      </c>
      <c r="E33" s="39">
        <v>4</v>
      </c>
      <c r="F33" s="39">
        <v>8</v>
      </c>
      <c r="G33" s="39">
        <v>5</v>
      </c>
      <c r="H33" s="39">
        <v>2</v>
      </c>
      <c r="I33" s="39">
        <v>112</v>
      </c>
      <c r="J33" s="39">
        <v>34</v>
      </c>
      <c r="K33" s="39">
        <v>369</v>
      </c>
    </row>
    <row r="34" spans="2:11" x14ac:dyDescent="0.2">
      <c r="B34" s="59"/>
      <c r="C34" s="40" t="s">
        <v>33</v>
      </c>
      <c r="D34" s="42">
        <v>2695</v>
      </c>
      <c r="E34" s="42">
        <v>2950</v>
      </c>
      <c r="F34" s="42">
        <v>2412.5</v>
      </c>
      <c r="G34" s="42">
        <v>2000</v>
      </c>
      <c r="H34" s="42">
        <v>2600</v>
      </c>
      <c r="I34" s="42">
        <v>2509.8214285714284</v>
      </c>
      <c r="J34" s="42">
        <v>3091.1764705882351</v>
      </c>
      <c r="K34" s="42">
        <v>2662.0054200542004</v>
      </c>
    </row>
    <row r="35" spans="2:11" x14ac:dyDescent="0.2">
      <c r="B35" s="59"/>
      <c r="C35" s="40" t="s">
        <v>34</v>
      </c>
      <c r="D35" s="42">
        <v>3487.172341017947</v>
      </c>
      <c r="E35" s="42">
        <v>1464.0127503998499</v>
      </c>
      <c r="F35" s="42">
        <v>786.37958845767173</v>
      </c>
      <c r="G35" s="42">
        <v>612.37243569579448</v>
      </c>
      <c r="H35" s="42">
        <v>1979.8989873223331</v>
      </c>
      <c r="I35" s="42">
        <v>1529.0555184936156</v>
      </c>
      <c r="J35" s="42">
        <v>8390.1590134481212</v>
      </c>
      <c r="K35" s="42">
        <v>3715.196362352885</v>
      </c>
    </row>
    <row r="36" spans="2:11" x14ac:dyDescent="0.2">
      <c r="B36" s="59"/>
      <c r="C36" s="40" t="s">
        <v>35</v>
      </c>
      <c r="D36" s="43">
        <f t="shared" ref="D36:K36" si="5">D35/D34</f>
        <v>1.2939414994500731</v>
      </c>
      <c r="E36" s="43">
        <f t="shared" si="5"/>
        <v>0.4962755086101186</v>
      </c>
      <c r="F36" s="43">
        <f t="shared" si="5"/>
        <v>0.32596045117416445</v>
      </c>
      <c r="G36" s="43">
        <f t="shared" si="5"/>
        <v>0.30618621784789724</v>
      </c>
      <c r="H36" s="43">
        <f t="shared" si="5"/>
        <v>0.76149961050858972</v>
      </c>
      <c r="I36" s="43">
        <f t="shared" si="5"/>
        <v>0.60922880850688355</v>
      </c>
      <c r="J36" s="43">
        <f t="shared" si="5"/>
        <v>2.714228415387594</v>
      </c>
      <c r="K36" s="43">
        <f t="shared" si="5"/>
        <v>1.3956381660099102</v>
      </c>
    </row>
    <row r="37" spans="2:11" x14ac:dyDescent="0.2">
      <c r="B37" s="59"/>
      <c r="C37" s="40" t="s">
        <v>36</v>
      </c>
      <c r="D37" s="42">
        <v>600</v>
      </c>
      <c r="E37" s="42">
        <v>1800</v>
      </c>
      <c r="F37" s="42">
        <v>1400</v>
      </c>
      <c r="G37" s="42">
        <v>1000</v>
      </c>
      <c r="H37" s="42">
        <v>1200</v>
      </c>
      <c r="I37" s="42">
        <v>800</v>
      </c>
      <c r="J37" s="42">
        <v>100</v>
      </c>
      <c r="K37" s="42">
        <v>100</v>
      </c>
    </row>
    <row r="38" spans="2:11" x14ac:dyDescent="0.2">
      <c r="B38" s="59"/>
      <c r="C38" s="40" t="s">
        <v>37</v>
      </c>
      <c r="D38" s="42">
        <v>35000</v>
      </c>
      <c r="E38" s="42">
        <v>5000</v>
      </c>
      <c r="F38" s="42">
        <v>4000</v>
      </c>
      <c r="G38" s="42">
        <v>2500</v>
      </c>
      <c r="H38" s="42">
        <v>4000</v>
      </c>
      <c r="I38" s="42">
        <v>15000</v>
      </c>
      <c r="J38" s="42">
        <v>50000</v>
      </c>
      <c r="K38" s="42">
        <v>50000</v>
      </c>
    </row>
    <row r="39" spans="2:11" x14ac:dyDescent="0.2">
      <c r="B39" s="59" t="s">
        <v>31</v>
      </c>
      <c r="C39" s="40" t="s">
        <v>32</v>
      </c>
      <c r="D39" s="39">
        <v>199</v>
      </c>
      <c r="E39" s="39">
        <v>4</v>
      </c>
      <c r="F39" s="39">
        <v>8</v>
      </c>
      <c r="G39" s="39">
        <v>5</v>
      </c>
      <c r="H39" s="39">
        <v>2</v>
      </c>
      <c r="I39" s="39">
        <v>111</v>
      </c>
      <c r="J39" s="39">
        <v>34</v>
      </c>
      <c r="K39" s="39">
        <v>363</v>
      </c>
    </row>
    <row r="40" spans="2:11" x14ac:dyDescent="0.2">
      <c r="B40" s="59"/>
      <c r="C40" s="40" t="s">
        <v>33</v>
      </c>
      <c r="D40" s="42">
        <v>4705.7788944723616</v>
      </c>
      <c r="E40" s="42">
        <v>16250</v>
      </c>
      <c r="F40" s="42">
        <v>2037.5</v>
      </c>
      <c r="G40" s="42">
        <v>7140</v>
      </c>
      <c r="H40" s="42">
        <v>3000</v>
      </c>
      <c r="I40" s="42">
        <v>7394.594594594595</v>
      </c>
      <c r="J40" s="42">
        <v>8780.8823529411766</v>
      </c>
      <c r="K40" s="42">
        <v>6002.2038567493109</v>
      </c>
    </row>
    <row r="41" spans="2:11" x14ac:dyDescent="0.2">
      <c r="B41" s="59" t="s">
        <v>43</v>
      </c>
      <c r="C41" s="40" t="s">
        <v>34</v>
      </c>
      <c r="D41" s="42">
        <v>9070.0015742515734</v>
      </c>
      <c r="E41" s="42">
        <v>22779.742462694056</v>
      </c>
      <c r="F41" s="42">
        <v>287.53881725529067</v>
      </c>
      <c r="G41" s="42">
        <v>7252.4478626185246</v>
      </c>
      <c r="H41" s="42">
        <v>1414.2135623730951</v>
      </c>
      <c r="I41" s="42">
        <v>15603.919017278598</v>
      </c>
      <c r="J41" s="42">
        <v>34212.78782433569</v>
      </c>
      <c r="K41" s="42">
        <v>15309.9395581186</v>
      </c>
    </row>
    <row r="42" spans="2:11" x14ac:dyDescent="0.2">
      <c r="B42" s="59"/>
      <c r="C42" s="40" t="s">
        <v>35</v>
      </c>
      <c r="D42" s="43">
        <f t="shared" ref="D42:K42" si="6">D41/D40</f>
        <v>1.9274177086615016</v>
      </c>
      <c r="E42" s="43">
        <f t="shared" si="6"/>
        <v>1.4018303053965573</v>
      </c>
      <c r="F42" s="43">
        <f t="shared" si="6"/>
        <v>0.14112334589216718</v>
      </c>
      <c r="G42" s="43">
        <f t="shared" si="6"/>
        <v>1.0157490003667402</v>
      </c>
      <c r="H42" s="43">
        <f t="shared" si="6"/>
        <v>0.47140452079103168</v>
      </c>
      <c r="I42" s="43">
        <f t="shared" si="6"/>
        <v>2.110179106868816</v>
      </c>
      <c r="J42" s="43">
        <f t="shared" si="6"/>
        <v>3.8962813131047178</v>
      </c>
      <c r="K42" s="43">
        <f t="shared" si="6"/>
        <v>2.5507196895525297</v>
      </c>
    </row>
    <row r="43" spans="2:11" x14ac:dyDescent="0.2">
      <c r="B43" s="59"/>
      <c r="C43" s="40" t="s">
        <v>36</v>
      </c>
      <c r="D43" s="42">
        <v>500</v>
      </c>
      <c r="E43" s="42">
        <v>2000</v>
      </c>
      <c r="F43" s="42">
        <v>1500</v>
      </c>
      <c r="G43" s="42">
        <v>200</v>
      </c>
      <c r="H43" s="42">
        <v>2000</v>
      </c>
      <c r="I43" s="42">
        <v>300</v>
      </c>
      <c r="J43" s="42">
        <v>100</v>
      </c>
      <c r="K43" s="42">
        <v>100</v>
      </c>
    </row>
    <row r="44" spans="2:11" x14ac:dyDescent="0.2">
      <c r="B44" s="59"/>
      <c r="C44" s="40" t="s">
        <v>37</v>
      </c>
      <c r="D44" s="42">
        <v>120000</v>
      </c>
      <c r="E44" s="42">
        <v>50000</v>
      </c>
      <c r="F44" s="42">
        <v>2500</v>
      </c>
      <c r="G44" s="42">
        <v>15000</v>
      </c>
      <c r="H44" s="42">
        <v>4000</v>
      </c>
      <c r="I44" s="42">
        <v>120000</v>
      </c>
      <c r="J44" s="42">
        <v>200000</v>
      </c>
      <c r="K44" s="42">
        <v>200000</v>
      </c>
    </row>
  </sheetData>
  <mergeCells count="7">
    <mergeCell ref="B39:B44"/>
    <mergeCell ref="B3:B8"/>
    <mergeCell ref="B9:B14"/>
    <mergeCell ref="B15:B20"/>
    <mergeCell ref="B21:B26"/>
    <mergeCell ref="B27:B32"/>
    <mergeCell ref="B33:B3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/>
  </sheetViews>
  <sheetFormatPr defaultColWidth="8.85546875" defaultRowHeight="15" x14ac:dyDescent="0.25"/>
  <cols>
    <col min="1" max="1" width="8.85546875" style="1"/>
    <col min="2" max="2" width="17.5703125" style="1" customWidth="1"/>
    <col min="3" max="3" width="12" style="1" bestFit="1" customWidth="1"/>
    <col min="4" max="4" width="13.140625" style="1" bestFit="1" customWidth="1"/>
    <col min="5" max="5" width="12" style="1" bestFit="1" customWidth="1"/>
    <col min="6" max="6" width="8.85546875" style="1"/>
    <col min="7" max="7" width="13.5703125" style="1" customWidth="1"/>
    <col min="8" max="16384" width="8.85546875" style="1"/>
  </cols>
  <sheetData>
    <row r="2" spans="2:7" s="10" customFormat="1" ht="30" x14ac:dyDescent="0.25">
      <c r="B2" s="51" t="s">
        <v>145</v>
      </c>
      <c r="C2" s="10" t="s">
        <v>36</v>
      </c>
      <c r="D2" s="10" t="s">
        <v>37</v>
      </c>
      <c r="E2" s="10" t="s">
        <v>44</v>
      </c>
      <c r="F2" s="10" t="s">
        <v>45</v>
      </c>
      <c r="G2" s="10" t="s">
        <v>103</v>
      </c>
    </row>
    <row r="3" spans="2:7" x14ac:dyDescent="0.25">
      <c r="B3" s="3" t="s">
        <v>28</v>
      </c>
      <c r="C3" s="37">
        <v>500</v>
      </c>
      <c r="D3" s="37">
        <v>250000</v>
      </c>
      <c r="E3" s="37">
        <v>6440.0711111111086</v>
      </c>
      <c r="F3" s="38">
        <f>G3/E3</f>
        <v>2.6327931919420786</v>
      </c>
      <c r="G3" s="37">
        <v>16955.375376956184</v>
      </c>
    </row>
    <row r="4" spans="2:7" ht="30" x14ac:dyDescent="0.25">
      <c r="B4" s="3" t="s">
        <v>29</v>
      </c>
      <c r="C4" s="37">
        <v>2500</v>
      </c>
      <c r="D4" s="37">
        <v>15000</v>
      </c>
      <c r="E4" s="37">
        <v>7000</v>
      </c>
      <c r="F4" s="38">
        <v>0.66240132110683603</v>
      </c>
      <c r="G4" s="37">
        <v>4636.8092477478522</v>
      </c>
    </row>
    <row r="5" spans="2:7" ht="45" x14ac:dyDescent="0.25">
      <c r="B5" s="3" t="s">
        <v>46</v>
      </c>
      <c r="C5" s="37">
        <v>1500</v>
      </c>
      <c r="D5" s="37">
        <v>20000</v>
      </c>
      <c r="E5" s="37">
        <v>9250</v>
      </c>
      <c r="F5" s="38">
        <v>0.70027299974085677</v>
      </c>
      <c r="G5" s="37">
        <v>6477.5252476029254</v>
      </c>
    </row>
    <row r="6" spans="2:7" ht="30" x14ac:dyDescent="0.25">
      <c r="B6" s="3" t="s">
        <v>47</v>
      </c>
      <c r="C6" s="37">
        <v>2000</v>
      </c>
      <c r="D6" s="37">
        <v>50000</v>
      </c>
      <c r="E6" s="37">
        <v>13000</v>
      </c>
      <c r="F6" s="38">
        <v>1.593255013631383</v>
      </c>
      <c r="G6" s="37">
        <v>20712.31517720798</v>
      </c>
    </row>
    <row r="7" spans="2:7" ht="30" x14ac:dyDescent="0.25">
      <c r="B7" s="3" t="s">
        <v>48</v>
      </c>
      <c r="C7" s="37">
        <v>10000</v>
      </c>
      <c r="D7" s="37">
        <v>20000</v>
      </c>
      <c r="E7" s="37">
        <v>15000</v>
      </c>
      <c r="F7" s="38">
        <v>0.47140452079103168</v>
      </c>
      <c r="G7" s="37">
        <v>7071.0678118654751</v>
      </c>
    </row>
    <row r="8" spans="2:7" ht="30" x14ac:dyDescent="0.25">
      <c r="B8" s="3" t="s">
        <v>30</v>
      </c>
      <c r="C8" s="37">
        <v>2000</v>
      </c>
      <c r="D8" s="37">
        <v>12000</v>
      </c>
      <c r="E8" s="37">
        <v>4880.1641791044731</v>
      </c>
      <c r="F8" s="38">
        <v>0.39740791372678624</v>
      </c>
      <c r="G8" s="37">
        <v>1939.415865062103</v>
      </c>
    </row>
    <row r="9" spans="2:7" ht="30" x14ac:dyDescent="0.25">
      <c r="B9" s="3" t="s">
        <v>31</v>
      </c>
      <c r="C9" s="37">
        <v>200</v>
      </c>
      <c r="D9" s="37">
        <v>40000</v>
      </c>
      <c r="E9" s="37">
        <v>5547.6190476190477</v>
      </c>
      <c r="F9" s="38">
        <v>1.2300832919520399</v>
      </c>
      <c r="G9" s="37">
        <v>6824.0335005910792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P18" sqref="P18"/>
    </sheetView>
  </sheetViews>
  <sheetFormatPr defaultColWidth="8.85546875" defaultRowHeight="15" x14ac:dyDescent="0.25"/>
  <cols>
    <col min="1" max="1" width="8.85546875" style="1"/>
    <col min="2" max="2" width="16.7109375" style="1" bestFit="1" customWidth="1"/>
    <col min="3" max="3" width="13.140625" style="1" bestFit="1" customWidth="1"/>
    <col min="4" max="4" width="12" style="1" bestFit="1" customWidth="1"/>
    <col min="5" max="5" width="13.140625" style="1" customWidth="1"/>
    <col min="6" max="7" width="12" style="1" bestFit="1" customWidth="1"/>
    <col min="8" max="8" width="13.140625" style="1" bestFit="1" customWidth="1"/>
    <col min="9" max="16384" width="8.85546875" style="1"/>
  </cols>
  <sheetData>
    <row r="2" spans="2:8" s="10" customFormat="1" ht="15" customHeight="1" x14ac:dyDescent="0.25">
      <c r="B2" s="60" t="s">
        <v>145</v>
      </c>
      <c r="C2" s="60" t="s">
        <v>142</v>
      </c>
      <c r="D2" s="60"/>
      <c r="E2" s="60"/>
      <c r="F2" s="60" t="s">
        <v>143</v>
      </c>
      <c r="G2" s="60"/>
      <c r="H2" s="60"/>
    </row>
    <row r="3" spans="2:8" x14ac:dyDescent="0.25">
      <c r="B3" s="60"/>
      <c r="C3" s="10" t="s">
        <v>33</v>
      </c>
      <c r="D3" s="10" t="s">
        <v>36</v>
      </c>
      <c r="E3" s="10" t="s">
        <v>37</v>
      </c>
      <c r="F3" s="10" t="s">
        <v>33</v>
      </c>
      <c r="G3" s="10" t="s">
        <v>36</v>
      </c>
      <c r="H3" s="10" t="s">
        <v>37</v>
      </c>
    </row>
    <row r="4" spans="2:8" x14ac:dyDescent="0.25">
      <c r="B4" s="3" t="s">
        <v>28</v>
      </c>
      <c r="C4" s="37">
        <v>2271.4803921568628</v>
      </c>
      <c r="D4" s="37">
        <v>150</v>
      </c>
      <c r="E4" s="37">
        <v>15000</v>
      </c>
      <c r="F4" s="37">
        <v>6440.0711111111086</v>
      </c>
      <c r="G4" s="37">
        <v>500</v>
      </c>
      <c r="H4" s="37">
        <v>250000</v>
      </c>
    </row>
    <row r="5" spans="2:8" ht="30" x14ac:dyDescent="0.25">
      <c r="B5" s="3" t="s">
        <v>29</v>
      </c>
      <c r="C5" s="37">
        <v>3400</v>
      </c>
      <c r="D5" s="37">
        <v>1100</v>
      </c>
      <c r="E5" s="37">
        <v>6000</v>
      </c>
      <c r="F5" s="37">
        <v>7000</v>
      </c>
      <c r="G5" s="37">
        <v>2500</v>
      </c>
      <c r="H5" s="37">
        <v>15000</v>
      </c>
    </row>
    <row r="6" spans="2:8" ht="45" x14ac:dyDescent="0.25">
      <c r="B6" s="3" t="s">
        <v>39</v>
      </c>
      <c r="C6" s="37">
        <v>5906.25</v>
      </c>
      <c r="D6" s="37">
        <v>750</v>
      </c>
      <c r="E6" s="37">
        <v>22000</v>
      </c>
      <c r="F6" s="37">
        <v>9250</v>
      </c>
      <c r="G6" s="37">
        <v>1500</v>
      </c>
      <c r="H6" s="37">
        <v>20000</v>
      </c>
    </row>
    <row r="7" spans="2:8" ht="30" x14ac:dyDescent="0.25">
      <c r="B7" s="3" t="s">
        <v>47</v>
      </c>
      <c r="C7" s="37">
        <v>120000</v>
      </c>
      <c r="D7" s="37">
        <v>20000</v>
      </c>
      <c r="E7" s="37">
        <v>500000</v>
      </c>
      <c r="F7" s="37">
        <v>13000</v>
      </c>
      <c r="G7" s="37">
        <v>2000</v>
      </c>
      <c r="H7" s="37">
        <v>50000</v>
      </c>
    </row>
    <row r="8" spans="2:8" ht="30" x14ac:dyDescent="0.25">
      <c r="B8" s="3" t="s">
        <v>48</v>
      </c>
      <c r="C8" s="37">
        <v>15000</v>
      </c>
      <c r="D8" s="37">
        <v>10000</v>
      </c>
      <c r="E8" s="37">
        <v>20000</v>
      </c>
      <c r="F8" s="37">
        <v>15000</v>
      </c>
      <c r="G8" s="37">
        <v>10000</v>
      </c>
      <c r="H8" s="37">
        <v>20000</v>
      </c>
    </row>
    <row r="9" spans="2:8" ht="30" x14ac:dyDescent="0.25">
      <c r="B9" s="3" t="s">
        <v>30</v>
      </c>
      <c r="C9" s="37">
        <v>2509.8214285714284</v>
      </c>
      <c r="D9" s="37">
        <v>800</v>
      </c>
      <c r="E9" s="37">
        <v>15000</v>
      </c>
      <c r="F9" s="37">
        <v>4880.1641791044731</v>
      </c>
      <c r="G9" s="37">
        <v>2000</v>
      </c>
      <c r="H9" s="37">
        <v>12000</v>
      </c>
    </row>
    <row r="10" spans="2:8" ht="30" x14ac:dyDescent="0.25">
      <c r="B10" s="3" t="s">
        <v>31</v>
      </c>
      <c r="C10" s="37">
        <v>8780.8823529411766</v>
      </c>
      <c r="D10" s="37">
        <v>100</v>
      </c>
      <c r="E10" s="37">
        <v>200000</v>
      </c>
      <c r="F10" s="37">
        <v>5547.6190476190477</v>
      </c>
      <c r="G10" s="37">
        <v>200</v>
      </c>
      <c r="H10" s="37">
        <v>40000</v>
      </c>
    </row>
  </sheetData>
  <mergeCells count="3">
    <mergeCell ref="C2:E2"/>
    <mergeCell ref="F2:H2"/>
    <mergeCell ref="B2:B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workbookViewId="0"/>
  </sheetViews>
  <sheetFormatPr defaultColWidth="8.85546875" defaultRowHeight="15" x14ac:dyDescent="0.25"/>
  <cols>
    <col min="1" max="1" width="8.85546875" style="1"/>
    <col min="2" max="2" width="36.7109375" style="1" customWidth="1"/>
    <col min="3" max="3" width="20" style="1" bestFit="1" customWidth="1"/>
    <col min="4" max="8" width="8.85546875" style="1"/>
    <col min="9" max="9" width="23.140625" style="1" bestFit="1" customWidth="1"/>
    <col min="10" max="11" width="8.85546875" style="1"/>
    <col min="12" max="12" width="36.85546875" style="1" customWidth="1"/>
    <col min="13" max="16384" width="8.85546875" style="1"/>
  </cols>
  <sheetData>
    <row r="2" spans="2:12" s="10" customFormat="1" x14ac:dyDescent="0.25">
      <c r="B2" s="15" t="s">
        <v>145</v>
      </c>
      <c r="C2" s="10" t="s">
        <v>148</v>
      </c>
      <c r="D2" s="10" t="s">
        <v>49</v>
      </c>
      <c r="E2" s="10" t="s">
        <v>50</v>
      </c>
      <c r="F2" s="10" t="s">
        <v>2</v>
      </c>
    </row>
    <row r="3" spans="2:12" x14ac:dyDescent="0.25">
      <c r="B3" s="61" t="s">
        <v>1</v>
      </c>
      <c r="C3" s="1" t="s">
        <v>67</v>
      </c>
      <c r="D3" s="4">
        <v>100</v>
      </c>
      <c r="E3" s="4">
        <v>132</v>
      </c>
      <c r="F3" s="4">
        <v>232</v>
      </c>
      <c r="I3" s="1" t="s">
        <v>71</v>
      </c>
    </row>
    <row r="4" spans="2:12" x14ac:dyDescent="0.25">
      <c r="B4" s="61"/>
      <c r="C4" s="1" t="s">
        <v>72</v>
      </c>
      <c r="D4" s="17">
        <v>0.43099999999999999</v>
      </c>
      <c r="E4" s="17">
        <v>0.56899999999999995</v>
      </c>
      <c r="F4" s="17">
        <v>1</v>
      </c>
      <c r="I4" s="1" t="s">
        <v>0</v>
      </c>
      <c r="J4" s="4" t="s">
        <v>19</v>
      </c>
      <c r="K4" s="4" t="s">
        <v>20</v>
      </c>
      <c r="L4" s="4" t="s">
        <v>21</v>
      </c>
    </row>
    <row r="5" spans="2:12" x14ac:dyDescent="0.25">
      <c r="B5" s="61" t="s">
        <v>97</v>
      </c>
      <c r="C5" s="1" t="s">
        <v>67</v>
      </c>
      <c r="D5" s="4">
        <v>3</v>
      </c>
      <c r="E5" s="4">
        <v>3</v>
      </c>
      <c r="F5" s="4">
        <v>6</v>
      </c>
      <c r="I5" s="1" t="s">
        <v>96</v>
      </c>
      <c r="J5" s="4" t="s">
        <v>127</v>
      </c>
      <c r="K5" s="4">
        <v>6</v>
      </c>
      <c r="L5" s="20">
        <v>0</v>
      </c>
    </row>
    <row r="6" spans="2:12" x14ac:dyDescent="0.25">
      <c r="B6" s="61"/>
      <c r="C6" s="1" t="s">
        <v>72</v>
      </c>
      <c r="D6" s="17">
        <v>0.5</v>
      </c>
      <c r="E6" s="17">
        <v>0.5</v>
      </c>
      <c r="F6" s="17">
        <v>1</v>
      </c>
      <c r="I6" s="1" t="s">
        <v>73</v>
      </c>
      <c r="J6" s="4"/>
      <c r="K6" s="4"/>
      <c r="L6" s="20"/>
    </row>
    <row r="7" spans="2:12" x14ac:dyDescent="0.25">
      <c r="B7" s="61" t="s">
        <v>102</v>
      </c>
      <c r="C7" s="1" t="s">
        <v>67</v>
      </c>
      <c r="D7" s="4">
        <v>7</v>
      </c>
      <c r="E7" s="4">
        <v>3</v>
      </c>
      <c r="F7" s="4">
        <v>10</v>
      </c>
      <c r="I7" s="1" t="s">
        <v>74</v>
      </c>
      <c r="J7" s="18">
        <v>61.249000000000002</v>
      </c>
      <c r="K7" s="4">
        <v>6</v>
      </c>
      <c r="L7" s="20">
        <v>0</v>
      </c>
    </row>
    <row r="8" spans="2:12" x14ac:dyDescent="0.25">
      <c r="B8" s="61"/>
      <c r="C8" s="1" t="s">
        <v>72</v>
      </c>
      <c r="D8" s="17">
        <v>0.7</v>
      </c>
      <c r="E8" s="17">
        <v>0.3</v>
      </c>
      <c r="F8" s="17">
        <v>1</v>
      </c>
      <c r="I8" s="1" t="s">
        <v>75</v>
      </c>
      <c r="J8" s="18">
        <v>2.2410000000000001</v>
      </c>
      <c r="K8" s="4">
        <v>1</v>
      </c>
      <c r="L8" s="20">
        <v>0.13400000000000001</v>
      </c>
    </row>
    <row r="9" spans="2:12" x14ac:dyDescent="0.25">
      <c r="B9" s="61" t="s">
        <v>98</v>
      </c>
      <c r="C9" s="1" t="s">
        <v>67</v>
      </c>
      <c r="D9" s="4">
        <v>6</v>
      </c>
      <c r="E9" s="4">
        <v>0</v>
      </c>
      <c r="F9" s="4">
        <v>6</v>
      </c>
      <c r="I9" s="1" t="s">
        <v>22</v>
      </c>
      <c r="J9" s="4">
        <v>439</v>
      </c>
      <c r="K9" s="4"/>
      <c r="L9" s="4"/>
    </row>
    <row r="10" spans="2:12" x14ac:dyDescent="0.25">
      <c r="B10" s="61"/>
      <c r="C10" s="1" t="s">
        <v>72</v>
      </c>
      <c r="D10" s="17">
        <v>1</v>
      </c>
      <c r="E10" s="17">
        <v>0</v>
      </c>
      <c r="F10" s="17">
        <v>1</v>
      </c>
      <c r="I10" s="1" t="s">
        <v>89</v>
      </c>
    </row>
    <row r="11" spans="2:12" x14ac:dyDescent="0.25">
      <c r="B11" s="61" t="s">
        <v>101</v>
      </c>
      <c r="C11" s="1" t="s">
        <v>67</v>
      </c>
      <c r="D11" s="4">
        <v>2</v>
      </c>
      <c r="E11" s="4">
        <v>0</v>
      </c>
      <c r="F11" s="4">
        <v>2</v>
      </c>
    </row>
    <row r="12" spans="2:12" x14ac:dyDescent="0.25">
      <c r="B12" s="61"/>
      <c r="C12" s="1" t="s">
        <v>72</v>
      </c>
      <c r="D12" s="17">
        <v>1</v>
      </c>
      <c r="E12" s="17">
        <v>0</v>
      </c>
      <c r="F12" s="17">
        <v>1</v>
      </c>
    </row>
    <row r="13" spans="2:12" x14ac:dyDescent="0.25">
      <c r="B13" s="61" t="s">
        <v>99</v>
      </c>
      <c r="C13" s="1" t="s">
        <v>67</v>
      </c>
      <c r="D13" s="4">
        <v>44</v>
      </c>
      <c r="E13" s="4">
        <v>92</v>
      </c>
      <c r="F13" s="4">
        <v>136</v>
      </c>
      <c r="J13" s="21"/>
    </row>
    <row r="14" spans="2:12" x14ac:dyDescent="0.25">
      <c r="B14" s="61"/>
      <c r="C14" s="1" t="s">
        <v>72</v>
      </c>
      <c r="D14" s="17">
        <v>0.32400000000000001</v>
      </c>
      <c r="E14" s="17">
        <v>0.67600000000000005</v>
      </c>
      <c r="F14" s="17">
        <v>1</v>
      </c>
      <c r="J14" s="21"/>
    </row>
    <row r="15" spans="2:12" x14ac:dyDescent="0.25">
      <c r="B15" s="61" t="s">
        <v>100</v>
      </c>
      <c r="C15" s="1" t="s">
        <v>67</v>
      </c>
      <c r="D15" s="4">
        <v>41</v>
      </c>
      <c r="E15" s="4">
        <v>6</v>
      </c>
      <c r="F15" s="4">
        <v>47</v>
      </c>
    </row>
    <row r="16" spans="2:12" x14ac:dyDescent="0.25">
      <c r="B16" s="61"/>
      <c r="C16" s="1" t="s">
        <v>72</v>
      </c>
      <c r="D16" s="17">
        <v>0.872</v>
      </c>
      <c r="E16" s="17">
        <v>0.128</v>
      </c>
      <c r="F16" s="17">
        <v>1</v>
      </c>
    </row>
    <row r="17" spans="2:6" x14ac:dyDescent="0.25">
      <c r="B17" s="61" t="s">
        <v>2</v>
      </c>
      <c r="C17" s="1" t="s">
        <v>67</v>
      </c>
      <c r="D17" s="4">
        <v>203</v>
      </c>
      <c r="E17" s="4">
        <v>236</v>
      </c>
      <c r="F17" s="4">
        <v>439</v>
      </c>
    </row>
    <row r="18" spans="2:6" x14ac:dyDescent="0.25">
      <c r="B18" s="61"/>
      <c r="C18" s="1" t="s">
        <v>72</v>
      </c>
      <c r="D18" s="17">
        <v>0.46200000000000002</v>
      </c>
      <c r="E18" s="17">
        <v>0.53800000000000003</v>
      </c>
      <c r="F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workbookViewId="0"/>
  </sheetViews>
  <sheetFormatPr defaultColWidth="8.85546875" defaultRowHeight="15" x14ac:dyDescent="0.25"/>
  <cols>
    <col min="1" max="1" width="8.85546875" style="1"/>
    <col min="2" max="2" width="38" style="1" bestFit="1" customWidth="1"/>
    <col min="3" max="3" width="20" style="1" bestFit="1" customWidth="1"/>
    <col min="4" max="8" width="8.85546875" style="1"/>
    <col min="9" max="9" width="23.140625" style="1" bestFit="1" customWidth="1"/>
    <col min="10" max="11" width="8.85546875" style="1"/>
    <col min="12" max="12" width="37.140625" style="1" customWidth="1"/>
    <col min="13" max="16384" width="8.85546875" style="1"/>
  </cols>
  <sheetData>
    <row r="1" spans="2:12" x14ac:dyDescent="0.25">
      <c r="B1" s="1" t="s">
        <v>0</v>
      </c>
      <c r="C1" s="1" t="s">
        <v>0</v>
      </c>
    </row>
    <row r="2" spans="2:12" s="10" customFormat="1" x14ac:dyDescent="0.25">
      <c r="B2" s="15" t="s">
        <v>145</v>
      </c>
      <c r="C2" s="10" t="s">
        <v>148</v>
      </c>
      <c r="D2" s="10" t="s">
        <v>49</v>
      </c>
      <c r="E2" s="10" t="s">
        <v>50</v>
      </c>
      <c r="F2" s="10" t="s">
        <v>2</v>
      </c>
      <c r="I2" s="10" t="s">
        <v>71</v>
      </c>
    </row>
    <row r="3" spans="2:12" x14ac:dyDescent="0.25">
      <c r="B3" s="61" t="s">
        <v>1</v>
      </c>
      <c r="C3" s="1" t="s">
        <v>67</v>
      </c>
      <c r="D3" s="4">
        <v>164</v>
      </c>
      <c r="E3" s="4">
        <v>44</v>
      </c>
      <c r="F3" s="4">
        <v>208</v>
      </c>
      <c r="I3" s="1" t="s">
        <v>0</v>
      </c>
      <c r="J3" s="4" t="s">
        <v>19</v>
      </c>
      <c r="K3" s="4" t="s">
        <v>20</v>
      </c>
      <c r="L3" s="4" t="s">
        <v>21</v>
      </c>
    </row>
    <row r="4" spans="2:12" x14ac:dyDescent="0.25">
      <c r="B4" s="61"/>
      <c r="C4" s="1" t="s">
        <v>72</v>
      </c>
      <c r="D4" s="17">
        <v>0.78800000000000003</v>
      </c>
      <c r="E4" s="17">
        <v>0.21199999999999999</v>
      </c>
      <c r="F4" s="17">
        <v>1</v>
      </c>
      <c r="I4" s="1" t="s">
        <v>96</v>
      </c>
      <c r="J4" s="4" t="s">
        <v>128</v>
      </c>
      <c r="K4" s="4">
        <v>6</v>
      </c>
      <c r="L4" s="4">
        <v>6.0999999999999999E-2</v>
      </c>
    </row>
    <row r="5" spans="2:12" x14ac:dyDescent="0.25">
      <c r="B5" s="61" t="s">
        <v>97</v>
      </c>
      <c r="C5" s="1" t="s">
        <v>67</v>
      </c>
      <c r="D5" s="4">
        <v>4</v>
      </c>
      <c r="E5" s="4">
        <v>2</v>
      </c>
      <c r="F5" s="4">
        <v>6</v>
      </c>
      <c r="I5" s="1" t="s">
        <v>73</v>
      </c>
      <c r="J5" s="4"/>
      <c r="K5" s="4"/>
      <c r="L5" s="4"/>
    </row>
    <row r="6" spans="2:12" x14ac:dyDescent="0.25">
      <c r="B6" s="61"/>
      <c r="C6" s="1" t="s">
        <v>72</v>
      </c>
      <c r="D6" s="17">
        <v>0.66700000000000004</v>
      </c>
      <c r="E6" s="17">
        <v>0.33300000000000002</v>
      </c>
      <c r="F6" s="17">
        <v>1</v>
      </c>
      <c r="I6" s="1" t="s">
        <v>74</v>
      </c>
      <c r="J6" s="18">
        <v>13.801</v>
      </c>
      <c r="K6" s="4">
        <v>6</v>
      </c>
      <c r="L6" s="4">
        <v>3.2000000000000001E-2</v>
      </c>
    </row>
    <row r="7" spans="2:12" x14ac:dyDescent="0.25">
      <c r="B7" s="61" t="s">
        <v>102</v>
      </c>
      <c r="C7" s="1" t="s">
        <v>67</v>
      </c>
      <c r="D7" s="4">
        <v>8</v>
      </c>
      <c r="E7" s="4">
        <v>2</v>
      </c>
      <c r="F7" s="4">
        <v>10</v>
      </c>
      <c r="I7" s="1" t="s">
        <v>75</v>
      </c>
      <c r="J7" s="18">
        <v>9.6039999999999992</v>
      </c>
      <c r="K7" s="4">
        <v>1</v>
      </c>
      <c r="L7" s="4">
        <v>2E-3</v>
      </c>
    </row>
    <row r="8" spans="2:12" x14ac:dyDescent="0.25">
      <c r="B8" s="61"/>
      <c r="C8" s="1" t="s">
        <v>72</v>
      </c>
      <c r="D8" s="17">
        <v>0.8</v>
      </c>
      <c r="E8" s="17">
        <v>0.2</v>
      </c>
      <c r="F8" s="17">
        <v>1</v>
      </c>
      <c r="I8" s="1" t="s">
        <v>22</v>
      </c>
      <c r="J8" s="4">
        <v>408</v>
      </c>
      <c r="K8" s="4"/>
      <c r="L8" s="4"/>
    </row>
    <row r="9" spans="2:12" x14ac:dyDescent="0.25">
      <c r="B9" s="61" t="s">
        <v>98</v>
      </c>
      <c r="C9" s="1" t="s">
        <v>67</v>
      </c>
      <c r="D9" s="4">
        <v>6</v>
      </c>
      <c r="E9" s="4">
        <v>0</v>
      </c>
      <c r="F9" s="4">
        <v>6</v>
      </c>
      <c r="I9" s="1" t="s">
        <v>88</v>
      </c>
    </row>
    <row r="10" spans="2:12" x14ac:dyDescent="0.25">
      <c r="B10" s="61"/>
      <c r="C10" s="1" t="s">
        <v>72</v>
      </c>
      <c r="D10" s="17">
        <v>1</v>
      </c>
      <c r="E10" s="17">
        <v>0</v>
      </c>
      <c r="F10" s="17">
        <v>1</v>
      </c>
    </row>
    <row r="11" spans="2:12" x14ac:dyDescent="0.25">
      <c r="B11" s="61" t="s">
        <v>101</v>
      </c>
      <c r="C11" s="1" t="s">
        <v>67</v>
      </c>
      <c r="D11" s="4">
        <v>2</v>
      </c>
      <c r="E11" s="4">
        <v>0</v>
      </c>
      <c r="F11" s="4">
        <v>2</v>
      </c>
    </row>
    <row r="12" spans="2:12" x14ac:dyDescent="0.25">
      <c r="B12" s="61"/>
      <c r="C12" s="1" t="s">
        <v>72</v>
      </c>
      <c r="D12" s="17">
        <v>1</v>
      </c>
      <c r="E12" s="17">
        <v>0</v>
      </c>
      <c r="F12" s="17">
        <v>1</v>
      </c>
    </row>
    <row r="13" spans="2:12" x14ac:dyDescent="0.25">
      <c r="B13" s="61" t="s">
        <v>99</v>
      </c>
      <c r="C13" s="1" t="s">
        <v>67</v>
      </c>
      <c r="D13" s="4">
        <v>114</v>
      </c>
      <c r="E13" s="4">
        <v>15</v>
      </c>
      <c r="F13" s="4">
        <v>129</v>
      </c>
      <c r="J13" s="21"/>
    </row>
    <row r="14" spans="2:12" x14ac:dyDescent="0.25">
      <c r="B14" s="61"/>
      <c r="C14" s="1" t="s">
        <v>72</v>
      </c>
      <c r="D14" s="17">
        <v>0.88400000000000001</v>
      </c>
      <c r="E14" s="17">
        <v>0.11600000000000001</v>
      </c>
      <c r="F14" s="17">
        <v>1</v>
      </c>
      <c r="J14" s="21"/>
    </row>
    <row r="15" spans="2:12" x14ac:dyDescent="0.25">
      <c r="B15" s="61" t="s">
        <v>100</v>
      </c>
      <c r="C15" s="1" t="s">
        <v>67</v>
      </c>
      <c r="D15" s="4">
        <v>44</v>
      </c>
      <c r="E15" s="4">
        <v>3</v>
      </c>
      <c r="F15" s="4">
        <v>47</v>
      </c>
    </row>
    <row r="16" spans="2:12" x14ac:dyDescent="0.25">
      <c r="B16" s="61"/>
      <c r="C16" s="1" t="s">
        <v>72</v>
      </c>
      <c r="D16" s="17">
        <v>0.93600000000000005</v>
      </c>
      <c r="E16" s="17">
        <v>6.4000000000000001E-2</v>
      </c>
      <c r="F16" s="17">
        <v>1</v>
      </c>
    </row>
    <row r="17" spans="2:6" x14ac:dyDescent="0.25">
      <c r="B17" s="61" t="s">
        <v>2</v>
      </c>
      <c r="C17" s="1" t="s">
        <v>67</v>
      </c>
      <c r="D17" s="4">
        <v>342</v>
      </c>
      <c r="E17" s="4">
        <v>66</v>
      </c>
      <c r="F17" s="4">
        <v>408</v>
      </c>
    </row>
    <row r="18" spans="2:6" x14ac:dyDescent="0.25">
      <c r="B18" s="61"/>
      <c r="C18" s="1" t="s">
        <v>72</v>
      </c>
      <c r="D18" s="17">
        <v>0.83799999999999997</v>
      </c>
      <c r="E18" s="17">
        <v>0.16200000000000001</v>
      </c>
      <c r="F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/>
  </sheetViews>
  <sheetFormatPr defaultColWidth="8.85546875" defaultRowHeight="15" x14ac:dyDescent="0.25"/>
  <cols>
    <col min="1" max="1" width="8.85546875" style="1"/>
    <col min="2" max="2" width="25.5703125" style="19" customWidth="1"/>
    <col min="3" max="3" width="19.28515625" style="1" bestFit="1" customWidth="1"/>
    <col min="4" max="4" width="11.140625" style="3" bestFit="1" customWidth="1"/>
    <col min="5" max="5" width="14.28515625" style="3" customWidth="1"/>
    <col min="6" max="6" width="18.7109375" style="3" customWidth="1"/>
    <col min="7" max="7" width="8.28515625" style="1" bestFit="1" customWidth="1"/>
    <col min="8" max="9" width="8.85546875" style="1"/>
    <col min="10" max="10" width="23.140625" style="1" bestFit="1" customWidth="1"/>
    <col min="11" max="12" width="8.85546875" style="1"/>
    <col min="13" max="13" width="38.42578125" style="1" customWidth="1"/>
    <col min="14" max="16384" width="8.85546875" style="1"/>
  </cols>
  <sheetData>
    <row r="1" spans="2:13" x14ac:dyDescent="0.25">
      <c r="B1" s="19" t="s">
        <v>0</v>
      </c>
      <c r="C1" s="1" t="s">
        <v>0</v>
      </c>
    </row>
    <row r="2" spans="2:13" s="10" customFormat="1" ht="29.25" customHeight="1" x14ac:dyDescent="0.25">
      <c r="B2" s="15" t="s">
        <v>145</v>
      </c>
      <c r="C2" s="10" t="s">
        <v>148</v>
      </c>
      <c r="D2" s="15" t="s">
        <v>104</v>
      </c>
      <c r="E2" s="15" t="s">
        <v>105</v>
      </c>
      <c r="F2" s="15" t="s">
        <v>149</v>
      </c>
      <c r="G2" s="10" t="s">
        <v>2</v>
      </c>
    </row>
    <row r="3" spans="2:13" x14ac:dyDescent="0.25">
      <c r="B3" s="58" t="s">
        <v>1</v>
      </c>
      <c r="C3" s="1" t="s">
        <v>67</v>
      </c>
      <c r="D3" s="15">
        <v>91</v>
      </c>
      <c r="E3" s="15">
        <v>89</v>
      </c>
      <c r="F3" s="15">
        <v>25</v>
      </c>
      <c r="G3" s="4">
        <v>205</v>
      </c>
      <c r="J3" s="1" t="s">
        <v>71</v>
      </c>
    </row>
    <row r="4" spans="2:13" x14ac:dyDescent="0.25">
      <c r="B4" s="58"/>
      <c r="C4" s="1" t="s">
        <v>72</v>
      </c>
      <c r="D4" s="16">
        <v>0.44400000000000001</v>
      </c>
      <c r="E4" s="16">
        <v>0.434</v>
      </c>
      <c r="F4" s="16">
        <v>0.122</v>
      </c>
      <c r="G4" s="17">
        <v>1</v>
      </c>
      <c r="J4" s="1" t="s">
        <v>0</v>
      </c>
      <c r="K4" s="4" t="s">
        <v>19</v>
      </c>
      <c r="L4" s="4" t="s">
        <v>20</v>
      </c>
      <c r="M4" s="4" t="s">
        <v>21</v>
      </c>
    </row>
    <row r="5" spans="2:13" x14ac:dyDescent="0.25">
      <c r="B5" s="58" t="s">
        <v>97</v>
      </c>
      <c r="C5" s="1" t="s">
        <v>67</v>
      </c>
      <c r="D5" s="15">
        <v>1</v>
      </c>
      <c r="E5" s="15">
        <v>3</v>
      </c>
      <c r="F5" s="15">
        <v>1</v>
      </c>
      <c r="G5" s="4">
        <v>5</v>
      </c>
      <c r="J5" s="1" t="s">
        <v>96</v>
      </c>
      <c r="K5" s="4" t="s">
        <v>129</v>
      </c>
      <c r="L5" s="4">
        <v>12</v>
      </c>
      <c r="M5" s="4">
        <v>0.183</v>
      </c>
    </row>
    <row r="6" spans="2:13" x14ac:dyDescent="0.25">
      <c r="B6" s="58"/>
      <c r="C6" s="1" t="s">
        <v>72</v>
      </c>
      <c r="D6" s="16">
        <v>0.2</v>
      </c>
      <c r="E6" s="16">
        <v>0.6</v>
      </c>
      <c r="F6" s="16">
        <v>0.2</v>
      </c>
      <c r="G6" s="17">
        <v>1</v>
      </c>
      <c r="J6" s="1" t="s">
        <v>73</v>
      </c>
      <c r="K6" s="4"/>
      <c r="L6" s="4"/>
      <c r="M6" s="4"/>
    </row>
    <row r="7" spans="2:13" x14ac:dyDescent="0.25">
      <c r="B7" s="58" t="s">
        <v>102</v>
      </c>
      <c r="C7" s="1" t="s">
        <v>67</v>
      </c>
      <c r="D7" s="15">
        <v>6</v>
      </c>
      <c r="E7" s="15">
        <v>1</v>
      </c>
      <c r="F7" s="15">
        <v>0</v>
      </c>
      <c r="G7" s="4">
        <v>7</v>
      </c>
      <c r="J7" s="1" t="s">
        <v>74</v>
      </c>
      <c r="K7" s="36">
        <v>17.484999999999999</v>
      </c>
      <c r="L7" s="4">
        <v>12</v>
      </c>
      <c r="M7" s="4">
        <v>0.13200000000000001</v>
      </c>
    </row>
    <row r="8" spans="2:13" x14ac:dyDescent="0.25">
      <c r="B8" s="58"/>
      <c r="C8" s="1" t="s">
        <v>72</v>
      </c>
      <c r="D8" s="16">
        <v>0.85699999999999998</v>
      </c>
      <c r="E8" s="16">
        <v>0.14299999999999999</v>
      </c>
      <c r="F8" s="16">
        <v>0</v>
      </c>
      <c r="G8" s="17">
        <v>1</v>
      </c>
      <c r="J8" s="1" t="s">
        <v>75</v>
      </c>
      <c r="K8" s="36">
        <v>0.30399999999999999</v>
      </c>
      <c r="L8" s="4">
        <v>1</v>
      </c>
      <c r="M8" s="4">
        <v>0.58099999999999996</v>
      </c>
    </row>
    <row r="9" spans="2:13" x14ac:dyDescent="0.25">
      <c r="B9" s="58" t="s">
        <v>98</v>
      </c>
      <c r="C9" s="1" t="s">
        <v>67</v>
      </c>
      <c r="D9" s="15">
        <v>4</v>
      </c>
      <c r="E9" s="15">
        <v>1</v>
      </c>
      <c r="F9" s="15">
        <v>0</v>
      </c>
      <c r="G9" s="4">
        <v>5</v>
      </c>
      <c r="J9" s="1" t="s">
        <v>22</v>
      </c>
      <c r="K9" s="4">
        <v>353</v>
      </c>
      <c r="L9" s="4"/>
      <c r="M9" s="4"/>
    </row>
    <row r="10" spans="2:13" x14ac:dyDescent="0.25">
      <c r="B10" s="58"/>
      <c r="C10" s="1" t="s">
        <v>72</v>
      </c>
      <c r="D10" s="16">
        <v>0.8</v>
      </c>
      <c r="E10" s="16">
        <v>0.2</v>
      </c>
      <c r="F10" s="16">
        <v>0</v>
      </c>
      <c r="G10" s="17">
        <v>1</v>
      </c>
      <c r="J10" s="1" t="s">
        <v>87</v>
      </c>
    </row>
    <row r="11" spans="2:13" x14ac:dyDescent="0.25">
      <c r="B11" s="58" t="s">
        <v>101</v>
      </c>
      <c r="C11" s="1" t="s">
        <v>67</v>
      </c>
      <c r="D11" s="15">
        <v>2</v>
      </c>
      <c r="E11" s="15">
        <v>0</v>
      </c>
      <c r="F11" s="15">
        <v>0</v>
      </c>
      <c r="G11" s="4">
        <v>2</v>
      </c>
    </row>
    <row r="12" spans="2:13" x14ac:dyDescent="0.25">
      <c r="B12" s="58"/>
      <c r="C12" s="1" t="s">
        <v>72</v>
      </c>
      <c r="D12" s="16">
        <v>1</v>
      </c>
      <c r="E12" s="16">
        <v>0</v>
      </c>
      <c r="F12" s="16">
        <v>0</v>
      </c>
      <c r="G12" s="17">
        <v>1</v>
      </c>
    </row>
    <row r="13" spans="2:13" x14ac:dyDescent="0.25">
      <c r="B13" s="58" t="s">
        <v>99</v>
      </c>
      <c r="C13" s="1" t="s">
        <v>67</v>
      </c>
      <c r="D13" s="15">
        <v>46</v>
      </c>
      <c r="E13" s="15">
        <v>44</v>
      </c>
      <c r="F13" s="15">
        <v>14</v>
      </c>
      <c r="G13" s="4">
        <v>104</v>
      </c>
      <c r="K13" s="21"/>
    </row>
    <row r="14" spans="2:13" x14ac:dyDescent="0.25">
      <c r="B14" s="58"/>
      <c r="C14" s="1" t="s">
        <v>72</v>
      </c>
      <c r="D14" s="16">
        <v>0.442</v>
      </c>
      <c r="E14" s="16">
        <v>0.42299999999999999</v>
      </c>
      <c r="F14" s="16">
        <v>0.13500000000000001</v>
      </c>
      <c r="G14" s="17">
        <v>1</v>
      </c>
    </row>
    <row r="15" spans="2:13" x14ac:dyDescent="0.25">
      <c r="B15" s="58" t="s">
        <v>100</v>
      </c>
      <c r="C15" s="1" t="s">
        <v>67</v>
      </c>
      <c r="D15" s="15">
        <v>10</v>
      </c>
      <c r="E15" s="15">
        <v>8</v>
      </c>
      <c r="F15" s="15">
        <v>7</v>
      </c>
      <c r="G15" s="4">
        <v>25</v>
      </c>
    </row>
    <row r="16" spans="2:13" x14ac:dyDescent="0.25">
      <c r="B16" s="58"/>
      <c r="C16" s="1" t="s">
        <v>72</v>
      </c>
      <c r="D16" s="16">
        <v>0.4</v>
      </c>
      <c r="E16" s="16">
        <v>0.32</v>
      </c>
      <c r="F16" s="16">
        <v>0.28000000000000003</v>
      </c>
      <c r="G16" s="17">
        <v>1</v>
      </c>
    </row>
    <row r="17" spans="2:7" x14ac:dyDescent="0.25">
      <c r="B17" s="58" t="s">
        <v>2</v>
      </c>
      <c r="C17" s="1" t="s">
        <v>67</v>
      </c>
      <c r="D17" s="15">
        <v>160</v>
      </c>
      <c r="E17" s="15">
        <v>146</v>
      </c>
      <c r="F17" s="15">
        <v>47</v>
      </c>
      <c r="G17" s="4">
        <v>353</v>
      </c>
    </row>
    <row r="18" spans="2:7" x14ac:dyDescent="0.25">
      <c r="B18" s="58"/>
      <c r="C18" s="1" t="s">
        <v>72</v>
      </c>
      <c r="D18" s="16">
        <v>0.45300000000000001</v>
      </c>
      <c r="E18" s="16">
        <v>0.41399999999999998</v>
      </c>
      <c r="F18" s="16">
        <v>0.13300000000000001</v>
      </c>
      <c r="G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workbookViewId="0">
      <selection activeCell="J2" sqref="B2:J18"/>
    </sheetView>
  </sheetViews>
  <sheetFormatPr defaultColWidth="8.85546875" defaultRowHeight="15" x14ac:dyDescent="0.25"/>
  <cols>
    <col min="1" max="1" width="8.85546875" style="1"/>
    <col min="2" max="2" width="21.28515625" style="19" customWidth="1"/>
    <col min="3" max="3" width="19.28515625" style="1" bestFit="1" customWidth="1"/>
    <col min="4" max="4" width="8.7109375" style="1" bestFit="1" customWidth="1"/>
    <col min="5" max="5" width="10.85546875" style="1" bestFit="1" customWidth="1"/>
    <col min="6" max="6" width="7.28515625" style="1" bestFit="1" customWidth="1"/>
    <col min="7" max="7" width="8.28515625" style="1" bestFit="1" customWidth="1"/>
    <col min="8" max="8" width="11.7109375" style="1" customWidth="1"/>
    <col min="9" max="9" width="9.42578125" style="1" bestFit="1" customWidth="1"/>
    <col min="10" max="10" width="8.28515625" style="1" bestFit="1" customWidth="1"/>
    <col min="11" max="12" width="8.85546875" style="1"/>
    <col min="13" max="13" width="23.140625" style="1" bestFit="1" customWidth="1"/>
    <col min="14" max="15" width="8.85546875" style="1"/>
    <col min="16" max="16" width="37.85546875" style="1" customWidth="1"/>
    <col min="17" max="16384" width="8.85546875" style="1"/>
  </cols>
  <sheetData>
    <row r="1" spans="2:16" x14ac:dyDescent="0.25">
      <c r="B1" s="19" t="s">
        <v>0</v>
      </c>
      <c r="C1" s="1" t="s">
        <v>0</v>
      </c>
      <c r="M1" s="1" t="s">
        <v>71</v>
      </c>
    </row>
    <row r="2" spans="2:16" s="10" customFormat="1" ht="30" x14ac:dyDescent="0.25">
      <c r="B2" s="15" t="s">
        <v>145</v>
      </c>
      <c r="C2" s="10" t="s">
        <v>148</v>
      </c>
      <c r="D2" s="10" t="s">
        <v>51</v>
      </c>
      <c r="E2" s="10" t="s">
        <v>52</v>
      </c>
      <c r="F2" s="10" t="s">
        <v>53</v>
      </c>
      <c r="G2" s="10" t="s">
        <v>54</v>
      </c>
      <c r="H2" s="10" t="s">
        <v>55</v>
      </c>
      <c r="I2" s="10" t="s">
        <v>56</v>
      </c>
      <c r="J2" s="10" t="s">
        <v>2</v>
      </c>
      <c r="M2" s="10" t="s">
        <v>0</v>
      </c>
      <c r="N2" s="10" t="s">
        <v>19</v>
      </c>
      <c r="O2" s="10" t="s">
        <v>20</v>
      </c>
      <c r="P2" s="10" t="s">
        <v>21</v>
      </c>
    </row>
    <row r="3" spans="2:16" x14ac:dyDescent="0.25">
      <c r="B3" s="58" t="s">
        <v>1</v>
      </c>
      <c r="C3" s="1" t="s">
        <v>67</v>
      </c>
      <c r="D3" s="4">
        <v>21</v>
      </c>
      <c r="E3" s="4">
        <v>13</v>
      </c>
      <c r="F3" s="4">
        <v>31</v>
      </c>
      <c r="G3" s="4">
        <v>138</v>
      </c>
      <c r="H3" s="4">
        <v>15</v>
      </c>
      <c r="I3" s="4">
        <v>8</v>
      </c>
      <c r="J3" s="4">
        <v>226</v>
      </c>
      <c r="M3" s="1" t="s">
        <v>96</v>
      </c>
      <c r="N3" s="4" t="s">
        <v>130</v>
      </c>
      <c r="O3" s="4">
        <v>30</v>
      </c>
      <c r="P3" s="20">
        <v>0</v>
      </c>
    </row>
    <row r="4" spans="2:16" x14ac:dyDescent="0.25">
      <c r="B4" s="58"/>
      <c r="C4" s="1" t="s">
        <v>72</v>
      </c>
      <c r="D4" s="17">
        <v>9.2999999999999999E-2</v>
      </c>
      <c r="E4" s="17">
        <v>5.8000000000000003E-2</v>
      </c>
      <c r="F4" s="17">
        <v>0.13700000000000001</v>
      </c>
      <c r="G4" s="17">
        <v>0.61099999999999999</v>
      </c>
      <c r="H4" s="17">
        <v>6.6000000000000003E-2</v>
      </c>
      <c r="I4" s="17">
        <v>3.5000000000000003E-2</v>
      </c>
      <c r="J4" s="17">
        <v>1</v>
      </c>
      <c r="M4" s="1" t="s">
        <v>73</v>
      </c>
      <c r="N4" s="4"/>
      <c r="O4" s="4"/>
      <c r="P4" s="20"/>
    </row>
    <row r="5" spans="2:16" x14ac:dyDescent="0.25">
      <c r="B5" s="58" t="s">
        <v>97</v>
      </c>
      <c r="C5" s="1" t="s">
        <v>67</v>
      </c>
      <c r="D5" s="4">
        <v>0</v>
      </c>
      <c r="E5" s="4">
        <v>2</v>
      </c>
      <c r="F5" s="4">
        <v>2</v>
      </c>
      <c r="G5" s="4">
        <v>2</v>
      </c>
      <c r="H5" s="4">
        <v>0</v>
      </c>
      <c r="I5" s="4">
        <v>0</v>
      </c>
      <c r="J5" s="4">
        <v>6</v>
      </c>
      <c r="M5" s="1" t="s">
        <v>74</v>
      </c>
      <c r="N5" s="18">
        <v>62.335000000000001</v>
      </c>
      <c r="O5" s="4">
        <v>30</v>
      </c>
      <c r="P5" s="20">
        <v>0</v>
      </c>
    </row>
    <row r="6" spans="2:16" x14ac:dyDescent="0.25">
      <c r="B6" s="58"/>
      <c r="C6" s="1" t="s">
        <v>72</v>
      </c>
      <c r="D6" s="17">
        <v>0</v>
      </c>
      <c r="E6" s="17">
        <v>0.33300000000000002</v>
      </c>
      <c r="F6" s="17">
        <v>0.33300000000000002</v>
      </c>
      <c r="G6" s="17">
        <v>0.33300000000000002</v>
      </c>
      <c r="H6" s="17">
        <v>0</v>
      </c>
      <c r="I6" s="17">
        <v>0</v>
      </c>
      <c r="J6" s="17">
        <v>1</v>
      </c>
      <c r="M6" s="1" t="s">
        <v>75</v>
      </c>
      <c r="N6" s="18">
        <v>12.234999999999999</v>
      </c>
      <c r="O6" s="4">
        <v>1</v>
      </c>
      <c r="P6" s="20">
        <v>0</v>
      </c>
    </row>
    <row r="7" spans="2:16" x14ac:dyDescent="0.25">
      <c r="B7" s="58" t="s">
        <v>102</v>
      </c>
      <c r="C7" s="1" t="s">
        <v>67</v>
      </c>
      <c r="D7" s="4">
        <v>0</v>
      </c>
      <c r="E7" s="4">
        <v>0</v>
      </c>
      <c r="F7" s="4">
        <v>5</v>
      </c>
      <c r="G7" s="4">
        <v>4</v>
      </c>
      <c r="H7" s="4">
        <v>1</v>
      </c>
      <c r="I7" s="4">
        <v>0</v>
      </c>
      <c r="J7" s="4">
        <v>10</v>
      </c>
      <c r="M7" s="1" t="s">
        <v>22</v>
      </c>
      <c r="N7" s="4">
        <v>428</v>
      </c>
      <c r="O7" s="4"/>
      <c r="P7" s="4"/>
    </row>
    <row r="8" spans="2:16" x14ac:dyDescent="0.25">
      <c r="B8" s="58"/>
      <c r="C8" s="1" t="s">
        <v>72</v>
      </c>
      <c r="D8" s="17">
        <v>0</v>
      </c>
      <c r="E8" s="17">
        <v>0</v>
      </c>
      <c r="F8" s="17">
        <v>0.5</v>
      </c>
      <c r="G8" s="17">
        <v>0.4</v>
      </c>
      <c r="H8" s="17">
        <v>0.1</v>
      </c>
      <c r="I8" s="17">
        <v>0</v>
      </c>
      <c r="J8" s="17">
        <v>1</v>
      </c>
      <c r="M8" s="1" t="s">
        <v>86</v>
      </c>
    </row>
    <row r="9" spans="2:16" x14ac:dyDescent="0.25">
      <c r="B9" s="58" t="s">
        <v>98</v>
      </c>
      <c r="C9" s="1" t="s">
        <v>67</v>
      </c>
      <c r="D9" s="4">
        <v>0</v>
      </c>
      <c r="E9" s="4">
        <v>0</v>
      </c>
      <c r="F9" s="4">
        <v>3</v>
      </c>
      <c r="G9" s="4">
        <v>2</v>
      </c>
      <c r="H9" s="4">
        <v>1</v>
      </c>
      <c r="I9" s="4">
        <v>0</v>
      </c>
      <c r="J9" s="4">
        <v>6</v>
      </c>
    </row>
    <row r="10" spans="2:16" x14ac:dyDescent="0.25">
      <c r="B10" s="58"/>
      <c r="C10" s="1" t="s">
        <v>72</v>
      </c>
      <c r="D10" s="17">
        <v>0</v>
      </c>
      <c r="E10" s="17">
        <v>0</v>
      </c>
      <c r="F10" s="17">
        <v>0.5</v>
      </c>
      <c r="G10" s="17">
        <v>0.33300000000000002</v>
      </c>
      <c r="H10" s="17">
        <v>0.16700000000000001</v>
      </c>
      <c r="I10" s="17">
        <v>0</v>
      </c>
      <c r="J10" s="17">
        <v>1</v>
      </c>
    </row>
    <row r="11" spans="2:16" x14ac:dyDescent="0.25">
      <c r="B11" s="58" t="s">
        <v>101</v>
      </c>
      <c r="C11" s="1" t="s">
        <v>67</v>
      </c>
      <c r="D11" s="4">
        <v>0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2</v>
      </c>
    </row>
    <row r="12" spans="2:16" x14ac:dyDescent="0.25">
      <c r="B12" s="58"/>
      <c r="C12" s="1" t="s">
        <v>72</v>
      </c>
      <c r="D12" s="17">
        <v>0</v>
      </c>
      <c r="E12" s="17">
        <v>0</v>
      </c>
      <c r="F12" s="17">
        <v>0</v>
      </c>
      <c r="G12" s="17">
        <v>1</v>
      </c>
      <c r="H12" s="17">
        <v>0</v>
      </c>
      <c r="I12" s="17">
        <v>0</v>
      </c>
      <c r="J12" s="17">
        <v>1</v>
      </c>
    </row>
    <row r="13" spans="2:16" x14ac:dyDescent="0.25">
      <c r="B13" s="58" t="s">
        <v>99</v>
      </c>
      <c r="C13" s="1" t="s">
        <v>67</v>
      </c>
      <c r="D13" s="4">
        <v>21</v>
      </c>
      <c r="E13" s="4">
        <v>6</v>
      </c>
      <c r="F13" s="4">
        <v>25</v>
      </c>
      <c r="G13" s="4">
        <v>62</v>
      </c>
      <c r="H13" s="4">
        <v>18</v>
      </c>
      <c r="I13" s="4">
        <v>3</v>
      </c>
      <c r="J13" s="4">
        <v>135</v>
      </c>
      <c r="N13" s="21"/>
    </row>
    <row r="14" spans="2:16" x14ac:dyDescent="0.25">
      <c r="B14" s="58"/>
      <c r="C14" s="1" t="s">
        <v>72</v>
      </c>
      <c r="D14" s="17">
        <v>0.156</v>
      </c>
      <c r="E14" s="17">
        <v>4.3999999999999997E-2</v>
      </c>
      <c r="F14" s="17">
        <v>0.185</v>
      </c>
      <c r="G14" s="17">
        <v>0.45900000000000002</v>
      </c>
      <c r="H14" s="17">
        <v>0.13300000000000001</v>
      </c>
      <c r="I14" s="17">
        <v>2.1999999999999999E-2</v>
      </c>
      <c r="J14" s="17">
        <v>1</v>
      </c>
      <c r="N14" s="21"/>
    </row>
    <row r="15" spans="2:16" x14ac:dyDescent="0.25">
      <c r="B15" s="58" t="s">
        <v>100</v>
      </c>
      <c r="C15" s="1" t="s">
        <v>67</v>
      </c>
      <c r="D15" s="4">
        <v>15</v>
      </c>
      <c r="E15" s="4">
        <v>5</v>
      </c>
      <c r="F15" s="4">
        <v>9</v>
      </c>
      <c r="G15" s="4">
        <v>13</v>
      </c>
      <c r="H15" s="4">
        <v>1</v>
      </c>
      <c r="I15" s="4">
        <v>0</v>
      </c>
      <c r="J15" s="4">
        <v>43</v>
      </c>
    </row>
    <row r="16" spans="2:16" x14ac:dyDescent="0.25">
      <c r="B16" s="58"/>
      <c r="C16" s="1" t="s">
        <v>72</v>
      </c>
      <c r="D16" s="17">
        <v>0.34899999999999998</v>
      </c>
      <c r="E16" s="17">
        <v>0.11600000000000001</v>
      </c>
      <c r="F16" s="17">
        <v>0.20899999999999999</v>
      </c>
      <c r="G16" s="17">
        <v>0.30199999999999999</v>
      </c>
      <c r="H16" s="17">
        <v>2.3E-2</v>
      </c>
      <c r="I16" s="17">
        <v>0</v>
      </c>
      <c r="J16" s="17">
        <v>1</v>
      </c>
    </row>
    <row r="17" spans="2:10" x14ac:dyDescent="0.25">
      <c r="B17" s="58" t="s">
        <v>2</v>
      </c>
      <c r="C17" s="1" t="s">
        <v>67</v>
      </c>
      <c r="D17" s="4">
        <v>57</v>
      </c>
      <c r="E17" s="4">
        <v>26</v>
      </c>
      <c r="F17" s="4">
        <v>75</v>
      </c>
      <c r="G17" s="4">
        <v>223</v>
      </c>
      <c r="H17" s="4">
        <v>36</v>
      </c>
      <c r="I17" s="4">
        <v>11</v>
      </c>
      <c r="J17" s="4">
        <v>428</v>
      </c>
    </row>
    <row r="18" spans="2:10" x14ac:dyDescent="0.25">
      <c r="B18" s="58"/>
      <c r="C18" s="1" t="s">
        <v>72</v>
      </c>
      <c r="D18" s="17">
        <v>0.13300000000000001</v>
      </c>
      <c r="E18" s="17">
        <v>6.0999999999999999E-2</v>
      </c>
      <c r="F18" s="17">
        <v>0.17499999999999999</v>
      </c>
      <c r="G18" s="17">
        <v>0.52100000000000002</v>
      </c>
      <c r="H18" s="17">
        <v>8.4000000000000005E-2</v>
      </c>
      <c r="I18" s="17">
        <v>2.5999999999999999E-2</v>
      </c>
      <c r="J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/>
  </sheetViews>
  <sheetFormatPr defaultColWidth="8.85546875" defaultRowHeight="15" x14ac:dyDescent="0.25"/>
  <cols>
    <col min="1" max="1" width="8.85546875" style="1"/>
    <col min="2" max="2" width="9.5703125" style="1" bestFit="1" customWidth="1"/>
    <col min="3" max="3" width="10.28515625" style="2" bestFit="1" customWidth="1"/>
    <col min="4" max="4" width="12.140625" style="2" bestFit="1" customWidth="1"/>
    <col min="5" max="6" width="12.5703125" style="8" customWidth="1"/>
    <col min="7" max="16384" width="8.85546875" style="1"/>
  </cols>
  <sheetData>
    <row r="2" spans="1:9" s="10" customFormat="1" ht="30" x14ac:dyDescent="0.25">
      <c r="A2" s="10" t="s">
        <v>0</v>
      </c>
      <c r="B2" s="10" t="s">
        <v>146</v>
      </c>
      <c r="C2" s="10" t="s">
        <v>67</v>
      </c>
      <c r="D2" s="10" t="s">
        <v>68</v>
      </c>
      <c r="E2" s="15" t="s">
        <v>69</v>
      </c>
      <c r="F2" s="15" t="s">
        <v>70</v>
      </c>
    </row>
    <row r="3" spans="1:9" x14ac:dyDescent="0.25">
      <c r="B3" s="1" t="s">
        <v>4</v>
      </c>
      <c r="C3" s="10">
        <v>324</v>
      </c>
      <c r="D3" s="49">
        <v>0.71523178807947019</v>
      </c>
      <c r="E3" s="7">
        <v>0.75878220140515229</v>
      </c>
      <c r="F3" s="7">
        <v>0.75878220140515229</v>
      </c>
      <c r="G3" s="50"/>
      <c r="H3" s="50"/>
      <c r="I3" s="50"/>
    </row>
    <row r="4" spans="1:9" x14ac:dyDescent="0.25">
      <c r="B4" s="1" t="s">
        <v>5</v>
      </c>
      <c r="C4" s="10">
        <v>103</v>
      </c>
      <c r="D4" s="49">
        <v>0.2273730684326711</v>
      </c>
      <c r="E4" s="7">
        <v>0.24121779859484779</v>
      </c>
      <c r="F4" s="7">
        <v>1</v>
      </c>
      <c r="G4" s="50"/>
      <c r="H4" s="50"/>
      <c r="I4" s="50"/>
    </row>
    <row r="5" spans="1:9" x14ac:dyDescent="0.25">
      <c r="B5" s="1" t="s">
        <v>2</v>
      </c>
      <c r="C5" s="10">
        <v>427</v>
      </c>
      <c r="D5" s="49">
        <v>0.94260485651214121</v>
      </c>
      <c r="E5" s="7">
        <v>1</v>
      </c>
      <c r="F5" s="7" t="s">
        <v>144</v>
      </c>
      <c r="G5" s="50"/>
      <c r="H5" s="50"/>
      <c r="I5" s="50"/>
    </row>
    <row r="6" spans="1:9" x14ac:dyDescent="0.25">
      <c r="B6" s="1" t="s">
        <v>3</v>
      </c>
      <c r="C6" s="10">
        <v>26</v>
      </c>
      <c r="D6" s="49">
        <v>5.7395143487858721E-2</v>
      </c>
      <c r="E6" s="7" t="s">
        <v>144</v>
      </c>
      <c r="F6" s="7" t="s">
        <v>144</v>
      </c>
      <c r="G6" s="50"/>
      <c r="H6" s="50"/>
      <c r="I6" s="50"/>
    </row>
    <row r="7" spans="1:9" x14ac:dyDescent="0.25">
      <c r="B7" s="1" t="s">
        <v>141</v>
      </c>
      <c r="C7" s="10">
        <v>453</v>
      </c>
      <c r="D7" s="49">
        <v>1</v>
      </c>
      <c r="E7" s="7" t="s">
        <v>144</v>
      </c>
      <c r="F7" s="7" t="s">
        <v>144</v>
      </c>
      <c r="G7" s="50"/>
      <c r="H7" s="50"/>
      <c r="I7" s="50"/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workbookViewId="0"/>
  </sheetViews>
  <sheetFormatPr defaultColWidth="8.85546875" defaultRowHeight="15" x14ac:dyDescent="0.25"/>
  <cols>
    <col min="1" max="1" width="8.85546875" style="1"/>
    <col min="2" max="2" width="27.28515625" style="19" customWidth="1"/>
    <col min="3" max="3" width="19.28515625" style="1" bestFit="1" customWidth="1"/>
    <col min="4" max="4" width="8.7109375" style="1" bestFit="1" customWidth="1"/>
    <col min="5" max="5" width="10.85546875" style="1" bestFit="1" customWidth="1"/>
    <col min="6" max="6" width="7.28515625" style="1" bestFit="1" customWidth="1"/>
    <col min="7" max="7" width="8.28515625" style="1" bestFit="1" customWidth="1"/>
    <col min="8" max="8" width="10.28515625" style="1" bestFit="1" customWidth="1"/>
    <col min="9" max="9" width="9.42578125" style="1" bestFit="1" customWidth="1"/>
    <col min="10" max="10" width="8.28515625" style="1" bestFit="1" customWidth="1"/>
    <col min="11" max="12" width="8.85546875" style="1"/>
    <col min="13" max="13" width="23.140625" style="1" bestFit="1" customWidth="1"/>
    <col min="14" max="15" width="8.85546875" style="1"/>
    <col min="16" max="16" width="37.7109375" style="1" customWidth="1"/>
    <col min="17" max="16384" width="8.85546875" style="1"/>
  </cols>
  <sheetData>
    <row r="2" spans="2:16" s="10" customFormat="1" x14ac:dyDescent="0.25">
      <c r="B2" s="15" t="s">
        <v>145</v>
      </c>
      <c r="C2" s="10" t="s">
        <v>148</v>
      </c>
      <c r="D2" s="10" t="s">
        <v>51</v>
      </c>
      <c r="E2" s="10" t="s">
        <v>52</v>
      </c>
      <c r="F2" s="10" t="s">
        <v>53</v>
      </c>
      <c r="G2" s="10" t="s">
        <v>54</v>
      </c>
      <c r="H2" s="10" t="s">
        <v>55</v>
      </c>
      <c r="I2" s="10" t="s">
        <v>56</v>
      </c>
      <c r="J2" s="10" t="s">
        <v>2</v>
      </c>
      <c r="M2" s="10" t="s">
        <v>71</v>
      </c>
    </row>
    <row r="3" spans="2:16" x14ac:dyDescent="0.25">
      <c r="B3" s="58" t="s">
        <v>1</v>
      </c>
      <c r="C3" s="1" t="s">
        <v>67</v>
      </c>
      <c r="D3" s="4">
        <v>22</v>
      </c>
      <c r="E3" s="4">
        <v>3</v>
      </c>
      <c r="F3" s="4">
        <v>35</v>
      </c>
      <c r="G3" s="4">
        <v>149</v>
      </c>
      <c r="H3" s="4">
        <v>12</v>
      </c>
      <c r="I3" s="4">
        <v>5</v>
      </c>
      <c r="J3" s="4">
        <v>226</v>
      </c>
      <c r="M3" s="1" t="s">
        <v>0</v>
      </c>
      <c r="N3" s="4" t="s">
        <v>19</v>
      </c>
      <c r="O3" s="4" t="s">
        <v>20</v>
      </c>
      <c r="P3" s="4" t="s">
        <v>21</v>
      </c>
    </row>
    <row r="4" spans="2:16" x14ac:dyDescent="0.25">
      <c r="B4" s="58"/>
      <c r="C4" s="1" t="s">
        <v>72</v>
      </c>
      <c r="D4" s="17">
        <v>9.7000000000000003E-2</v>
      </c>
      <c r="E4" s="17">
        <v>1.2999999999999999E-2</v>
      </c>
      <c r="F4" s="17">
        <v>0.155</v>
      </c>
      <c r="G4" s="17">
        <v>0.65900000000000003</v>
      </c>
      <c r="H4" s="17">
        <v>5.2999999999999999E-2</v>
      </c>
      <c r="I4" s="17">
        <v>2.1999999999999999E-2</v>
      </c>
      <c r="J4" s="17">
        <v>1</v>
      </c>
      <c r="M4" s="1" t="s">
        <v>96</v>
      </c>
      <c r="N4" s="4" t="s">
        <v>131</v>
      </c>
      <c r="O4" s="4">
        <v>30</v>
      </c>
      <c r="P4" s="20">
        <v>0</v>
      </c>
    </row>
    <row r="5" spans="2:16" x14ac:dyDescent="0.25">
      <c r="B5" s="58" t="s">
        <v>97</v>
      </c>
      <c r="C5" s="1" t="s">
        <v>67</v>
      </c>
      <c r="D5" s="4">
        <v>0</v>
      </c>
      <c r="E5" s="4">
        <v>0</v>
      </c>
      <c r="F5" s="4">
        <v>2</v>
      </c>
      <c r="G5" s="4">
        <v>3</v>
      </c>
      <c r="H5" s="4">
        <v>1</v>
      </c>
      <c r="I5" s="4">
        <v>0</v>
      </c>
      <c r="J5" s="4">
        <v>6</v>
      </c>
      <c r="M5" s="1" t="s">
        <v>73</v>
      </c>
      <c r="N5" s="4"/>
      <c r="O5" s="4"/>
      <c r="P5" s="20"/>
    </row>
    <row r="6" spans="2:16" x14ac:dyDescent="0.25">
      <c r="B6" s="58"/>
      <c r="C6" s="1" t="s">
        <v>72</v>
      </c>
      <c r="D6" s="17">
        <v>0</v>
      </c>
      <c r="E6" s="17">
        <v>0</v>
      </c>
      <c r="F6" s="17">
        <v>0.33300000000000002</v>
      </c>
      <c r="G6" s="17">
        <v>0.5</v>
      </c>
      <c r="H6" s="17">
        <v>0.16700000000000001</v>
      </c>
      <c r="I6" s="17">
        <v>0</v>
      </c>
      <c r="J6" s="17">
        <v>1</v>
      </c>
      <c r="M6" s="1" t="s">
        <v>74</v>
      </c>
      <c r="N6" s="36">
        <v>80.340999999999994</v>
      </c>
      <c r="O6" s="4">
        <v>30</v>
      </c>
      <c r="P6" s="20">
        <v>0</v>
      </c>
    </row>
    <row r="7" spans="2:16" x14ac:dyDescent="0.25">
      <c r="B7" s="58" t="s">
        <v>102</v>
      </c>
      <c r="C7" s="1" t="s">
        <v>67</v>
      </c>
      <c r="D7" s="4">
        <v>0</v>
      </c>
      <c r="E7" s="4">
        <v>0</v>
      </c>
      <c r="F7" s="4">
        <v>0</v>
      </c>
      <c r="G7" s="4">
        <v>6</v>
      </c>
      <c r="H7" s="4">
        <v>4</v>
      </c>
      <c r="I7" s="4">
        <v>0</v>
      </c>
      <c r="J7" s="4">
        <v>10</v>
      </c>
      <c r="M7" s="1" t="s">
        <v>75</v>
      </c>
      <c r="N7" s="36">
        <v>0.23200000000000001</v>
      </c>
      <c r="O7" s="4">
        <v>1</v>
      </c>
      <c r="P7" s="20">
        <v>0.63</v>
      </c>
    </row>
    <row r="8" spans="2:16" x14ac:dyDescent="0.25">
      <c r="B8" s="58"/>
      <c r="C8" s="1" t="s">
        <v>72</v>
      </c>
      <c r="D8" s="17">
        <v>0</v>
      </c>
      <c r="E8" s="17">
        <v>0</v>
      </c>
      <c r="F8" s="17">
        <v>0</v>
      </c>
      <c r="G8" s="17">
        <v>0.6</v>
      </c>
      <c r="H8" s="17">
        <v>0.4</v>
      </c>
      <c r="I8" s="17">
        <v>0</v>
      </c>
      <c r="J8" s="17">
        <v>1</v>
      </c>
      <c r="M8" s="1" t="s">
        <v>22</v>
      </c>
      <c r="N8" s="4">
        <v>430</v>
      </c>
      <c r="O8" s="4"/>
      <c r="P8" s="4"/>
    </row>
    <row r="9" spans="2:16" x14ac:dyDescent="0.25">
      <c r="B9" s="58" t="s">
        <v>98</v>
      </c>
      <c r="C9" s="1" t="s">
        <v>67</v>
      </c>
      <c r="D9" s="4">
        <v>0</v>
      </c>
      <c r="E9" s="4">
        <v>0</v>
      </c>
      <c r="F9" s="4">
        <v>0</v>
      </c>
      <c r="G9" s="4">
        <v>1</v>
      </c>
      <c r="H9" s="4">
        <v>4</v>
      </c>
      <c r="I9" s="4">
        <v>1</v>
      </c>
      <c r="J9" s="4">
        <v>6</v>
      </c>
      <c r="M9" s="1" t="s">
        <v>85</v>
      </c>
      <c r="N9" s="4"/>
      <c r="O9" s="4"/>
      <c r="P9" s="4"/>
    </row>
    <row r="10" spans="2:16" x14ac:dyDescent="0.25">
      <c r="B10" s="58"/>
      <c r="C10" s="1" t="s">
        <v>72</v>
      </c>
      <c r="D10" s="17">
        <v>0</v>
      </c>
      <c r="E10" s="17">
        <v>0</v>
      </c>
      <c r="F10" s="17">
        <v>0</v>
      </c>
      <c r="G10" s="17">
        <v>0.16700000000000001</v>
      </c>
      <c r="H10" s="17">
        <v>0.66700000000000004</v>
      </c>
      <c r="I10" s="17">
        <v>0.16700000000000001</v>
      </c>
      <c r="J10" s="17">
        <v>1</v>
      </c>
    </row>
    <row r="11" spans="2:16" x14ac:dyDescent="0.25">
      <c r="B11" s="58" t="s">
        <v>101</v>
      </c>
      <c r="C11" s="1" t="s">
        <v>67</v>
      </c>
      <c r="D11" s="4">
        <v>0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2</v>
      </c>
    </row>
    <row r="12" spans="2:16" x14ac:dyDescent="0.25">
      <c r="B12" s="58"/>
      <c r="C12" s="1" t="s">
        <v>72</v>
      </c>
      <c r="D12" s="17">
        <v>0</v>
      </c>
      <c r="E12" s="17">
        <v>0</v>
      </c>
      <c r="F12" s="17">
        <v>0</v>
      </c>
      <c r="G12" s="17">
        <v>1</v>
      </c>
      <c r="H12" s="17">
        <v>0</v>
      </c>
      <c r="I12" s="17">
        <v>0</v>
      </c>
      <c r="J12" s="17">
        <v>1</v>
      </c>
    </row>
    <row r="13" spans="2:16" x14ac:dyDescent="0.25">
      <c r="B13" s="58" t="s">
        <v>99</v>
      </c>
      <c r="C13" s="1" t="s">
        <v>67</v>
      </c>
      <c r="D13" s="4">
        <v>14</v>
      </c>
      <c r="E13" s="4">
        <v>3</v>
      </c>
      <c r="F13" s="4">
        <v>11</v>
      </c>
      <c r="G13" s="4">
        <v>68</v>
      </c>
      <c r="H13" s="4">
        <v>31</v>
      </c>
      <c r="I13" s="4">
        <v>9</v>
      </c>
      <c r="J13" s="4">
        <v>136</v>
      </c>
      <c r="N13" s="21"/>
    </row>
    <row r="14" spans="2:16" x14ac:dyDescent="0.25">
      <c r="B14" s="58"/>
      <c r="C14" s="1" t="s">
        <v>72</v>
      </c>
      <c r="D14" s="17">
        <v>0.10299999999999999</v>
      </c>
      <c r="E14" s="17">
        <v>2.1999999999999999E-2</v>
      </c>
      <c r="F14" s="17">
        <v>8.1000000000000003E-2</v>
      </c>
      <c r="G14" s="17">
        <v>0.5</v>
      </c>
      <c r="H14" s="17">
        <v>0.22800000000000001</v>
      </c>
      <c r="I14" s="17">
        <v>6.6000000000000003E-2</v>
      </c>
      <c r="J14" s="17">
        <v>1</v>
      </c>
    </row>
    <row r="15" spans="2:16" x14ac:dyDescent="0.25">
      <c r="B15" s="58" t="s">
        <v>100</v>
      </c>
      <c r="C15" s="1" t="s">
        <v>67</v>
      </c>
      <c r="D15" s="4">
        <v>13</v>
      </c>
      <c r="E15" s="4">
        <v>3</v>
      </c>
      <c r="F15" s="4">
        <v>2</v>
      </c>
      <c r="G15" s="4">
        <v>19</v>
      </c>
      <c r="H15" s="4">
        <v>6</v>
      </c>
      <c r="I15" s="4">
        <v>1</v>
      </c>
      <c r="J15" s="4">
        <v>44</v>
      </c>
    </row>
    <row r="16" spans="2:16" x14ac:dyDescent="0.25">
      <c r="B16" s="58"/>
      <c r="C16" s="1" t="s">
        <v>72</v>
      </c>
      <c r="D16" s="17">
        <v>0.29499999999999998</v>
      </c>
      <c r="E16" s="17">
        <v>6.8000000000000005E-2</v>
      </c>
      <c r="F16" s="17">
        <v>4.4999999999999998E-2</v>
      </c>
      <c r="G16" s="17">
        <v>0.432</v>
      </c>
      <c r="H16" s="17">
        <v>0.13600000000000001</v>
      </c>
      <c r="I16" s="17">
        <v>2.3E-2</v>
      </c>
      <c r="J16" s="17">
        <v>1</v>
      </c>
    </row>
    <row r="17" spans="2:10" x14ac:dyDescent="0.25">
      <c r="B17" s="58" t="s">
        <v>2</v>
      </c>
      <c r="C17" s="1" t="s">
        <v>67</v>
      </c>
      <c r="D17" s="4">
        <v>49</v>
      </c>
      <c r="E17" s="4">
        <v>9</v>
      </c>
      <c r="F17" s="4">
        <v>50</v>
      </c>
      <c r="G17" s="4">
        <v>248</v>
      </c>
      <c r="H17" s="4">
        <v>58</v>
      </c>
      <c r="I17" s="4">
        <v>16</v>
      </c>
      <c r="J17" s="4">
        <v>430</v>
      </c>
    </row>
    <row r="18" spans="2:10" x14ac:dyDescent="0.25">
      <c r="B18" s="58"/>
      <c r="C18" s="1" t="s">
        <v>72</v>
      </c>
      <c r="D18" s="17">
        <v>0.114</v>
      </c>
      <c r="E18" s="17">
        <v>2.1000000000000001E-2</v>
      </c>
      <c r="F18" s="17">
        <v>0.11600000000000001</v>
      </c>
      <c r="G18" s="17">
        <v>0.57699999999999996</v>
      </c>
      <c r="H18" s="17">
        <v>0.13500000000000001</v>
      </c>
      <c r="I18" s="17">
        <v>3.6999999999999998E-2</v>
      </c>
      <c r="J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workbookViewId="0"/>
  </sheetViews>
  <sheetFormatPr defaultColWidth="8.85546875" defaultRowHeight="15" x14ac:dyDescent="0.25"/>
  <cols>
    <col min="1" max="1" width="8.85546875" style="1"/>
    <col min="2" max="2" width="30.5703125" style="19" customWidth="1"/>
    <col min="3" max="3" width="19.28515625" style="1" bestFit="1" customWidth="1"/>
    <col min="4" max="4" width="8.7109375" style="1" bestFit="1" customWidth="1"/>
    <col min="5" max="5" width="10.85546875" style="1" bestFit="1" customWidth="1"/>
    <col min="6" max="7" width="7.28515625" style="1" bestFit="1" customWidth="1"/>
    <col min="8" max="8" width="12.42578125" style="1" customWidth="1"/>
    <col min="9" max="9" width="9.42578125" style="1" bestFit="1" customWidth="1"/>
    <col min="10" max="10" width="8.28515625" style="1" bestFit="1" customWidth="1"/>
    <col min="11" max="12" width="8.85546875" style="1"/>
    <col min="13" max="13" width="23.140625" style="1" bestFit="1" customWidth="1"/>
    <col min="14" max="15" width="8.85546875" style="1"/>
    <col min="16" max="16" width="38.85546875" style="1" customWidth="1"/>
    <col min="17" max="16384" width="8.85546875" style="1"/>
  </cols>
  <sheetData>
    <row r="1" spans="2:16" x14ac:dyDescent="0.25">
      <c r="B1" s="19" t="s">
        <v>0</v>
      </c>
      <c r="C1" s="1" t="s">
        <v>0</v>
      </c>
      <c r="M1" s="1" t="s">
        <v>71</v>
      </c>
    </row>
    <row r="2" spans="2:16" s="10" customFormat="1" x14ac:dyDescent="0.25">
      <c r="B2" s="15" t="s">
        <v>145</v>
      </c>
      <c r="C2" s="10" t="s">
        <v>148</v>
      </c>
      <c r="D2" s="10" t="s">
        <v>51</v>
      </c>
      <c r="E2" s="10" t="s">
        <v>52</v>
      </c>
      <c r="F2" s="10" t="s">
        <v>53</v>
      </c>
      <c r="G2" s="10" t="s">
        <v>54</v>
      </c>
      <c r="H2" s="10" t="s">
        <v>55</v>
      </c>
      <c r="I2" s="10" t="s">
        <v>56</v>
      </c>
      <c r="J2" s="10" t="s">
        <v>2</v>
      </c>
      <c r="M2" s="10" t="s">
        <v>0</v>
      </c>
      <c r="N2" s="10" t="s">
        <v>19</v>
      </c>
      <c r="O2" s="10" t="s">
        <v>20</v>
      </c>
      <c r="P2" s="10" t="s">
        <v>21</v>
      </c>
    </row>
    <row r="3" spans="2:16" x14ac:dyDescent="0.25">
      <c r="B3" s="58" t="s">
        <v>1</v>
      </c>
      <c r="C3" s="1" t="s">
        <v>67</v>
      </c>
      <c r="D3" s="4">
        <v>23</v>
      </c>
      <c r="E3" s="4">
        <v>2</v>
      </c>
      <c r="F3" s="4">
        <v>35</v>
      </c>
      <c r="G3" s="4">
        <v>138</v>
      </c>
      <c r="H3" s="4">
        <v>23</v>
      </c>
      <c r="I3" s="4">
        <v>8</v>
      </c>
      <c r="J3" s="4">
        <v>229</v>
      </c>
      <c r="M3" s="1" t="s">
        <v>96</v>
      </c>
      <c r="N3" s="4" t="s">
        <v>132</v>
      </c>
      <c r="O3" s="4">
        <v>30</v>
      </c>
      <c r="P3" s="4">
        <v>2E-3</v>
      </c>
    </row>
    <row r="4" spans="2:16" x14ac:dyDescent="0.25">
      <c r="B4" s="58"/>
      <c r="C4" s="1" t="s">
        <v>72</v>
      </c>
      <c r="D4" s="17">
        <v>0.1</v>
      </c>
      <c r="E4" s="17">
        <v>8.9999999999999993E-3</v>
      </c>
      <c r="F4" s="17">
        <v>0.153</v>
      </c>
      <c r="G4" s="17">
        <v>0.60299999999999998</v>
      </c>
      <c r="H4" s="17">
        <v>0.1</v>
      </c>
      <c r="I4" s="17">
        <v>3.5000000000000003E-2</v>
      </c>
      <c r="J4" s="17">
        <v>1</v>
      </c>
      <c r="M4" s="1" t="s">
        <v>73</v>
      </c>
      <c r="N4" s="4"/>
      <c r="O4" s="4"/>
      <c r="P4" s="4"/>
    </row>
    <row r="5" spans="2:16" x14ac:dyDescent="0.25">
      <c r="B5" s="58" t="s">
        <v>97</v>
      </c>
      <c r="C5" s="1" t="s">
        <v>67</v>
      </c>
      <c r="D5" s="4">
        <v>0</v>
      </c>
      <c r="E5" s="4">
        <v>0</v>
      </c>
      <c r="F5" s="4">
        <v>2</v>
      </c>
      <c r="G5" s="4">
        <v>3</v>
      </c>
      <c r="H5" s="4">
        <v>1</v>
      </c>
      <c r="I5" s="4">
        <v>0</v>
      </c>
      <c r="J5" s="4">
        <v>6</v>
      </c>
      <c r="M5" s="1" t="s">
        <v>74</v>
      </c>
      <c r="N5" s="18">
        <v>48.804000000000002</v>
      </c>
      <c r="O5" s="4">
        <v>30</v>
      </c>
      <c r="P5" s="4">
        <v>1.6E-2</v>
      </c>
    </row>
    <row r="6" spans="2:16" x14ac:dyDescent="0.25">
      <c r="B6" s="58"/>
      <c r="C6" s="1" t="s">
        <v>72</v>
      </c>
      <c r="D6" s="17">
        <v>0</v>
      </c>
      <c r="E6" s="17">
        <v>0</v>
      </c>
      <c r="F6" s="17">
        <v>0.33300000000000002</v>
      </c>
      <c r="G6" s="17">
        <v>0.5</v>
      </c>
      <c r="H6" s="17">
        <v>0.16700000000000001</v>
      </c>
      <c r="I6" s="17">
        <v>0</v>
      </c>
      <c r="J6" s="17">
        <v>1</v>
      </c>
      <c r="M6" s="1" t="s">
        <v>75</v>
      </c>
      <c r="N6" s="18">
        <v>8.4710000000000001</v>
      </c>
      <c r="O6" s="4">
        <v>1</v>
      </c>
      <c r="P6" s="4">
        <v>4.0000000000000001E-3</v>
      </c>
    </row>
    <row r="7" spans="2:16" x14ac:dyDescent="0.25">
      <c r="B7" s="58" t="s">
        <v>102</v>
      </c>
      <c r="C7" s="1" t="s">
        <v>67</v>
      </c>
      <c r="D7" s="4">
        <v>0</v>
      </c>
      <c r="E7" s="4">
        <v>0</v>
      </c>
      <c r="F7" s="4">
        <v>3</v>
      </c>
      <c r="G7" s="4">
        <v>6</v>
      </c>
      <c r="H7" s="4">
        <v>1</v>
      </c>
      <c r="I7" s="4">
        <v>0</v>
      </c>
      <c r="J7" s="4">
        <v>10</v>
      </c>
      <c r="M7" s="1" t="s">
        <v>22</v>
      </c>
      <c r="N7" s="4">
        <v>431</v>
      </c>
      <c r="O7" s="4"/>
      <c r="P7" s="4"/>
    </row>
    <row r="8" spans="2:16" x14ac:dyDescent="0.25">
      <c r="B8" s="58"/>
      <c r="C8" s="1" t="s">
        <v>72</v>
      </c>
      <c r="D8" s="17">
        <v>0</v>
      </c>
      <c r="E8" s="17">
        <v>0</v>
      </c>
      <c r="F8" s="17">
        <v>0.3</v>
      </c>
      <c r="G8" s="17">
        <v>0.6</v>
      </c>
      <c r="H8" s="17">
        <v>0.1</v>
      </c>
      <c r="I8" s="17">
        <v>0</v>
      </c>
      <c r="J8" s="17">
        <v>1</v>
      </c>
      <c r="M8" s="1" t="s">
        <v>84</v>
      </c>
    </row>
    <row r="9" spans="2:16" x14ac:dyDescent="0.25">
      <c r="B9" s="58" t="s">
        <v>98</v>
      </c>
      <c r="C9" s="1" t="s">
        <v>67</v>
      </c>
      <c r="D9" s="4">
        <v>0</v>
      </c>
      <c r="E9" s="4">
        <v>0</v>
      </c>
      <c r="F9" s="4">
        <v>0</v>
      </c>
      <c r="G9" s="4">
        <v>3</v>
      </c>
      <c r="H9" s="4">
        <v>3</v>
      </c>
      <c r="I9" s="4">
        <v>0</v>
      </c>
      <c r="J9" s="4">
        <v>6</v>
      </c>
    </row>
    <row r="10" spans="2:16" x14ac:dyDescent="0.25">
      <c r="B10" s="58"/>
      <c r="C10" s="1" t="s">
        <v>72</v>
      </c>
      <c r="D10" s="17">
        <v>0</v>
      </c>
      <c r="E10" s="17">
        <v>0</v>
      </c>
      <c r="F10" s="17">
        <v>0</v>
      </c>
      <c r="G10" s="17">
        <v>0.5</v>
      </c>
      <c r="H10" s="17">
        <v>0.5</v>
      </c>
      <c r="I10" s="17">
        <v>0</v>
      </c>
      <c r="J10" s="17">
        <v>1</v>
      </c>
    </row>
    <row r="11" spans="2:16" x14ac:dyDescent="0.25">
      <c r="B11" s="58" t="s">
        <v>101</v>
      </c>
      <c r="C11" s="1" t="s">
        <v>67</v>
      </c>
      <c r="D11" s="4">
        <v>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2</v>
      </c>
    </row>
    <row r="12" spans="2:16" x14ac:dyDescent="0.25">
      <c r="B12" s="58"/>
      <c r="C12" s="1" t="s">
        <v>72</v>
      </c>
      <c r="D12" s="17">
        <v>0</v>
      </c>
      <c r="E12" s="17">
        <v>0</v>
      </c>
      <c r="F12" s="17">
        <v>0</v>
      </c>
      <c r="G12" s="17">
        <v>0.5</v>
      </c>
      <c r="H12" s="17">
        <v>0</v>
      </c>
      <c r="I12" s="17">
        <v>0.5</v>
      </c>
      <c r="J12" s="17">
        <v>1</v>
      </c>
    </row>
    <row r="13" spans="2:16" x14ac:dyDescent="0.25">
      <c r="B13" s="58" t="s">
        <v>99</v>
      </c>
      <c r="C13" s="1" t="s">
        <v>67</v>
      </c>
      <c r="D13" s="4">
        <v>23</v>
      </c>
      <c r="E13" s="4">
        <v>6</v>
      </c>
      <c r="F13" s="4">
        <v>19</v>
      </c>
      <c r="G13" s="4">
        <v>62</v>
      </c>
      <c r="H13" s="4">
        <v>18</v>
      </c>
      <c r="I13" s="4">
        <v>6</v>
      </c>
      <c r="J13" s="4">
        <v>134</v>
      </c>
      <c r="N13" s="21"/>
    </row>
    <row r="14" spans="2:16" x14ac:dyDescent="0.25">
      <c r="B14" s="58"/>
      <c r="C14" s="1" t="s">
        <v>72</v>
      </c>
      <c r="D14" s="17">
        <v>0.17199999999999999</v>
      </c>
      <c r="E14" s="17">
        <v>4.4999999999999998E-2</v>
      </c>
      <c r="F14" s="17">
        <v>0.14199999999999999</v>
      </c>
      <c r="G14" s="17">
        <v>0.46300000000000002</v>
      </c>
      <c r="H14" s="17">
        <v>0.13400000000000001</v>
      </c>
      <c r="I14" s="17">
        <v>4.4999999999999998E-2</v>
      </c>
      <c r="J14" s="17">
        <v>1</v>
      </c>
      <c r="N14" s="21"/>
    </row>
    <row r="15" spans="2:16" x14ac:dyDescent="0.25">
      <c r="B15" s="58" t="s">
        <v>100</v>
      </c>
      <c r="C15" s="1" t="s">
        <v>67</v>
      </c>
      <c r="D15" s="4">
        <v>14</v>
      </c>
      <c r="E15" s="4">
        <v>3</v>
      </c>
      <c r="F15" s="4">
        <v>6</v>
      </c>
      <c r="G15" s="4">
        <v>15</v>
      </c>
      <c r="H15" s="4">
        <v>4</v>
      </c>
      <c r="I15" s="4">
        <v>2</v>
      </c>
      <c r="J15" s="4">
        <v>44</v>
      </c>
    </row>
    <row r="16" spans="2:16" x14ac:dyDescent="0.25">
      <c r="B16" s="58"/>
      <c r="C16" s="1" t="s">
        <v>72</v>
      </c>
      <c r="D16" s="17">
        <v>0.318</v>
      </c>
      <c r="E16" s="17">
        <v>6.8000000000000005E-2</v>
      </c>
      <c r="F16" s="17">
        <v>0.13600000000000001</v>
      </c>
      <c r="G16" s="17">
        <v>0.34100000000000003</v>
      </c>
      <c r="H16" s="17">
        <v>9.0999999999999998E-2</v>
      </c>
      <c r="I16" s="17">
        <v>4.4999999999999998E-2</v>
      </c>
      <c r="J16" s="17">
        <v>1</v>
      </c>
    </row>
    <row r="17" spans="2:10" x14ac:dyDescent="0.25">
      <c r="B17" s="58" t="s">
        <v>2</v>
      </c>
      <c r="C17" s="1" t="s">
        <v>67</v>
      </c>
      <c r="D17" s="4">
        <v>60</v>
      </c>
      <c r="E17" s="4">
        <v>11</v>
      </c>
      <c r="F17" s="4">
        <v>65</v>
      </c>
      <c r="G17" s="4">
        <v>228</v>
      </c>
      <c r="H17" s="4">
        <v>50</v>
      </c>
      <c r="I17" s="4">
        <v>17</v>
      </c>
      <c r="J17" s="4">
        <v>431</v>
      </c>
    </row>
    <row r="18" spans="2:10" x14ac:dyDescent="0.25">
      <c r="B18" s="58"/>
      <c r="C18" s="1" t="s">
        <v>72</v>
      </c>
      <c r="D18" s="17">
        <v>0.13900000000000001</v>
      </c>
      <c r="E18" s="17">
        <v>2.5999999999999999E-2</v>
      </c>
      <c r="F18" s="17">
        <v>0.151</v>
      </c>
      <c r="G18" s="17">
        <v>0.52900000000000003</v>
      </c>
      <c r="H18" s="17">
        <v>0.11600000000000001</v>
      </c>
      <c r="I18" s="17">
        <v>3.9E-2</v>
      </c>
      <c r="J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workbookViewId="0"/>
  </sheetViews>
  <sheetFormatPr defaultColWidth="8.85546875" defaultRowHeight="15" x14ac:dyDescent="0.25"/>
  <cols>
    <col min="1" max="1" width="8.85546875" style="1"/>
    <col min="2" max="2" width="11.5703125" style="1" customWidth="1"/>
    <col min="3" max="3" width="10.85546875" style="8" customWidth="1"/>
    <col min="4" max="4" width="7.28515625" style="8" customWidth="1"/>
    <col min="5" max="6" width="8.85546875" style="8"/>
    <col min="7" max="7" width="12.5703125" style="8" bestFit="1" customWidth="1"/>
    <col min="8" max="8" width="13.28515625" style="8" bestFit="1" customWidth="1"/>
    <col min="9" max="10" width="8.85546875" style="8"/>
    <col min="11" max="12" width="8.85546875" style="1"/>
    <col min="13" max="13" width="11.28515625" style="1" customWidth="1"/>
    <col min="14" max="14" width="16.7109375" style="1" customWidth="1"/>
    <col min="15" max="15" width="8.85546875" style="1"/>
    <col min="16" max="16" width="15.5703125" style="1" customWidth="1"/>
    <col min="17" max="16384" width="8.85546875" style="1"/>
  </cols>
  <sheetData>
    <row r="2" spans="2:18" s="10" customFormat="1" ht="33.75" customHeight="1" x14ac:dyDescent="0.25">
      <c r="B2" s="62" t="s">
        <v>150</v>
      </c>
      <c r="C2" s="63" t="s">
        <v>67</v>
      </c>
      <c r="D2" s="63" t="s">
        <v>33</v>
      </c>
      <c r="E2" s="63" t="s">
        <v>34</v>
      </c>
      <c r="F2" s="63" t="s">
        <v>106</v>
      </c>
      <c r="G2" s="60" t="s">
        <v>151</v>
      </c>
      <c r="H2" s="60"/>
      <c r="I2" s="63" t="s">
        <v>36</v>
      </c>
      <c r="J2" s="63" t="s">
        <v>37</v>
      </c>
    </row>
    <row r="3" spans="2:18" ht="16.5" customHeight="1" x14ac:dyDescent="0.25">
      <c r="B3" s="62"/>
      <c r="C3" s="63"/>
      <c r="D3" s="63"/>
      <c r="E3" s="63"/>
      <c r="F3" s="63"/>
      <c r="G3" s="5" t="s">
        <v>57</v>
      </c>
      <c r="H3" s="5" t="s">
        <v>58</v>
      </c>
      <c r="I3" s="63"/>
      <c r="J3" s="63"/>
    </row>
    <row r="4" spans="2:18" x14ac:dyDescent="0.25">
      <c r="B4" s="1" t="s">
        <v>51</v>
      </c>
      <c r="C4" s="5">
        <v>47</v>
      </c>
      <c r="D4" s="5">
        <v>7.32</v>
      </c>
      <c r="E4" s="35">
        <v>1695</v>
      </c>
      <c r="F4" s="5">
        <v>0.247</v>
      </c>
      <c r="G4" s="5">
        <v>6.82</v>
      </c>
      <c r="H4" s="5">
        <v>7.82</v>
      </c>
      <c r="I4" s="5">
        <v>3</v>
      </c>
      <c r="J4" s="5">
        <v>10</v>
      </c>
    </row>
    <row r="5" spans="2:18" x14ac:dyDescent="0.25">
      <c r="B5" s="1" t="s">
        <v>52</v>
      </c>
      <c r="C5" s="5">
        <v>9</v>
      </c>
      <c r="D5" s="5">
        <v>7.22</v>
      </c>
      <c r="E5" s="35">
        <v>2991</v>
      </c>
      <c r="F5" s="5">
        <v>0.997</v>
      </c>
      <c r="G5" s="5">
        <v>4.92</v>
      </c>
      <c r="H5" s="5">
        <v>9.52</v>
      </c>
      <c r="I5" s="5">
        <v>1</v>
      </c>
      <c r="J5" s="5">
        <v>10</v>
      </c>
    </row>
    <row r="6" spans="2:18" x14ac:dyDescent="0.25">
      <c r="B6" s="1" t="s">
        <v>53</v>
      </c>
      <c r="C6" s="5">
        <v>49</v>
      </c>
      <c r="D6" s="5">
        <v>6.19</v>
      </c>
      <c r="E6" s="35">
        <v>1794</v>
      </c>
      <c r="F6" s="5">
        <v>0.25600000000000001</v>
      </c>
      <c r="G6" s="5">
        <v>5.68</v>
      </c>
      <c r="H6" s="5">
        <v>6.71</v>
      </c>
      <c r="I6" s="5">
        <v>1</v>
      </c>
      <c r="J6" s="5">
        <v>10</v>
      </c>
      <c r="M6" s="1" t="s">
        <v>59</v>
      </c>
    </row>
    <row r="7" spans="2:18" x14ac:dyDescent="0.25">
      <c r="B7" s="1" t="s">
        <v>54</v>
      </c>
      <c r="C7" s="5">
        <v>242</v>
      </c>
      <c r="D7" s="5">
        <v>7.48</v>
      </c>
      <c r="E7" s="35">
        <v>1654</v>
      </c>
      <c r="F7" s="5">
        <v>0.106</v>
      </c>
      <c r="G7" s="5">
        <v>7.27</v>
      </c>
      <c r="H7" s="5">
        <v>7.69</v>
      </c>
      <c r="I7" s="5">
        <v>1</v>
      </c>
      <c r="J7" s="5">
        <v>10</v>
      </c>
      <c r="M7" s="1" t="s">
        <v>0</v>
      </c>
      <c r="N7" s="4" t="s">
        <v>117</v>
      </c>
      <c r="O7" s="4" t="s">
        <v>20</v>
      </c>
      <c r="P7" s="4" t="s">
        <v>118</v>
      </c>
      <c r="Q7" s="4" t="s">
        <v>60</v>
      </c>
      <c r="R7" s="4" t="s">
        <v>133</v>
      </c>
    </row>
    <row r="8" spans="2:18" x14ac:dyDescent="0.25">
      <c r="B8" s="1" t="s">
        <v>55</v>
      </c>
      <c r="C8" s="5">
        <v>57</v>
      </c>
      <c r="D8" s="5">
        <v>7.48</v>
      </c>
      <c r="E8" s="35">
        <v>1603</v>
      </c>
      <c r="F8" s="5">
        <v>0.21199999999999999</v>
      </c>
      <c r="G8" s="5">
        <v>7.06</v>
      </c>
      <c r="H8" s="5">
        <v>7.91</v>
      </c>
      <c r="I8" s="5">
        <v>3</v>
      </c>
      <c r="J8" s="5">
        <v>10</v>
      </c>
      <c r="M8" s="1" t="s">
        <v>62</v>
      </c>
      <c r="N8" s="18">
        <v>80.043999999999997</v>
      </c>
      <c r="O8" s="4">
        <v>5</v>
      </c>
      <c r="P8" s="18">
        <v>16.009</v>
      </c>
      <c r="Q8" s="36">
        <v>5.5810000000000004</v>
      </c>
      <c r="R8" s="20">
        <v>0</v>
      </c>
    </row>
    <row r="9" spans="2:18" x14ac:dyDescent="0.25">
      <c r="B9" s="1" t="s">
        <v>56</v>
      </c>
      <c r="C9" s="5">
        <v>16</v>
      </c>
      <c r="D9" s="5">
        <v>8.1300000000000008</v>
      </c>
      <c r="E9" s="35">
        <v>1310</v>
      </c>
      <c r="F9" s="5">
        <v>0.32800000000000001</v>
      </c>
      <c r="G9" s="5">
        <v>7.43</v>
      </c>
      <c r="H9" s="5">
        <v>8.82</v>
      </c>
      <c r="I9" s="5">
        <v>6</v>
      </c>
      <c r="J9" s="5">
        <v>10</v>
      </c>
      <c r="M9" s="1" t="s">
        <v>63</v>
      </c>
      <c r="N9" s="18">
        <v>1187.5340000000001</v>
      </c>
      <c r="O9" s="4">
        <v>414</v>
      </c>
      <c r="P9" s="18">
        <v>2.8679999999999999</v>
      </c>
      <c r="Q9" s="4"/>
      <c r="R9" s="4"/>
    </row>
    <row r="10" spans="2:18" x14ac:dyDescent="0.25">
      <c r="B10" s="1" t="s">
        <v>2</v>
      </c>
      <c r="C10" s="5">
        <v>420</v>
      </c>
      <c r="D10" s="5">
        <v>7.33</v>
      </c>
      <c r="E10" s="35">
        <v>1739</v>
      </c>
      <c r="F10" s="5">
        <v>8.5000000000000006E-2</v>
      </c>
      <c r="G10" s="5">
        <v>7.16</v>
      </c>
      <c r="H10" s="5">
        <v>7.5</v>
      </c>
      <c r="I10" s="5">
        <v>1</v>
      </c>
      <c r="J10" s="5">
        <v>10</v>
      </c>
      <c r="M10" s="1" t="s">
        <v>2</v>
      </c>
      <c r="N10" s="18">
        <v>1267.578</v>
      </c>
      <c r="O10" s="4">
        <v>419</v>
      </c>
      <c r="P10" s="4"/>
      <c r="Q10" s="4"/>
      <c r="R10" s="4"/>
    </row>
    <row r="14" spans="2:18" ht="13.9" customHeight="1" x14ac:dyDescent="0.25"/>
    <row r="15" spans="2:18" ht="13.9" customHeight="1" x14ac:dyDescent="0.25">
      <c r="N15" s="21"/>
      <c r="P15" s="21"/>
      <c r="Q15" s="21"/>
    </row>
    <row r="16" spans="2:18" x14ac:dyDescent="0.25">
      <c r="E16" s="34"/>
      <c r="N16" s="21"/>
      <c r="P16" s="21"/>
    </row>
    <row r="17" spans="5:14" x14ac:dyDescent="0.25">
      <c r="E17" s="34"/>
      <c r="N17" s="21"/>
    </row>
    <row r="18" spans="5:14" x14ac:dyDescent="0.25">
      <c r="E18" s="34"/>
    </row>
    <row r="19" spans="5:14" x14ac:dyDescent="0.25">
      <c r="E19" s="34"/>
    </row>
    <row r="20" spans="5:14" x14ac:dyDescent="0.25">
      <c r="E20" s="34"/>
    </row>
    <row r="21" spans="5:14" x14ac:dyDescent="0.25">
      <c r="E21" s="34"/>
    </row>
    <row r="22" spans="5:14" x14ac:dyDescent="0.25">
      <c r="E22" s="34"/>
    </row>
  </sheetData>
  <mergeCells count="8">
    <mergeCell ref="B2:B3"/>
    <mergeCell ref="J2:J3"/>
    <mergeCell ref="G2:H2"/>
    <mergeCell ref="C2:C3"/>
    <mergeCell ref="D2:D3"/>
    <mergeCell ref="E2:E3"/>
    <mergeCell ref="F2:F3"/>
    <mergeCell ref="I2:I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workbookViewId="0"/>
  </sheetViews>
  <sheetFormatPr defaultColWidth="8.85546875" defaultRowHeight="15" x14ac:dyDescent="0.25"/>
  <cols>
    <col min="1" max="1" width="8.85546875" style="1"/>
    <col min="2" max="2" width="10.85546875" style="1" bestFit="1" customWidth="1"/>
    <col min="3" max="3" width="10" style="8" customWidth="1"/>
    <col min="4" max="6" width="8.85546875" style="8"/>
    <col min="7" max="7" width="12.5703125" style="8" bestFit="1" customWidth="1"/>
    <col min="8" max="8" width="13.28515625" style="8" bestFit="1" customWidth="1"/>
    <col min="9" max="10" width="8.85546875" style="8"/>
    <col min="11" max="12" width="8.85546875" style="1"/>
    <col min="13" max="13" width="11" style="1" customWidth="1"/>
    <col min="14" max="14" width="16.85546875" style="1" bestFit="1" customWidth="1"/>
    <col min="15" max="15" width="8.85546875" style="1"/>
    <col min="16" max="16" width="14.85546875" style="1" bestFit="1" customWidth="1"/>
    <col min="17" max="16384" width="8.85546875" style="1"/>
  </cols>
  <sheetData>
    <row r="2" spans="2:18" s="10" customFormat="1" ht="31.5" customHeight="1" x14ac:dyDescent="0.25">
      <c r="B2" s="62" t="s">
        <v>150</v>
      </c>
      <c r="C2" s="63" t="s">
        <v>67</v>
      </c>
      <c r="D2" s="63" t="s">
        <v>33</v>
      </c>
      <c r="E2" s="63" t="s">
        <v>34</v>
      </c>
      <c r="F2" s="63" t="s">
        <v>106</v>
      </c>
      <c r="G2" s="60" t="s">
        <v>151</v>
      </c>
      <c r="H2" s="60"/>
      <c r="I2" s="63" t="s">
        <v>36</v>
      </c>
      <c r="J2" s="63" t="s">
        <v>37</v>
      </c>
    </row>
    <row r="3" spans="2:18" ht="13.5" customHeight="1" x14ac:dyDescent="0.25">
      <c r="B3" s="62"/>
      <c r="C3" s="63"/>
      <c r="D3" s="63"/>
      <c r="E3" s="63"/>
      <c r="F3" s="63"/>
      <c r="G3" s="5" t="s">
        <v>57</v>
      </c>
      <c r="H3" s="5" t="s">
        <v>58</v>
      </c>
      <c r="I3" s="63"/>
      <c r="J3" s="63"/>
    </row>
    <row r="4" spans="2:18" x14ac:dyDescent="0.25">
      <c r="B4" s="1" t="s">
        <v>51</v>
      </c>
      <c r="C4" s="5">
        <v>55</v>
      </c>
      <c r="D4" s="33">
        <v>7.31</v>
      </c>
      <c r="E4" s="33">
        <v>1.9039999999999999</v>
      </c>
      <c r="F4" s="33">
        <v>0.25700000000000001</v>
      </c>
      <c r="G4" s="33">
        <v>6.79</v>
      </c>
      <c r="H4" s="33">
        <v>7.82</v>
      </c>
      <c r="I4" s="5">
        <v>1</v>
      </c>
      <c r="J4" s="5">
        <v>10</v>
      </c>
    </row>
    <row r="5" spans="2:18" x14ac:dyDescent="0.25">
      <c r="B5" s="1" t="s">
        <v>52</v>
      </c>
      <c r="C5" s="5">
        <v>26</v>
      </c>
      <c r="D5" s="33">
        <v>7.42</v>
      </c>
      <c r="E5" s="33">
        <v>2.0430000000000001</v>
      </c>
      <c r="F5" s="33">
        <v>0.40100000000000002</v>
      </c>
      <c r="G5" s="33">
        <v>6.6</v>
      </c>
      <c r="H5" s="33">
        <v>8.25</v>
      </c>
      <c r="I5" s="5">
        <v>3</v>
      </c>
      <c r="J5" s="5">
        <v>10</v>
      </c>
    </row>
    <row r="6" spans="2:18" x14ac:dyDescent="0.25">
      <c r="B6" s="1" t="s">
        <v>53</v>
      </c>
      <c r="C6" s="5">
        <v>74</v>
      </c>
      <c r="D6" s="33">
        <v>7.15</v>
      </c>
      <c r="E6" s="33">
        <v>1.617</v>
      </c>
      <c r="F6" s="33">
        <v>0.188</v>
      </c>
      <c r="G6" s="33">
        <v>6.77</v>
      </c>
      <c r="H6" s="33">
        <v>7.52</v>
      </c>
      <c r="I6" s="5">
        <v>2</v>
      </c>
      <c r="J6" s="5">
        <v>10</v>
      </c>
      <c r="M6" s="1" t="s">
        <v>59</v>
      </c>
    </row>
    <row r="7" spans="2:18" x14ac:dyDescent="0.25">
      <c r="B7" s="1" t="s">
        <v>54</v>
      </c>
      <c r="C7" s="5">
        <v>217</v>
      </c>
      <c r="D7" s="33">
        <v>7.35</v>
      </c>
      <c r="E7" s="33">
        <v>1.6619999999999999</v>
      </c>
      <c r="F7" s="33">
        <v>0.113</v>
      </c>
      <c r="G7" s="33">
        <v>7.13</v>
      </c>
      <c r="H7" s="33">
        <v>7.57</v>
      </c>
      <c r="I7" s="5">
        <v>1</v>
      </c>
      <c r="J7" s="5">
        <v>10</v>
      </c>
      <c r="M7" s="1" t="s">
        <v>0</v>
      </c>
      <c r="N7" s="4" t="s">
        <v>117</v>
      </c>
      <c r="O7" s="4" t="s">
        <v>20</v>
      </c>
      <c r="P7" s="4" t="s">
        <v>118</v>
      </c>
      <c r="Q7" s="4" t="s">
        <v>60</v>
      </c>
      <c r="R7" s="4" t="s">
        <v>61</v>
      </c>
    </row>
    <row r="8" spans="2:18" x14ac:dyDescent="0.25">
      <c r="B8" s="1" t="s">
        <v>55</v>
      </c>
      <c r="C8" s="5">
        <v>35</v>
      </c>
      <c r="D8" s="33">
        <v>7.31</v>
      </c>
      <c r="E8" s="33">
        <v>2.0259999999999998</v>
      </c>
      <c r="F8" s="33">
        <v>0.34200000000000003</v>
      </c>
      <c r="G8" s="33">
        <v>6.62</v>
      </c>
      <c r="H8" s="33">
        <v>8.01</v>
      </c>
      <c r="I8" s="5">
        <v>1</v>
      </c>
      <c r="J8" s="5">
        <v>10</v>
      </c>
      <c r="M8" s="1" t="s">
        <v>62</v>
      </c>
      <c r="N8" s="18">
        <v>7.7389999999999999</v>
      </c>
      <c r="O8" s="4">
        <v>5</v>
      </c>
      <c r="P8" s="18">
        <v>1.548</v>
      </c>
      <c r="Q8" s="18">
        <v>0.51100000000000001</v>
      </c>
      <c r="R8" s="4">
        <v>0.76800000000000002</v>
      </c>
    </row>
    <row r="9" spans="2:18" x14ac:dyDescent="0.25">
      <c r="B9" s="1" t="s">
        <v>56</v>
      </c>
      <c r="C9" s="5">
        <v>11</v>
      </c>
      <c r="D9" s="33">
        <v>8</v>
      </c>
      <c r="E9" s="33">
        <v>1.4139999999999999</v>
      </c>
      <c r="F9" s="33">
        <v>0.42599999999999999</v>
      </c>
      <c r="G9" s="33">
        <v>7.05</v>
      </c>
      <c r="H9" s="33">
        <v>8.9499999999999993</v>
      </c>
      <c r="I9" s="5">
        <v>6</v>
      </c>
      <c r="J9" s="5">
        <v>10</v>
      </c>
      <c r="M9" s="1" t="s">
        <v>63</v>
      </c>
      <c r="N9" s="18">
        <v>1247.28</v>
      </c>
      <c r="O9" s="4">
        <v>412</v>
      </c>
      <c r="P9" s="18">
        <v>3.0270000000000001</v>
      </c>
      <c r="Q9" s="18"/>
      <c r="R9" s="4"/>
    </row>
    <row r="10" spans="2:18" x14ac:dyDescent="0.25">
      <c r="B10" s="1" t="s">
        <v>2</v>
      </c>
      <c r="C10" s="5">
        <v>418</v>
      </c>
      <c r="D10" s="33">
        <v>7.33</v>
      </c>
      <c r="E10" s="33">
        <v>1.7350000000000001</v>
      </c>
      <c r="F10" s="33">
        <v>8.5000000000000006E-2</v>
      </c>
      <c r="G10" s="33">
        <v>7.16</v>
      </c>
      <c r="H10" s="33">
        <v>7.5</v>
      </c>
      <c r="I10" s="5">
        <v>1</v>
      </c>
      <c r="J10" s="5">
        <v>10</v>
      </c>
      <c r="M10" s="1" t="s">
        <v>2</v>
      </c>
      <c r="N10" s="18">
        <v>1255.02</v>
      </c>
      <c r="O10" s="4">
        <v>417</v>
      </c>
      <c r="P10" s="18"/>
      <c r="Q10" s="18"/>
      <c r="R10" s="4"/>
    </row>
    <row r="15" spans="2:18" ht="13.9" customHeight="1" x14ac:dyDescent="0.25">
      <c r="N15" s="21"/>
      <c r="P15" s="21"/>
    </row>
    <row r="16" spans="2:18" ht="13.9" customHeight="1" x14ac:dyDescent="0.25">
      <c r="N16" s="21"/>
      <c r="P16" s="21"/>
    </row>
    <row r="17" spans="5:14" x14ac:dyDescent="0.25">
      <c r="E17" s="34"/>
      <c r="N17" s="21"/>
    </row>
    <row r="18" spans="5:14" x14ac:dyDescent="0.25">
      <c r="E18" s="34"/>
    </row>
    <row r="19" spans="5:14" x14ac:dyDescent="0.25">
      <c r="E19" s="34"/>
    </row>
    <row r="20" spans="5:14" x14ac:dyDescent="0.25">
      <c r="E20" s="34"/>
    </row>
    <row r="21" spans="5:14" x14ac:dyDescent="0.25">
      <c r="E21" s="34"/>
    </row>
    <row r="22" spans="5:14" x14ac:dyDescent="0.25">
      <c r="E22" s="34"/>
    </row>
    <row r="23" spans="5:14" x14ac:dyDescent="0.25">
      <c r="E23" s="34"/>
    </row>
  </sheetData>
  <mergeCells count="8">
    <mergeCell ref="B2:B3"/>
    <mergeCell ref="J2:J3"/>
    <mergeCell ref="G2:H2"/>
    <mergeCell ref="C2:C3"/>
    <mergeCell ref="D2:D3"/>
    <mergeCell ref="E2:E3"/>
    <mergeCell ref="F2:F3"/>
    <mergeCell ref="I2:I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workbookViewId="0"/>
  </sheetViews>
  <sheetFormatPr defaultColWidth="8.85546875" defaultRowHeight="15" x14ac:dyDescent="0.25"/>
  <cols>
    <col min="1" max="1" width="8.85546875" style="1"/>
    <col min="2" max="2" width="10.85546875" style="1" bestFit="1" customWidth="1"/>
    <col min="3" max="3" width="10.5703125" style="8" customWidth="1"/>
    <col min="4" max="6" width="8.85546875" style="8"/>
    <col min="7" max="7" width="12.85546875" style="8" bestFit="1" customWidth="1"/>
    <col min="8" max="8" width="13.7109375" style="8" bestFit="1" customWidth="1"/>
    <col min="9" max="10" width="8.85546875" style="8"/>
    <col min="11" max="12" width="8.85546875" style="1"/>
    <col min="13" max="13" width="10.7109375" style="1" customWidth="1"/>
    <col min="14" max="14" width="16.85546875" style="1" bestFit="1" customWidth="1"/>
    <col min="15" max="15" width="8.85546875" style="1"/>
    <col min="16" max="16" width="14.85546875" style="1" bestFit="1" customWidth="1"/>
    <col min="17" max="16384" width="8.85546875" style="1"/>
  </cols>
  <sheetData>
    <row r="2" spans="2:18" s="10" customFormat="1" ht="30.75" customHeight="1" x14ac:dyDescent="0.25">
      <c r="B2" s="62" t="s">
        <v>150</v>
      </c>
      <c r="C2" s="63" t="s">
        <v>67</v>
      </c>
      <c r="D2" s="63" t="s">
        <v>33</v>
      </c>
      <c r="E2" s="63" t="s">
        <v>34</v>
      </c>
      <c r="F2" s="63" t="s">
        <v>106</v>
      </c>
      <c r="G2" s="60" t="s">
        <v>151</v>
      </c>
      <c r="H2" s="60"/>
      <c r="I2" s="63" t="s">
        <v>36</v>
      </c>
      <c r="J2" s="63" t="s">
        <v>37</v>
      </c>
    </row>
    <row r="3" spans="2:18" x14ac:dyDescent="0.25">
      <c r="B3" s="62"/>
      <c r="C3" s="63"/>
      <c r="D3" s="63"/>
      <c r="E3" s="63"/>
      <c r="F3" s="63"/>
      <c r="G3" s="5" t="s">
        <v>57</v>
      </c>
      <c r="H3" s="5" t="s">
        <v>58</v>
      </c>
      <c r="I3" s="63"/>
      <c r="J3" s="63"/>
    </row>
    <row r="4" spans="2:18" x14ac:dyDescent="0.25">
      <c r="B4" s="1" t="s">
        <v>51</v>
      </c>
      <c r="C4" s="5">
        <v>58</v>
      </c>
      <c r="D4" s="33">
        <v>7.29</v>
      </c>
      <c r="E4" s="33">
        <v>1.883</v>
      </c>
      <c r="F4" s="33">
        <v>0.247</v>
      </c>
      <c r="G4" s="33">
        <v>6.8</v>
      </c>
      <c r="H4" s="33">
        <v>7.79</v>
      </c>
      <c r="I4" s="5">
        <v>1</v>
      </c>
      <c r="J4" s="5">
        <v>10</v>
      </c>
    </row>
    <row r="5" spans="2:18" x14ac:dyDescent="0.25">
      <c r="B5" s="1" t="s">
        <v>52</v>
      </c>
      <c r="C5" s="5">
        <v>11</v>
      </c>
      <c r="D5" s="33">
        <v>7</v>
      </c>
      <c r="E5" s="33">
        <v>3.0979999999999999</v>
      </c>
      <c r="F5" s="33">
        <v>0.93400000000000005</v>
      </c>
      <c r="G5" s="33">
        <v>4.92</v>
      </c>
      <c r="H5" s="33">
        <v>9.08</v>
      </c>
      <c r="I5" s="5">
        <v>2</v>
      </c>
      <c r="J5" s="5">
        <v>10</v>
      </c>
    </row>
    <row r="6" spans="2:18" x14ac:dyDescent="0.25">
      <c r="B6" s="1" t="s">
        <v>53</v>
      </c>
      <c r="C6" s="5">
        <v>64</v>
      </c>
      <c r="D6" s="33">
        <v>7.27</v>
      </c>
      <c r="E6" s="33">
        <v>1.5249999999999999</v>
      </c>
      <c r="F6" s="33">
        <v>0.191</v>
      </c>
      <c r="G6" s="33">
        <v>6.88</v>
      </c>
      <c r="H6" s="33">
        <v>7.65</v>
      </c>
      <c r="I6" s="5">
        <v>3</v>
      </c>
      <c r="J6" s="5">
        <v>10</v>
      </c>
      <c r="M6" s="1" t="s">
        <v>59</v>
      </c>
    </row>
    <row r="7" spans="2:18" x14ac:dyDescent="0.25">
      <c r="B7" s="1" t="s">
        <v>54</v>
      </c>
      <c r="C7" s="5">
        <v>222</v>
      </c>
      <c r="D7" s="33">
        <v>7.38</v>
      </c>
      <c r="E7" s="33">
        <v>1.671</v>
      </c>
      <c r="F7" s="33">
        <v>0.112</v>
      </c>
      <c r="G7" s="33">
        <v>7.16</v>
      </c>
      <c r="H7" s="33">
        <v>7.6</v>
      </c>
      <c r="I7" s="5">
        <v>1</v>
      </c>
      <c r="J7" s="5">
        <v>10</v>
      </c>
      <c r="M7" s="1" t="s">
        <v>0</v>
      </c>
      <c r="N7" s="4" t="s">
        <v>117</v>
      </c>
      <c r="O7" s="4" t="s">
        <v>20</v>
      </c>
      <c r="P7" s="4" t="s">
        <v>118</v>
      </c>
      <c r="Q7" s="4" t="s">
        <v>60</v>
      </c>
      <c r="R7" s="4" t="s">
        <v>61</v>
      </c>
    </row>
    <row r="8" spans="2:18" x14ac:dyDescent="0.25">
      <c r="B8" s="1" t="s">
        <v>55</v>
      </c>
      <c r="C8" s="5">
        <v>49</v>
      </c>
      <c r="D8" s="33">
        <v>6.98</v>
      </c>
      <c r="E8" s="33">
        <v>1.887</v>
      </c>
      <c r="F8" s="33">
        <v>0.27</v>
      </c>
      <c r="G8" s="33">
        <v>6.44</v>
      </c>
      <c r="H8" s="33">
        <v>7.52</v>
      </c>
      <c r="I8" s="5">
        <v>1</v>
      </c>
      <c r="J8" s="5">
        <v>10</v>
      </c>
      <c r="M8" s="1" t="s">
        <v>62</v>
      </c>
      <c r="N8" s="18">
        <v>20.198</v>
      </c>
      <c r="O8" s="4">
        <v>5</v>
      </c>
      <c r="P8" s="18">
        <v>4.04</v>
      </c>
      <c r="Q8" s="18">
        <v>1.33</v>
      </c>
      <c r="R8" s="4">
        <v>0.251</v>
      </c>
    </row>
    <row r="9" spans="2:18" x14ac:dyDescent="0.25">
      <c r="B9" s="1" t="s">
        <v>56</v>
      </c>
      <c r="C9" s="5">
        <v>17</v>
      </c>
      <c r="D9" s="33">
        <v>8.18</v>
      </c>
      <c r="E9" s="33">
        <v>1.3340000000000001</v>
      </c>
      <c r="F9" s="33">
        <v>0.32400000000000001</v>
      </c>
      <c r="G9" s="33">
        <v>7.49</v>
      </c>
      <c r="H9" s="33">
        <v>8.86</v>
      </c>
      <c r="I9" s="5">
        <v>6</v>
      </c>
      <c r="J9" s="5">
        <v>10</v>
      </c>
      <c r="M9" s="1" t="s">
        <v>63</v>
      </c>
      <c r="N9" s="18">
        <v>1260.7950000000001</v>
      </c>
      <c r="O9" s="4">
        <v>415</v>
      </c>
      <c r="P9" s="18">
        <v>3.0379999999999998</v>
      </c>
      <c r="Q9" s="18"/>
      <c r="R9" s="4"/>
    </row>
    <row r="10" spans="2:18" x14ac:dyDescent="0.25">
      <c r="B10" s="1" t="s">
        <v>2</v>
      </c>
      <c r="C10" s="5">
        <v>421</v>
      </c>
      <c r="D10" s="33">
        <v>7.32</v>
      </c>
      <c r="E10" s="33">
        <v>1.746</v>
      </c>
      <c r="F10" s="33">
        <v>8.5000000000000006E-2</v>
      </c>
      <c r="G10" s="33">
        <v>7.16</v>
      </c>
      <c r="H10" s="33">
        <v>7.49</v>
      </c>
      <c r="I10" s="5">
        <v>1</v>
      </c>
      <c r="J10" s="5">
        <v>10</v>
      </c>
      <c r="M10" s="1" t="s">
        <v>2</v>
      </c>
      <c r="N10" s="18">
        <v>1280.9929999999999</v>
      </c>
      <c r="O10" s="4">
        <v>420</v>
      </c>
      <c r="P10" s="18"/>
      <c r="Q10" s="18"/>
      <c r="R10" s="4"/>
    </row>
    <row r="14" spans="2:18" ht="13.9" customHeight="1" x14ac:dyDescent="0.25"/>
    <row r="15" spans="2:18" ht="13.9" customHeight="1" x14ac:dyDescent="0.25">
      <c r="N15" s="21"/>
      <c r="P15" s="21"/>
      <c r="Q15" s="21"/>
    </row>
    <row r="16" spans="2:18" x14ac:dyDescent="0.25">
      <c r="N16" s="21"/>
      <c r="P16" s="21"/>
    </row>
    <row r="17" spans="5:14" x14ac:dyDescent="0.25">
      <c r="N17" s="21"/>
    </row>
    <row r="18" spans="5:14" x14ac:dyDescent="0.25">
      <c r="E18" s="34"/>
    </row>
    <row r="19" spans="5:14" x14ac:dyDescent="0.25">
      <c r="E19" s="34"/>
    </row>
    <row r="20" spans="5:14" x14ac:dyDescent="0.25">
      <c r="E20" s="34"/>
    </row>
    <row r="21" spans="5:14" x14ac:dyDescent="0.25">
      <c r="E21" s="34"/>
    </row>
    <row r="22" spans="5:14" x14ac:dyDescent="0.25">
      <c r="E22" s="34"/>
    </row>
  </sheetData>
  <mergeCells count="8">
    <mergeCell ref="B2:B3"/>
    <mergeCell ref="J2:J3"/>
    <mergeCell ref="G2:H2"/>
    <mergeCell ref="C2:C3"/>
    <mergeCell ref="D2:D3"/>
    <mergeCell ref="E2:E3"/>
    <mergeCell ref="F2:F3"/>
    <mergeCell ref="I2:I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/>
  </sheetViews>
  <sheetFormatPr defaultColWidth="8.85546875" defaultRowHeight="15" x14ac:dyDescent="0.25"/>
  <cols>
    <col min="1" max="1" width="8.85546875" style="1"/>
    <col min="2" max="2" width="27.28515625" style="19" customWidth="1"/>
    <col min="3" max="3" width="19.28515625" style="1" bestFit="1" customWidth="1"/>
    <col min="4" max="4" width="12.7109375" style="3" customWidth="1"/>
    <col min="5" max="5" width="13.85546875" style="3" customWidth="1"/>
    <col min="6" max="6" width="14.7109375" style="3" customWidth="1"/>
    <col min="7" max="7" width="22.140625" style="3" customWidth="1"/>
    <col min="8" max="8" width="8.28515625" style="3" bestFit="1" customWidth="1"/>
    <col min="9" max="10" width="8.85546875" style="1"/>
    <col min="11" max="11" width="23.140625" style="1" bestFit="1" customWidth="1"/>
    <col min="12" max="13" width="8.85546875" style="1"/>
    <col min="14" max="14" width="38" style="1" customWidth="1"/>
    <col min="15" max="16384" width="8.85546875" style="1"/>
  </cols>
  <sheetData>
    <row r="2" spans="2:14" s="10" customFormat="1" ht="45" customHeight="1" x14ac:dyDescent="0.25">
      <c r="B2" s="15" t="s">
        <v>145</v>
      </c>
      <c r="C2" s="10" t="s">
        <v>148</v>
      </c>
      <c r="D2" s="15" t="s">
        <v>107</v>
      </c>
      <c r="E2" s="15" t="s">
        <v>108</v>
      </c>
      <c r="F2" s="15" t="s">
        <v>109</v>
      </c>
      <c r="G2" s="15" t="s">
        <v>64</v>
      </c>
      <c r="H2" s="15" t="s">
        <v>2</v>
      </c>
    </row>
    <row r="3" spans="2:14" x14ac:dyDescent="0.25">
      <c r="B3" s="58" t="s">
        <v>1</v>
      </c>
      <c r="C3" s="1" t="s">
        <v>67</v>
      </c>
      <c r="D3" s="15">
        <v>82</v>
      </c>
      <c r="E3" s="15">
        <v>21</v>
      </c>
      <c r="F3" s="15">
        <v>16</v>
      </c>
      <c r="G3" s="15">
        <v>80</v>
      </c>
      <c r="H3" s="15">
        <v>199</v>
      </c>
      <c r="K3" s="1" t="s">
        <v>71</v>
      </c>
    </row>
    <row r="4" spans="2:14" x14ac:dyDescent="0.25">
      <c r="B4" s="58"/>
      <c r="C4" s="1" t="s">
        <v>72</v>
      </c>
      <c r="D4" s="16">
        <v>0.41199999999999998</v>
      </c>
      <c r="E4" s="16">
        <v>0.106</v>
      </c>
      <c r="F4" s="16">
        <v>0.08</v>
      </c>
      <c r="G4" s="16">
        <v>0.40200000000000002</v>
      </c>
      <c r="H4" s="16">
        <v>1</v>
      </c>
      <c r="K4" s="1" t="s">
        <v>0</v>
      </c>
      <c r="L4" s="4" t="s">
        <v>19</v>
      </c>
      <c r="M4" s="4" t="s">
        <v>20</v>
      </c>
      <c r="N4" s="4" t="s">
        <v>21</v>
      </c>
    </row>
    <row r="5" spans="2:14" x14ac:dyDescent="0.25">
      <c r="B5" s="58" t="s">
        <v>97</v>
      </c>
      <c r="C5" s="1" t="s">
        <v>67</v>
      </c>
      <c r="D5" s="15">
        <v>0</v>
      </c>
      <c r="E5" s="15">
        <v>2</v>
      </c>
      <c r="F5" s="15">
        <v>0</v>
      </c>
      <c r="G5" s="15">
        <v>1</v>
      </c>
      <c r="H5" s="15">
        <v>3</v>
      </c>
      <c r="K5" s="1" t="s">
        <v>96</v>
      </c>
      <c r="L5" s="4" t="s">
        <v>134</v>
      </c>
      <c r="M5" s="4">
        <v>18</v>
      </c>
      <c r="N5" s="20">
        <v>0</v>
      </c>
    </row>
    <row r="6" spans="2:14" x14ac:dyDescent="0.25">
      <c r="B6" s="58"/>
      <c r="C6" s="1" t="s">
        <v>72</v>
      </c>
      <c r="D6" s="16">
        <v>0</v>
      </c>
      <c r="E6" s="16">
        <v>0.66700000000000004</v>
      </c>
      <c r="F6" s="16">
        <v>0</v>
      </c>
      <c r="G6" s="16">
        <v>0.33300000000000002</v>
      </c>
      <c r="H6" s="16">
        <v>1</v>
      </c>
      <c r="K6" s="1" t="s">
        <v>73</v>
      </c>
      <c r="L6" s="4"/>
      <c r="M6" s="4"/>
      <c r="N6" s="20"/>
    </row>
    <row r="7" spans="2:14" x14ac:dyDescent="0.25">
      <c r="B7" s="58" t="s">
        <v>102</v>
      </c>
      <c r="C7" s="1" t="s">
        <v>67</v>
      </c>
      <c r="D7" s="15">
        <v>1</v>
      </c>
      <c r="E7" s="15">
        <v>1</v>
      </c>
      <c r="F7" s="15">
        <v>5</v>
      </c>
      <c r="G7" s="15">
        <v>0</v>
      </c>
      <c r="H7" s="15">
        <v>7</v>
      </c>
      <c r="K7" s="1" t="s">
        <v>74</v>
      </c>
      <c r="L7" s="18">
        <v>89.391000000000005</v>
      </c>
      <c r="M7" s="4">
        <v>18</v>
      </c>
      <c r="N7" s="20">
        <v>0</v>
      </c>
    </row>
    <row r="8" spans="2:14" x14ac:dyDescent="0.25">
      <c r="B8" s="58"/>
      <c r="C8" s="1" t="s">
        <v>72</v>
      </c>
      <c r="D8" s="16">
        <v>0.14299999999999999</v>
      </c>
      <c r="E8" s="16">
        <v>0.14299999999999999</v>
      </c>
      <c r="F8" s="16">
        <v>0.71399999999999997</v>
      </c>
      <c r="G8" s="16">
        <v>0</v>
      </c>
      <c r="H8" s="16">
        <v>1</v>
      </c>
      <c r="K8" s="1" t="s">
        <v>75</v>
      </c>
      <c r="L8" s="18">
        <v>0.70799999999999996</v>
      </c>
      <c r="M8" s="4">
        <v>1</v>
      </c>
      <c r="N8" s="20">
        <v>0.4</v>
      </c>
    </row>
    <row r="9" spans="2:14" x14ac:dyDescent="0.25">
      <c r="B9" s="58" t="s">
        <v>98</v>
      </c>
      <c r="C9" s="1" t="s">
        <v>67</v>
      </c>
      <c r="D9" s="15">
        <v>2</v>
      </c>
      <c r="E9" s="15">
        <v>1</v>
      </c>
      <c r="F9" s="15">
        <v>0</v>
      </c>
      <c r="G9" s="15">
        <v>1</v>
      </c>
      <c r="H9" s="15">
        <v>4</v>
      </c>
      <c r="K9" s="1" t="s">
        <v>22</v>
      </c>
      <c r="L9" s="4">
        <v>335</v>
      </c>
      <c r="M9" s="4"/>
      <c r="N9" s="4"/>
    </row>
    <row r="10" spans="2:14" x14ac:dyDescent="0.25">
      <c r="B10" s="58"/>
      <c r="C10" s="1" t="s">
        <v>72</v>
      </c>
      <c r="D10" s="16">
        <v>0.5</v>
      </c>
      <c r="E10" s="16">
        <v>0.25</v>
      </c>
      <c r="F10" s="16">
        <v>0</v>
      </c>
      <c r="G10" s="16">
        <v>0.25</v>
      </c>
      <c r="H10" s="16">
        <v>1</v>
      </c>
      <c r="K10" s="1" t="s">
        <v>83</v>
      </c>
    </row>
    <row r="11" spans="2:14" x14ac:dyDescent="0.25">
      <c r="B11" s="58" t="s">
        <v>101</v>
      </c>
      <c r="C11" s="1" t="s">
        <v>67</v>
      </c>
      <c r="D11" s="15">
        <v>0</v>
      </c>
      <c r="E11" s="15">
        <v>1</v>
      </c>
      <c r="F11" s="15">
        <v>0</v>
      </c>
      <c r="G11" s="15">
        <v>1</v>
      </c>
      <c r="H11" s="15">
        <v>2</v>
      </c>
    </row>
    <row r="12" spans="2:14" x14ac:dyDescent="0.25">
      <c r="B12" s="58"/>
      <c r="C12" s="1" t="s">
        <v>72</v>
      </c>
      <c r="D12" s="16">
        <v>0</v>
      </c>
      <c r="E12" s="16">
        <v>0.5</v>
      </c>
      <c r="F12" s="16">
        <v>0</v>
      </c>
      <c r="G12" s="16">
        <v>0.5</v>
      </c>
      <c r="H12" s="16">
        <v>1</v>
      </c>
    </row>
    <row r="13" spans="2:14" x14ac:dyDescent="0.25">
      <c r="B13" s="58" t="s">
        <v>99</v>
      </c>
      <c r="C13" s="1" t="s">
        <v>67</v>
      </c>
      <c r="D13" s="15">
        <v>33</v>
      </c>
      <c r="E13" s="15">
        <v>13</v>
      </c>
      <c r="F13" s="15">
        <v>9</v>
      </c>
      <c r="G13" s="15">
        <v>27</v>
      </c>
      <c r="H13" s="15">
        <v>82</v>
      </c>
    </row>
    <row r="14" spans="2:14" x14ac:dyDescent="0.25">
      <c r="B14" s="58"/>
      <c r="C14" s="1" t="s">
        <v>72</v>
      </c>
      <c r="D14" s="16">
        <v>0.40200000000000002</v>
      </c>
      <c r="E14" s="16">
        <v>0.159</v>
      </c>
      <c r="F14" s="16">
        <v>0.11</v>
      </c>
      <c r="G14" s="16">
        <v>0.32900000000000001</v>
      </c>
      <c r="H14" s="16">
        <v>1</v>
      </c>
    </row>
    <row r="15" spans="2:14" x14ac:dyDescent="0.25">
      <c r="B15" s="58" t="s">
        <v>100</v>
      </c>
      <c r="C15" s="1" t="s">
        <v>67</v>
      </c>
      <c r="D15" s="15">
        <v>3</v>
      </c>
      <c r="E15" s="15">
        <v>23</v>
      </c>
      <c r="F15" s="15">
        <v>9</v>
      </c>
      <c r="G15" s="15">
        <v>3</v>
      </c>
      <c r="H15" s="15">
        <v>38</v>
      </c>
    </row>
    <row r="16" spans="2:14" x14ac:dyDescent="0.25">
      <c r="B16" s="58"/>
      <c r="C16" s="1" t="s">
        <v>72</v>
      </c>
      <c r="D16" s="16">
        <v>7.9000000000000001E-2</v>
      </c>
      <c r="E16" s="16">
        <v>0.60499999999999998</v>
      </c>
      <c r="F16" s="16">
        <v>0.23699999999999999</v>
      </c>
      <c r="G16" s="16">
        <v>7.9000000000000001E-2</v>
      </c>
      <c r="H16" s="16">
        <v>1</v>
      </c>
      <c r="L16" s="21"/>
    </row>
    <row r="17" spans="2:8" x14ac:dyDescent="0.25">
      <c r="B17" s="58" t="s">
        <v>2</v>
      </c>
      <c r="C17" s="1" t="s">
        <v>67</v>
      </c>
      <c r="D17" s="15">
        <v>121</v>
      </c>
      <c r="E17" s="15">
        <v>62</v>
      </c>
      <c r="F17" s="15">
        <v>39</v>
      </c>
      <c r="G17" s="15">
        <v>113</v>
      </c>
      <c r="H17" s="15">
        <v>335</v>
      </c>
    </row>
    <row r="18" spans="2:8" x14ac:dyDescent="0.25">
      <c r="B18" s="58"/>
      <c r="C18" s="1" t="s">
        <v>72</v>
      </c>
      <c r="D18" s="16">
        <v>0.36099999999999999</v>
      </c>
      <c r="E18" s="16">
        <v>0.185</v>
      </c>
      <c r="F18" s="16">
        <v>0.11600000000000001</v>
      </c>
      <c r="G18" s="16">
        <v>0.33700000000000002</v>
      </c>
      <c r="H18" s="16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workbookViewId="0"/>
  </sheetViews>
  <sheetFormatPr defaultColWidth="8.85546875" defaultRowHeight="15" x14ac:dyDescent="0.25"/>
  <cols>
    <col min="1" max="1" width="8.85546875" style="1"/>
    <col min="2" max="2" width="33.5703125" style="19" customWidth="1"/>
    <col min="3" max="3" width="19.28515625" style="1" bestFit="1" customWidth="1"/>
    <col min="4" max="4" width="8.7109375" style="1" bestFit="1" customWidth="1"/>
    <col min="5" max="5" width="10.85546875" style="1" bestFit="1" customWidth="1"/>
    <col min="6" max="6" width="7.28515625" style="1" bestFit="1" customWidth="1"/>
    <col min="7" max="7" width="8.28515625" style="1" bestFit="1" customWidth="1"/>
    <col min="8" max="8" width="12.140625" style="1" customWidth="1"/>
    <col min="9" max="9" width="9.42578125" style="1" bestFit="1" customWidth="1"/>
    <col min="10" max="10" width="8.28515625" style="1" bestFit="1" customWidth="1"/>
    <col min="11" max="12" width="8.85546875" style="1"/>
    <col min="13" max="13" width="23.140625" style="1" bestFit="1" customWidth="1"/>
    <col min="14" max="15" width="8.85546875" style="1"/>
    <col min="16" max="16" width="37.7109375" style="1" customWidth="1"/>
    <col min="17" max="16384" width="8.85546875" style="1"/>
  </cols>
  <sheetData>
    <row r="1" spans="2:16" x14ac:dyDescent="0.25">
      <c r="B1" s="19" t="s">
        <v>0</v>
      </c>
      <c r="C1" s="1" t="s">
        <v>0</v>
      </c>
      <c r="M1" s="1" t="s">
        <v>71</v>
      </c>
    </row>
    <row r="2" spans="2:16" s="10" customFormat="1" x14ac:dyDescent="0.25">
      <c r="B2" s="15" t="s">
        <v>145</v>
      </c>
      <c r="C2" s="10" t="s">
        <v>148</v>
      </c>
      <c r="D2" s="10" t="s">
        <v>51</v>
      </c>
      <c r="E2" s="10" t="s">
        <v>52</v>
      </c>
      <c r="F2" s="10" t="s">
        <v>53</v>
      </c>
      <c r="G2" s="10" t="s">
        <v>54</v>
      </c>
      <c r="H2" s="10" t="s">
        <v>55</v>
      </c>
      <c r="I2" s="10" t="s">
        <v>56</v>
      </c>
      <c r="J2" s="10" t="s">
        <v>2</v>
      </c>
      <c r="M2" s="10" t="s">
        <v>0</v>
      </c>
      <c r="N2" s="10" t="s">
        <v>19</v>
      </c>
      <c r="O2" s="10" t="s">
        <v>20</v>
      </c>
      <c r="P2" s="10" t="s">
        <v>21</v>
      </c>
    </row>
    <row r="3" spans="2:16" x14ac:dyDescent="0.25">
      <c r="B3" s="58" t="s">
        <v>1</v>
      </c>
      <c r="C3" s="1" t="s">
        <v>67</v>
      </c>
      <c r="D3" s="4">
        <v>22</v>
      </c>
      <c r="E3" s="4">
        <v>4</v>
      </c>
      <c r="F3" s="4">
        <v>48</v>
      </c>
      <c r="G3" s="4">
        <v>137</v>
      </c>
      <c r="H3" s="4">
        <v>11</v>
      </c>
      <c r="I3" s="4">
        <v>4</v>
      </c>
      <c r="J3" s="4">
        <v>226</v>
      </c>
      <c r="M3" s="1" t="s">
        <v>96</v>
      </c>
      <c r="N3" s="4" t="s">
        <v>135</v>
      </c>
      <c r="O3" s="4">
        <v>30</v>
      </c>
      <c r="P3" s="20">
        <v>0</v>
      </c>
    </row>
    <row r="4" spans="2:16" x14ac:dyDescent="0.25">
      <c r="B4" s="58"/>
      <c r="C4" s="1" t="s">
        <v>72</v>
      </c>
      <c r="D4" s="17">
        <v>9.7000000000000003E-2</v>
      </c>
      <c r="E4" s="17">
        <v>1.7999999999999999E-2</v>
      </c>
      <c r="F4" s="17">
        <v>0.21199999999999999</v>
      </c>
      <c r="G4" s="17">
        <v>0.60599999999999998</v>
      </c>
      <c r="H4" s="17">
        <v>4.9000000000000002E-2</v>
      </c>
      <c r="I4" s="17">
        <v>1.7999999999999999E-2</v>
      </c>
      <c r="J4" s="17">
        <v>1</v>
      </c>
      <c r="M4" s="1" t="s">
        <v>73</v>
      </c>
      <c r="N4" s="4"/>
      <c r="O4" s="4"/>
      <c r="P4" s="20"/>
    </row>
    <row r="5" spans="2:16" x14ac:dyDescent="0.25">
      <c r="B5" s="58" t="s">
        <v>97</v>
      </c>
      <c r="C5" s="1" t="s">
        <v>67</v>
      </c>
      <c r="D5" s="4">
        <v>0</v>
      </c>
      <c r="E5" s="4">
        <v>0</v>
      </c>
      <c r="F5" s="4">
        <v>3</v>
      </c>
      <c r="G5" s="4">
        <v>2</v>
      </c>
      <c r="H5" s="4">
        <v>1</v>
      </c>
      <c r="I5" s="4">
        <v>0</v>
      </c>
      <c r="J5" s="4">
        <v>6</v>
      </c>
      <c r="M5" s="1" t="s">
        <v>74</v>
      </c>
      <c r="N5" s="18">
        <v>77.149000000000001</v>
      </c>
      <c r="O5" s="4">
        <v>30</v>
      </c>
      <c r="P5" s="20">
        <v>0</v>
      </c>
    </row>
    <row r="6" spans="2:16" x14ac:dyDescent="0.25">
      <c r="B6" s="58"/>
      <c r="C6" s="1" t="s">
        <v>72</v>
      </c>
      <c r="D6" s="17">
        <v>0</v>
      </c>
      <c r="E6" s="17">
        <v>0</v>
      </c>
      <c r="F6" s="17">
        <v>0.5</v>
      </c>
      <c r="G6" s="17">
        <v>0.33300000000000002</v>
      </c>
      <c r="H6" s="17">
        <v>0.16700000000000001</v>
      </c>
      <c r="I6" s="17">
        <v>0</v>
      </c>
      <c r="J6" s="17">
        <v>1</v>
      </c>
      <c r="M6" s="1" t="s">
        <v>75</v>
      </c>
      <c r="N6" s="18">
        <v>6.5220000000000002</v>
      </c>
      <c r="O6" s="4">
        <v>1</v>
      </c>
      <c r="P6" s="20">
        <v>1.0999999999999999E-2</v>
      </c>
    </row>
    <row r="7" spans="2:16" x14ac:dyDescent="0.25">
      <c r="B7" s="58" t="s">
        <v>102</v>
      </c>
      <c r="C7" s="1" t="s">
        <v>67</v>
      </c>
      <c r="D7" s="4">
        <v>0</v>
      </c>
      <c r="E7" s="4">
        <v>0</v>
      </c>
      <c r="F7" s="4">
        <v>1</v>
      </c>
      <c r="G7" s="4">
        <v>2</v>
      </c>
      <c r="H7" s="4">
        <v>6</v>
      </c>
      <c r="I7" s="4">
        <v>0</v>
      </c>
      <c r="J7" s="4">
        <v>9</v>
      </c>
      <c r="M7" s="1" t="s">
        <v>22</v>
      </c>
      <c r="N7" s="4">
        <v>429</v>
      </c>
      <c r="O7" s="4"/>
      <c r="P7" s="4"/>
    </row>
    <row r="8" spans="2:16" x14ac:dyDescent="0.25">
      <c r="B8" s="58"/>
      <c r="C8" s="1" t="s">
        <v>72</v>
      </c>
      <c r="D8" s="17">
        <v>0</v>
      </c>
      <c r="E8" s="17">
        <v>0</v>
      </c>
      <c r="F8" s="17">
        <v>0.111</v>
      </c>
      <c r="G8" s="17">
        <v>0.222</v>
      </c>
      <c r="H8" s="17">
        <v>0.66700000000000004</v>
      </c>
      <c r="I8" s="17">
        <v>0</v>
      </c>
      <c r="J8" s="17">
        <v>1</v>
      </c>
      <c r="M8" s="1" t="s">
        <v>82</v>
      </c>
    </row>
    <row r="9" spans="2:16" x14ac:dyDescent="0.25">
      <c r="B9" s="58" t="s">
        <v>98</v>
      </c>
      <c r="C9" s="1" t="s">
        <v>67</v>
      </c>
      <c r="D9" s="4">
        <v>0</v>
      </c>
      <c r="E9" s="4">
        <v>0</v>
      </c>
      <c r="F9" s="4">
        <v>3</v>
      </c>
      <c r="G9" s="4">
        <v>3</v>
      </c>
      <c r="H9" s="4">
        <v>0</v>
      </c>
      <c r="I9" s="4">
        <v>0</v>
      </c>
      <c r="J9" s="4">
        <v>6</v>
      </c>
    </row>
    <row r="10" spans="2:16" x14ac:dyDescent="0.25">
      <c r="B10" s="58"/>
      <c r="C10" s="1" t="s">
        <v>72</v>
      </c>
      <c r="D10" s="17">
        <v>0</v>
      </c>
      <c r="E10" s="17">
        <v>0</v>
      </c>
      <c r="F10" s="17">
        <v>0.5</v>
      </c>
      <c r="G10" s="17">
        <v>0.5</v>
      </c>
      <c r="H10" s="17">
        <v>0</v>
      </c>
      <c r="I10" s="17">
        <v>0</v>
      </c>
      <c r="J10" s="17">
        <v>1</v>
      </c>
    </row>
    <row r="11" spans="2:16" x14ac:dyDescent="0.25">
      <c r="B11" s="58" t="s">
        <v>101</v>
      </c>
      <c r="C11" s="1" t="s">
        <v>67</v>
      </c>
      <c r="D11" s="4">
        <v>0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2</v>
      </c>
    </row>
    <row r="12" spans="2:16" x14ac:dyDescent="0.25">
      <c r="B12" s="58"/>
      <c r="C12" s="1" t="s">
        <v>72</v>
      </c>
      <c r="D12" s="17">
        <v>0</v>
      </c>
      <c r="E12" s="17">
        <v>0</v>
      </c>
      <c r="F12" s="17">
        <v>0</v>
      </c>
      <c r="G12" s="17">
        <v>1</v>
      </c>
      <c r="H12" s="17">
        <v>0</v>
      </c>
      <c r="I12" s="17">
        <v>0</v>
      </c>
      <c r="J12" s="17">
        <v>1</v>
      </c>
    </row>
    <row r="13" spans="2:16" x14ac:dyDescent="0.25">
      <c r="B13" s="58" t="s">
        <v>99</v>
      </c>
      <c r="C13" s="1" t="s">
        <v>67</v>
      </c>
      <c r="D13" s="4">
        <v>16</v>
      </c>
      <c r="E13" s="4">
        <v>3</v>
      </c>
      <c r="F13" s="4">
        <v>18</v>
      </c>
      <c r="G13" s="4">
        <v>83</v>
      </c>
      <c r="H13" s="4">
        <v>11</v>
      </c>
      <c r="I13" s="4">
        <v>4</v>
      </c>
      <c r="J13" s="4">
        <v>135</v>
      </c>
      <c r="N13" s="21"/>
    </row>
    <row r="14" spans="2:16" x14ac:dyDescent="0.25">
      <c r="B14" s="58"/>
      <c r="C14" s="1" t="s">
        <v>72</v>
      </c>
      <c r="D14" s="17">
        <v>0.11899999999999999</v>
      </c>
      <c r="E14" s="17">
        <v>2.1999999999999999E-2</v>
      </c>
      <c r="F14" s="17">
        <v>0.13300000000000001</v>
      </c>
      <c r="G14" s="17">
        <v>0.61499999999999999</v>
      </c>
      <c r="H14" s="17">
        <v>8.1000000000000003E-2</v>
      </c>
      <c r="I14" s="17">
        <v>0.03</v>
      </c>
      <c r="J14" s="17">
        <v>1</v>
      </c>
      <c r="N14" s="21"/>
    </row>
    <row r="15" spans="2:16" x14ac:dyDescent="0.25">
      <c r="B15" s="58" t="s">
        <v>100</v>
      </c>
      <c r="C15" s="1" t="s">
        <v>67</v>
      </c>
      <c r="D15" s="4">
        <v>20</v>
      </c>
      <c r="E15" s="4">
        <v>3</v>
      </c>
      <c r="F15" s="4">
        <v>4</v>
      </c>
      <c r="G15" s="4">
        <v>17</v>
      </c>
      <c r="H15" s="4">
        <v>1</v>
      </c>
      <c r="I15" s="4">
        <v>0</v>
      </c>
      <c r="J15" s="4">
        <v>45</v>
      </c>
    </row>
    <row r="16" spans="2:16" x14ac:dyDescent="0.25">
      <c r="B16" s="58"/>
      <c r="C16" s="1" t="s">
        <v>72</v>
      </c>
      <c r="D16" s="17">
        <v>0.44400000000000001</v>
      </c>
      <c r="E16" s="17">
        <v>6.7000000000000004E-2</v>
      </c>
      <c r="F16" s="17">
        <v>8.8999999999999996E-2</v>
      </c>
      <c r="G16" s="17">
        <v>0.378</v>
      </c>
      <c r="H16" s="17">
        <v>2.1999999999999999E-2</v>
      </c>
      <c r="I16" s="17">
        <v>0</v>
      </c>
      <c r="J16" s="17">
        <v>1</v>
      </c>
    </row>
    <row r="17" spans="2:10" x14ac:dyDescent="0.25">
      <c r="B17" s="58" t="s">
        <v>2</v>
      </c>
      <c r="C17" s="1" t="s">
        <v>67</v>
      </c>
      <c r="D17" s="4">
        <v>58</v>
      </c>
      <c r="E17" s="4">
        <v>10</v>
      </c>
      <c r="F17" s="4">
        <v>77</v>
      </c>
      <c r="G17" s="4">
        <v>246</v>
      </c>
      <c r="H17" s="4">
        <v>30</v>
      </c>
      <c r="I17" s="4">
        <v>8</v>
      </c>
      <c r="J17" s="4">
        <v>429</v>
      </c>
    </row>
    <row r="18" spans="2:10" x14ac:dyDescent="0.25">
      <c r="B18" s="58"/>
      <c r="C18" s="1" t="s">
        <v>72</v>
      </c>
      <c r="D18" s="17">
        <v>0.13500000000000001</v>
      </c>
      <c r="E18" s="17">
        <v>2.3E-2</v>
      </c>
      <c r="F18" s="17">
        <v>0.17899999999999999</v>
      </c>
      <c r="G18" s="17">
        <v>0.57299999999999995</v>
      </c>
      <c r="H18" s="17">
        <v>7.0000000000000007E-2</v>
      </c>
      <c r="I18" s="17">
        <v>1.9E-2</v>
      </c>
      <c r="J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workbookViewId="0"/>
  </sheetViews>
  <sheetFormatPr defaultColWidth="8.85546875" defaultRowHeight="15" x14ac:dyDescent="0.25"/>
  <cols>
    <col min="1" max="1" width="8.85546875" style="1"/>
    <col min="2" max="2" width="30" style="19" customWidth="1"/>
    <col min="3" max="3" width="19.28515625" style="1" bestFit="1" customWidth="1"/>
    <col min="4" max="4" width="8.7109375" style="1" bestFit="1" customWidth="1"/>
    <col min="5" max="5" width="10.85546875" style="1" customWidth="1"/>
    <col min="6" max="7" width="7.28515625" style="1" bestFit="1" customWidth="1"/>
    <col min="8" max="8" width="12.42578125" style="1" customWidth="1"/>
    <col min="9" max="9" width="9.42578125" style="1" bestFit="1" customWidth="1"/>
    <col min="10" max="10" width="8.28515625" style="1" bestFit="1" customWidth="1"/>
    <col min="11" max="12" width="8.85546875" style="1"/>
    <col min="13" max="13" width="23.140625" style="1" bestFit="1" customWidth="1"/>
    <col min="14" max="15" width="8.85546875" style="1"/>
    <col min="16" max="16" width="38.28515625" style="1" customWidth="1"/>
    <col min="17" max="16384" width="8.85546875" style="1"/>
  </cols>
  <sheetData>
    <row r="2" spans="2:16" s="10" customFormat="1" x14ac:dyDescent="0.25">
      <c r="B2" s="15" t="s">
        <v>145</v>
      </c>
      <c r="C2" s="10" t="s">
        <v>148</v>
      </c>
      <c r="D2" s="10" t="s">
        <v>51</v>
      </c>
      <c r="E2" s="10" t="s">
        <v>52</v>
      </c>
      <c r="F2" s="10" t="s">
        <v>53</v>
      </c>
      <c r="G2" s="10" t="s">
        <v>54</v>
      </c>
      <c r="H2" s="10" t="s">
        <v>55</v>
      </c>
      <c r="I2" s="10" t="s">
        <v>56</v>
      </c>
      <c r="J2" s="10" t="s">
        <v>2</v>
      </c>
      <c r="M2" s="10" t="s">
        <v>71</v>
      </c>
    </row>
    <row r="3" spans="2:16" x14ac:dyDescent="0.25">
      <c r="B3" s="58" t="s">
        <v>1</v>
      </c>
      <c r="C3" s="1" t="s">
        <v>67</v>
      </c>
      <c r="D3" s="4">
        <v>22</v>
      </c>
      <c r="E3" s="4">
        <v>3</v>
      </c>
      <c r="F3" s="4">
        <v>43</v>
      </c>
      <c r="G3" s="4">
        <v>137</v>
      </c>
      <c r="H3" s="4">
        <v>18</v>
      </c>
      <c r="I3" s="4">
        <v>5</v>
      </c>
      <c r="J3" s="4">
        <v>228</v>
      </c>
      <c r="M3" s="1" t="s">
        <v>0</v>
      </c>
      <c r="N3" s="4" t="s">
        <v>19</v>
      </c>
      <c r="O3" s="4" t="s">
        <v>20</v>
      </c>
      <c r="P3" s="4" t="s">
        <v>21</v>
      </c>
    </row>
    <row r="4" spans="2:16" x14ac:dyDescent="0.25">
      <c r="B4" s="58"/>
      <c r="C4" s="1" t="s">
        <v>72</v>
      </c>
      <c r="D4" s="17">
        <v>9.6000000000000002E-2</v>
      </c>
      <c r="E4" s="17">
        <v>1.2999999999999999E-2</v>
      </c>
      <c r="F4" s="17">
        <v>0.189</v>
      </c>
      <c r="G4" s="17">
        <v>0.60099999999999998</v>
      </c>
      <c r="H4" s="17">
        <v>7.9000000000000001E-2</v>
      </c>
      <c r="I4" s="17">
        <v>2.1999999999999999E-2</v>
      </c>
      <c r="J4" s="17">
        <v>1</v>
      </c>
      <c r="M4" s="1" t="s">
        <v>96</v>
      </c>
      <c r="N4" s="4" t="s">
        <v>136</v>
      </c>
      <c r="O4" s="4">
        <v>30</v>
      </c>
      <c r="P4" s="4">
        <v>3.0000000000000001E-3</v>
      </c>
    </row>
    <row r="5" spans="2:16" x14ac:dyDescent="0.25">
      <c r="B5" s="58" t="s">
        <v>97</v>
      </c>
      <c r="C5" s="1" t="s">
        <v>67</v>
      </c>
      <c r="D5" s="4">
        <v>0</v>
      </c>
      <c r="E5" s="4">
        <v>0</v>
      </c>
      <c r="F5" s="4">
        <v>1</v>
      </c>
      <c r="G5" s="4">
        <v>4</v>
      </c>
      <c r="H5" s="4">
        <v>1</v>
      </c>
      <c r="I5" s="4">
        <v>0</v>
      </c>
      <c r="J5" s="4">
        <v>6</v>
      </c>
      <c r="M5" s="1" t="s">
        <v>73</v>
      </c>
      <c r="N5" s="4"/>
      <c r="O5" s="4"/>
      <c r="P5" s="4"/>
    </row>
    <row r="6" spans="2:16" x14ac:dyDescent="0.25">
      <c r="B6" s="58"/>
      <c r="C6" s="1" t="s">
        <v>72</v>
      </c>
      <c r="D6" s="17">
        <v>0</v>
      </c>
      <c r="E6" s="17">
        <v>0</v>
      </c>
      <c r="F6" s="17">
        <v>0.16700000000000001</v>
      </c>
      <c r="G6" s="17">
        <v>0.66700000000000004</v>
      </c>
      <c r="H6" s="17">
        <v>0.16700000000000001</v>
      </c>
      <c r="I6" s="17">
        <v>0</v>
      </c>
      <c r="J6" s="17">
        <v>1</v>
      </c>
      <c r="M6" s="1" t="s">
        <v>74</v>
      </c>
      <c r="N6" s="18">
        <v>49.155000000000001</v>
      </c>
      <c r="O6" s="4">
        <v>30</v>
      </c>
      <c r="P6" s="4">
        <v>1.4999999999999999E-2</v>
      </c>
    </row>
    <row r="7" spans="2:16" x14ac:dyDescent="0.25">
      <c r="B7" s="58" t="s">
        <v>102</v>
      </c>
      <c r="C7" s="1" t="s">
        <v>67</v>
      </c>
      <c r="D7" s="4">
        <v>1</v>
      </c>
      <c r="E7" s="4">
        <v>0</v>
      </c>
      <c r="F7" s="4">
        <v>2</v>
      </c>
      <c r="G7" s="4">
        <v>3</v>
      </c>
      <c r="H7" s="4">
        <v>2</v>
      </c>
      <c r="I7" s="4">
        <v>1</v>
      </c>
      <c r="J7" s="4">
        <v>9</v>
      </c>
      <c r="M7" s="1" t="s">
        <v>75</v>
      </c>
      <c r="N7" s="18">
        <v>6.5279999999999996</v>
      </c>
      <c r="O7" s="4">
        <v>1</v>
      </c>
      <c r="P7" s="4">
        <v>1.0999999999999999E-2</v>
      </c>
    </row>
    <row r="8" spans="2:16" x14ac:dyDescent="0.25">
      <c r="B8" s="58"/>
      <c r="C8" s="1" t="s">
        <v>72</v>
      </c>
      <c r="D8" s="17">
        <v>0.111</v>
      </c>
      <c r="E8" s="17">
        <v>0</v>
      </c>
      <c r="F8" s="17">
        <v>0.222</v>
      </c>
      <c r="G8" s="17">
        <v>0.33300000000000002</v>
      </c>
      <c r="H8" s="17">
        <v>0.222</v>
      </c>
      <c r="I8" s="17">
        <v>0.111</v>
      </c>
      <c r="J8" s="17">
        <v>1</v>
      </c>
      <c r="M8" s="1" t="s">
        <v>22</v>
      </c>
      <c r="N8" s="4">
        <v>430</v>
      </c>
      <c r="O8" s="4"/>
      <c r="P8" s="4"/>
    </row>
    <row r="9" spans="2:16" x14ac:dyDescent="0.25">
      <c r="B9" s="58" t="s">
        <v>98</v>
      </c>
      <c r="C9" s="1" t="s">
        <v>67</v>
      </c>
      <c r="D9" s="4">
        <v>0</v>
      </c>
      <c r="E9" s="4">
        <v>0</v>
      </c>
      <c r="F9" s="4">
        <v>4</v>
      </c>
      <c r="G9" s="4">
        <v>1</v>
      </c>
      <c r="H9" s="4">
        <v>1</v>
      </c>
      <c r="I9" s="4">
        <v>0</v>
      </c>
      <c r="J9" s="4">
        <v>6</v>
      </c>
      <c r="M9" s="1" t="s">
        <v>81</v>
      </c>
    </row>
    <row r="10" spans="2:16" x14ac:dyDescent="0.25">
      <c r="B10" s="58"/>
      <c r="C10" s="1" t="s">
        <v>72</v>
      </c>
      <c r="D10" s="17">
        <v>0</v>
      </c>
      <c r="E10" s="17">
        <v>0</v>
      </c>
      <c r="F10" s="17">
        <v>0.66700000000000004</v>
      </c>
      <c r="G10" s="17">
        <v>0.16700000000000001</v>
      </c>
      <c r="H10" s="17">
        <v>0.16700000000000001</v>
      </c>
      <c r="I10" s="17">
        <v>0</v>
      </c>
      <c r="J10" s="17">
        <v>1</v>
      </c>
    </row>
    <row r="11" spans="2:16" x14ac:dyDescent="0.25">
      <c r="B11" s="58" t="s">
        <v>101</v>
      </c>
      <c r="C11" s="1" t="s">
        <v>67</v>
      </c>
      <c r="D11" s="4">
        <v>0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2</v>
      </c>
    </row>
    <row r="12" spans="2:16" x14ac:dyDescent="0.25">
      <c r="B12" s="58"/>
      <c r="C12" s="1" t="s">
        <v>72</v>
      </c>
      <c r="D12" s="17">
        <v>0</v>
      </c>
      <c r="E12" s="17">
        <v>0</v>
      </c>
      <c r="F12" s="17">
        <v>0</v>
      </c>
      <c r="G12" s="17">
        <v>0.5</v>
      </c>
      <c r="H12" s="17">
        <v>0.5</v>
      </c>
      <c r="I12" s="17">
        <v>0</v>
      </c>
      <c r="J12" s="17">
        <v>1</v>
      </c>
    </row>
    <row r="13" spans="2:16" x14ac:dyDescent="0.25">
      <c r="B13" s="58" t="s">
        <v>99</v>
      </c>
      <c r="C13" s="1" t="s">
        <v>67</v>
      </c>
      <c r="D13" s="4">
        <v>21</v>
      </c>
      <c r="E13" s="4">
        <v>1</v>
      </c>
      <c r="F13" s="4">
        <v>22</v>
      </c>
      <c r="G13" s="4">
        <v>67</v>
      </c>
      <c r="H13" s="4">
        <v>20</v>
      </c>
      <c r="I13" s="4">
        <v>3</v>
      </c>
      <c r="J13" s="4">
        <v>134</v>
      </c>
      <c r="N13" s="21"/>
    </row>
    <row r="14" spans="2:16" x14ac:dyDescent="0.25">
      <c r="B14" s="58"/>
      <c r="C14" s="1" t="s">
        <v>72</v>
      </c>
      <c r="D14" s="17">
        <v>0.157</v>
      </c>
      <c r="E14" s="17">
        <v>7.0000000000000001E-3</v>
      </c>
      <c r="F14" s="17">
        <v>0.16400000000000001</v>
      </c>
      <c r="G14" s="17">
        <v>0.5</v>
      </c>
      <c r="H14" s="17">
        <v>0.14899999999999999</v>
      </c>
      <c r="I14" s="17">
        <v>2.1999999999999999E-2</v>
      </c>
      <c r="J14" s="17">
        <v>1</v>
      </c>
      <c r="N14" s="21"/>
    </row>
    <row r="15" spans="2:16" x14ac:dyDescent="0.25">
      <c r="B15" s="58" t="s">
        <v>100</v>
      </c>
      <c r="C15" s="1" t="s">
        <v>67</v>
      </c>
      <c r="D15" s="4">
        <v>17</v>
      </c>
      <c r="E15" s="4">
        <v>1</v>
      </c>
      <c r="F15" s="4">
        <v>3</v>
      </c>
      <c r="G15" s="4">
        <v>22</v>
      </c>
      <c r="H15" s="4">
        <v>2</v>
      </c>
      <c r="I15" s="4">
        <v>0</v>
      </c>
      <c r="J15" s="4">
        <v>45</v>
      </c>
    </row>
    <row r="16" spans="2:16" x14ac:dyDescent="0.25">
      <c r="B16" s="58"/>
      <c r="C16" s="1" t="s">
        <v>72</v>
      </c>
      <c r="D16" s="17">
        <v>0.378</v>
      </c>
      <c r="E16" s="17">
        <v>2.1999999999999999E-2</v>
      </c>
      <c r="F16" s="17">
        <v>6.7000000000000004E-2</v>
      </c>
      <c r="G16" s="17">
        <v>0.48899999999999999</v>
      </c>
      <c r="H16" s="17">
        <v>4.3999999999999997E-2</v>
      </c>
      <c r="I16" s="17">
        <v>0</v>
      </c>
      <c r="J16" s="17">
        <v>1</v>
      </c>
    </row>
    <row r="17" spans="2:10" x14ac:dyDescent="0.25">
      <c r="B17" s="58" t="s">
        <v>2</v>
      </c>
      <c r="C17" s="1" t="s">
        <v>67</v>
      </c>
      <c r="D17" s="4">
        <v>61</v>
      </c>
      <c r="E17" s="4">
        <v>5</v>
      </c>
      <c r="F17" s="4">
        <v>75</v>
      </c>
      <c r="G17" s="4">
        <v>235</v>
      </c>
      <c r="H17" s="4">
        <v>45</v>
      </c>
      <c r="I17" s="4">
        <v>9</v>
      </c>
      <c r="J17" s="4">
        <v>430</v>
      </c>
    </row>
    <row r="18" spans="2:10" x14ac:dyDescent="0.25">
      <c r="B18" s="58"/>
      <c r="C18" s="1" t="s">
        <v>72</v>
      </c>
      <c r="D18" s="17">
        <v>0.14199999999999999</v>
      </c>
      <c r="E18" s="17">
        <v>1.2E-2</v>
      </c>
      <c r="F18" s="17">
        <v>0.17399999999999999</v>
      </c>
      <c r="G18" s="17">
        <v>0.54700000000000004</v>
      </c>
      <c r="H18" s="17">
        <v>0.105</v>
      </c>
      <c r="I18" s="17">
        <v>2.1000000000000001E-2</v>
      </c>
      <c r="J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workbookViewId="0"/>
  </sheetViews>
  <sheetFormatPr defaultColWidth="8.85546875" defaultRowHeight="15" x14ac:dyDescent="0.25"/>
  <cols>
    <col min="1" max="1" width="8.85546875" style="1"/>
    <col min="2" max="2" width="31.85546875" style="19" customWidth="1"/>
    <col min="3" max="3" width="19.28515625" style="1" bestFit="1" customWidth="1"/>
    <col min="4" max="4" width="8.7109375" style="1" bestFit="1" customWidth="1"/>
    <col min="5" max="5" width="10.85546875" style="1" bestFit="1" customWidth="1"/>
    <col min="6" max="7" width="7.28515625" style="1" bestFit="1" customWidth="1"/>
    <col min="8" max="8" width="13.5703125" style="1" customWidth="1"/>
    <col min="9" max="9" width="9.42578125" style="1" bestFit="1" customWidth="1"/>
    <col min="10" max="10" width="8.28515625" style="1" bestFit="1" customWidth="1"/>
    <col min="11" max="12" width="8.85546875" style="1"/>
    <col min="13" max="13" width="23.140625" style="1" bestFit="1" customWidth="1"/>
    <col min="14" max="15" width="8.85546875" style="1"/>
    <col min="16" max="16" width="38" style="1" customWidth="1"/>
    <col min="17" max="16384" width="8.85546875" style="1"/>
  </cols>
  <sheetData>
    <row r="1" spans="2:16" x14ac:dyDescent="0.25">
      <c r="B1" s="19" t="s">
        <v>0</v>
      </c>
      <c r="C1" s="1" t="s">
        <v>0</v>
      </c>
    </row>
    <row r="2" spans="2:16" s="10" customFormat="1" x14ac:dyDescent="0.25">
      <c r="B2" s="15" t="s">
        <v>145</v>
      </c>
      <c r="C2" s="10" t="s">
        <v>148</v>
      </c>
      <c r="D2" s="10" t="s">
        <v>51</v>
      </c>
      <c r="E2" s="10" t="s">
        <v>52</v>
      </c>
      <c r="F2" s="10" t="s">
        <v>53</v>
      </c>
      <c r="G2" s="10" t="s">
        <v>54</v>
      </c>
      <c r="H2" s="10" t="s">
        <v>55</v>
      </c>
      <c r="I2" s="10" t="s">
        <v>56</v>
      </c>
      <c r="J2" s="10" t="s">
        <v>2</v>
      </c>
      <c r="M2" s="10" t="s">
        <v>71</v>
      </c>
    </row>
    <row r="3" spans="2:16" x14ac:dyDescent="0.25">
      <c r="B3" s="58" t="s">
        <v>1</v>
      </c>
      <c r="C3" s="1" t="s">
        <v>67</v>
      </c>
      <c r="D3" s="4">
        <v>17</v>
      </c>
      <c r="E3" s="4">
        <v>1</v>
      </c>
      <c r="F3" s="4">
        <v>28</v>
      </c>
      <c r="G3" s="4">
        <v>146</v>
      </c>
      <c r="H3" s="4">
        <v>28</v>
      </c>
      <c r="I3" s="4">
        <v>7</v>
      </c>
      <c r="J3" s="4">
        <v>227</v>
      </c>
      <c r="M3" s="1" t="s">
        <v>0</v>
      </c>
      <c r="N3" s="4" t="s">
        <v>19</v>
      </c>
      <c r="O3" s="4" t="s">
        <v>20</v>
      </c>
      <c r="P3" s="4" t="s">
        <v>21</v>
      </c>
    </row>
    <row r="4" spans="2:16" x14ac:dyDescent="0.25">
      <c r="B4" s="58"/>
      <c r="C4" s="1" t="s">
        <v>72</v>
      </c>
      <c r="D4" s="17">
        <v>7.4999999999999997E-2</v>
      </c>
      <c r="E4" s="17">
        <v>4.0000000000000001E-3</v>
      </c>
      <c r="F4" s="17">
        <v>0.123</v>
      </c>
      <c r="G4" s="17">
        <v>0.64300000000000002</v>
      </c>
      <c r="H4" s="17">
        <v>0.123</v>
      </c>
      <c r="I4" s="17">
        <v>3.1E-2</v>
      </c>
      <c r="J4" s="17">
        <v>1</v>
      </c>
      <c r="M4" s="1" t="s">
        <v>96</v>
      </c>
      <c r="N4" s="4" t="s">
        <v>137</v>
      </c>
      <c r="O4" s="4">
        <v>30</v>
      </c>
      <c r="P4" s="20">
        <v>0</v>
      </c>
    </row>
    <row r="5" spans="2:16" x14ac:dyDescent="0.25">
      <c r="B5" s="58" t="s">
        <v>97</v>
      </c>
      <c r="C5" s="1" t="s">
        <v>67</v>
      </c>
      <c r="D5" s="4">
        <v>0</v>
      </c>
      <c r="E5" s="4">
        <v>0</v>
      </c>
      <c r="F5" s="4">
        <v>1</v>
      </c>
      <c r="G5" s="4">
        <v>4</v>
      </c>
      <c r="H5" s="4">
        <v>1</v>
      </c>
      <c r="I5" s="4">
        <v>0</v>
      </c>
      <c r="J5" s="4">
        <v>6</v>
      </c>
      <c r="M5" s="1" t="s">
        <v>73</v>
      </c>
      <c r="N5" s="4"/>
      <c r="O5" s="4"/>
      <c r="P5" s="20"/>
    </row>
    <row r="6" spans="2:16" x14ac:dyDescent="0.25">
      <c r="B6" s="58"/>
      <c r="C6" s="1" t="s">
        <v>72</v>
      </c>
      <c r="D6" s="17">
        <v>0</v>
      </c>
      <c r="E6" s="17">
        <v>0</v>
      </c>
      <c r="F6" s="17">
        <v>0.16700000000000001</v>
      </c>
      <c r="G6" s="17">
        <v>0.66700000000000004</v>
      </c>
      <c r="H6" s="17">
        <v>0.16700000000000001</v>
      </c>
      <c r="I6" s="17">
        <v>0</v>
      </c>
      <c r="J6" s="17">
        <v>1</v>
      </c>
      <c r="M6" s="1" t="s">
        <v>74</v>
      </c>
      <c r="N6" s="18">
        <v>62.65</v>
      </c>
      <c r="O6" s="4">
        <v>30</v>
      </c>
      <c r="P6" s="20">
        <v>0</v>
      </c>
    </row>
    <row r="7" spans="2:16" x14ac:dyDescent="0.25">
      <c r="B7" s="58" t="s">
        <v>102</v>
      </c>
      <c r="C7" s="1" t="s">
        <v>67</v>
      </c>
      <c r="D7" s="4">
        <v>0</v>
      </c>
      <c r="E7" s="4">
        <v>0</v>
      </c>
      <c r="F7" s="4">
        <v>4</v>
      </c>
      <c r="G7" s="4">
        <v>3</v>
      </c>
      <c r="H7" s="4">
        <v>2</v>
      </c>
      <c r="I7" s="4">
        <v>1</v>
      </c>
      <c r="J7" s="4">
        <v>10</v>
      </c>
      <c r="M7" s="1" t="s">
        <v>75</v>
      </c>
      <c r="N7" s="18">
        <v>5.8419999999999996</v>
      </c>
      <c r="O7" s="4">
        <v>1</v>
      </c>
      <c r="P7" s="20">
        <v>1.6E-2</v>
      </c>
    </row>
    <row r="8" spans="2:16" x14ac:dyDescent="0.25">
      <c r="B8" s="58"/>
      <c r="C8" s="1" t="s">
        <v>72</v>
      </c>
      <c r="D8" s="17">
        <v>0</v>
      </c>
      <c r="E8" s="17">
        <v>0</v>
      </c>
      <c r="F8" s="17">
        <v>0.4</v>
      </c>
      <c r="G8" s="17">
        <v>0.3</v>
      </c>
      <c r="H8" s="17">
        <v>0.2</v>
      </c>
      <c r="I8" s="17">
        <v>0.1</v>
      </c>
      <c r="J8" s="17">
        <v>1</v>
      </c>
      <c r="M8" s="1" t="s">
        <v>22</v>
      </c>
      <c r="N8" s="4">
        <v>432</v>
      </c>
      <c r="O8" s="4"/>
      <c r="P8" s="4"/>
    </row>
    <row r="9" spans="2:16" x14ac:dyDescent="0.25">
      <c r="B9" s="58" t="s">
        <v>98</v>
      </c>
      <c r="C9" s="1" t="s">
        <v>67</v>
      </c>
      <c r="D9" s="4">
        <v>0</v>
      </c>
      <c r="E9" s="4">
        <v>0</v>
      </c>
      <c r="F9" s="4">
        <v>3</v>
      </c>
      <c r="G9" s="4">
        <v>1</v>
      </c>
      <c r="H9" s="4">
        <v>2</v>
      </c>
      <c r="I9" s="4">
        <v>0</v>
      </c>
      <c r="J9" s="4">
        <v>6</v>
      </c>
      <c r="M9" s="1" t="s">
        <v>80</v>
      </c>
    </row>
    <row r="10" spans="2:16" x14ac:dyDescent="0.25">
      <c r="B10" s="58"/>
      <c r="C10" s="1" t="s">
        <v>72</v>
      </c>
      <c r="D10" s="17">
        <v>0</v>
      </c>
      <c r="E10" s="17">
        <v>0</v>
      </c>
      <c r="F10" s="17">
        <v>0.5</v>
      </c>
      <c r="G10" s="17">
        <v>0.16700000000000001</v>
      </c>
      <c r="H10" s="17">
        <v>0.33300000000000002</v>
      </c>
      <c r="I10" s="17">
        <v>0</v>
      </c>
      <c r="J10" s="17">
        <v>1</v>
      </c>
    </row>
    <row r="11" spans="2:16" x14ac:dyDescent="0.25">
      <c r="B11" s="58" t="s">
        <v>101</v>
      </c>
      <c r="C11" s="1" t="s">
        <v>67</v>
      </c>
      <c r="D11" s="4">
        <v>0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2</v>
      </c>
    </row>
    <row r="12" spans="2:16" x14ac:dyDescent="0.25">
      <c r="B12" s="58"/>
      <c r="C12" s="1" t="s">
        <v>72</v>
      </c>
      <c r="D12" s="17">
        <v>0</v>
      </c>
      <c r="E12" s="17">
        <v>0</v>
      </c>
      <c r="F12" s="17">
        <v>0</v>
      </c>
      <c r="G12" s="17">
        <v>0.5</v>
      </c>
      <c r="H12" s="17">
        <v>0.5</v>
      </c>
      <c r="I12" s="17">
        <v>0</v>
      </c>
      <c r="J12" s="17">
        <v>1</v>
      </c>
    </row>
    <row r="13" spans="2:16" x14ac:dyDescent="0.25">
      <c r="B13" s="58" t="s">
        <v>99</v>
      </c>
      <c r="C13" s="1" t="s">
        <v>67</v>
      </c>
      <c r="D13" s="4">
        <v>10</v>
      </c>
      <c r="E13" s="4">
        <v>0</v>
      </c>
      <c r="F13" s="4">
        <v>26</v>
      </c>
      <c r="G13" s="4">
        <v>69</v>
      </c>
      <c r="H13" s="4">
        <v>26</v>
      </c>
      <c r="I13" s="4">
        <v>5</v>
      </c>
      <c r="J13" s="4">
        <v>136</v>
      </c>
    </row>
    <row r="14" spans="2:16" x14ac:dyDescent="0.25">
      <c r="B14" s="58"/>
      <c r="C14" s="1" t="s">
        <v>72</v>
      </c>
      <c r="D14" s="17">
        <v>7.3999999999999996E-2</v>
      </c>
      <c r="E14" s="17">
        <v>0</v>
      </c>
      <c r="F14" s="17">
        <v>0.191</v>
      </c>
      <c r="G14" s="17">
        <v>0.50700000000000001</v>
      </c>
      <c r="H14" s="17">
        <v>0.191</v>
      </c>
      <c r="I14" s="17">
        <v>3.6999999999999998E-2</v>
      </c>
      <c r="J14" s="17">
        <v>1</v>
      </c>
      <c r="N14" s="21"/>
    </row>
    <row r="15" spans="2:16" x14ac:dyDescent="0.25">
      <c r="B15" s="58" t="s">
        <v>100</v>
      </c>
      <c r="C15" s="1" t="s">
        <v>67</v>
      </c>
      <c r="D15" s="4">
        <v>17</v>
      </c>
      <c r="E15" s="4">
        <v>1</v>
      </c>
      <c r="F15" s="4">
        <v>2</v>
      </c>
      <c r="G15" s="4">
        <v>20</v>
      </c>
      <c r="H15" s="4">
        <v>5</v>
      </c>
      <c r="I15" s="4">
        <v>0</v>
      </c>
      <c r="J15" s="4">
        <v>45</v>
      </c>
      <c r="N15" s="21"/>
    </row>
    <row r="16" spans="2:16" x14ac:dyDescent="0.25">
      <c r="B16" s="58"/>
      <c r="C16" s="1" t="s">
        <v>72</v>
      </c>
      <c r="D16" s="17">
        <v>0.378</v>
      </c>
      <c r="E16" s="17">
        <v>2.1999999999999999E-2</v>
      </c>
      <c r="F16" s="17">
        <v>4.3999999999999997E-2</v>
      </c>
      <c r="G16" s="17">
        <v>0.44400000000000001</v>
      </c>
      <c r="H16" s="17">
        <v>0.111</v>
      </c>
      <c r="I16" s="17">
        <v>0</v>
      </c>
      <c r="J16" s="17">
        <v>1</v>
      </c>
    </row>
    <row r="17" spans="2:10" x14ac:dyDescent="0.25">
      <c r="B17" s="58" t="s">
        <v>2</v>
      </c>
      <c r="C17" s="1" t="s">
        <v>67</v>
      </c>
      <c r="D17" s="4">
        <v>44</v>
      </c>
      <c r="E17" s="4">
        <v>2</v>
      </c>
      <c r="F17" s="4">
        <v>64</v>
      </c>
      <c r="G17" s="4">
        <v>244</v>
      </c>
      <c r="H17" s="4">
        <v>65</v>
      </c>
      <c r="I17" s="4">
        <v>13</v>
      </c>
      <c r="J17" s="4">
        <v>432</v>
      </c>
    </row>
    <row r="18" spans="2:10" x14ac:dyDescent="0.25">
      <c r="B18" s="58"/>
      <c r="C18" s="1" t="s">
        <v>72</v>
      </c>
      <c r="D18" s="17">
        <v>0.10199999999999999</v>
      </c>
      <c r="E18" s="17">
        <v>5.0000000000000001E-3</v>
      </c>
      <c r="F18" s="17">
        <v>0.14799999999999999</v>
      </c>
      <c r="G18" s="17">
        <v>0.56499999999999995</v>
      </c>
      <c r="H18" s="17">
        <v>0.15</v>
      </c>
      <c r="I18" s="17">
        <v>0.03</v>
      </c>
      <c r="J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workbookViewId="0"/>
  </sheetViews>
  <sheetFormatPr defaultColWidth="8.85546875" defaultRowHeight="15" x14ac:dyDescent="0.25"/>
  <cols>
    <col min="1" max="1" width="8.85546875" style="1"/>
    <col min="2" max="2" width="32" style="19" customWidth="1"/>
    <col min="3" max="3" width="19.28515625" style="1" bestFit="1" customWidth="1"/>
    <col min="4" max="4" width="8.7109375" style="1" bestFit="1" customWidth="1"/>
    <col min="5" max="5" width="10.85546875" style="1" bestFit="1" customWidth="1"/>
    <col min="6" max="7" width="7.28515625" style="1" bestFit="1" customWidth="1"/>
    <col min="8" max="8" width="14.42578125" style="1" customWidth="1"/>
    <col min="9" max="9" width="9.42578125" style="1" bestFit="1" customWidth="1"/>
    <col min="10" max="10" width="8.28515625" style="1" bestFit="1" customWidth="1"/>
    <col min="11" max="12" width="8.85546875" style="1"/>
    <col min="13" max="13" width="23.140625" style="1" bestFit="1" customWidth="1"/>
    <col min="14" max="15" width="8.85546875" style="1"/>
    <col min="16" max="16" width="37.5703125" style="1" customWidth="1"/>
    <col min="17" max="16384" width="8.85546875" style="1"/>
  </cols>
  <sheetData>
    <row r="1" spans="2:16" x14ac:dyDescent="0.25">
      <c r="B1" s="19" t="s">
        <v>0</v>
      </c>
      <c r="C1" s="1" t="s">
        <v>0</v>
      </c>
    </row>
    <row r="2" spans="2:16" s="10" customFormat="1" x14ac:dyDescent="0.25">
      <c r="B2" s="15" t="s">
        <v>145</v>
      </c>
      <c r="C2" s="10" t="s">
        <v>148</v>
      </c>
      <c r="D2" s="10" t="s">
        <v>51</v>
      </c>
      <c r="E2" s="10" t="s">
        <v>52</v>
      </c>
      <c r="F2" s="10" t="s">
        <v>53</v>
      </c>
      <c r="G2" s="10" t="s">
        <v>54</v>
      </c>
      <c r="H2" s="10" t="s">
        <v>55</v>
      </c>
      <c r="I2" s="10" t="s">
        <v>56</v>
      </c>
      <c r="J2" s="10" t="s">
        <v>2</v>
      </c>
    </row>
    <row r="3" spans="2:16" x14ac:dyDescent="0.25">
      <c r="B3" s="58" t="s">
        <v>1</v>
      </c>
      <c r="C3" s="1" t="s">
        <v>67</v>
      </c>
      <c r="D3" s="4">
        <v>23</v>
      </c>
      <c r="E3" s="4">
        <v>2</v>
      </c>
      <c r="F3" s="4">
        <v>30</v>
      </c>
      <c r="G3" s="4">
        <v>145</v>
      </c>
      <c r="H3" s="4">
        <v>19</v>
      </c>
      <c r="I3" s="4">
        <v>8</v>
      </c>
      <c r="J3" s="4">
        <v>227</v>
      </c>
      <c r="M3" s="1" t="s">
        <v>71</v>
      </c>
    </row>
    <row r="4" spans="2:16" x14ac:dyDescent="0.25">
      <c r="B4" s="58"/>
      <c r="C4" s="1" t="s">
        <v>72</v>
      </c>
      <c r="D4" s="17">
        <v>0.10100000000000001</v>
      </c>
      <c r="E4" s="17">
        <v>8.9999999999999993E-3</v>
      </c>
      <c r="F4" s="17">
        <v>0.13200000000000001</v>
      </c>
      <c r="G4" s="17">
        <v>0.63900000000000001</v>
      </c>
      <c r="H4" s="17">
        <v>8.4000000000000005E-2</v>
      </c>
      <c r="I4" s="17">
        <v>3.5000000000000003E-2</v>
      </c>
      <c r="J4" s="17">
        <v>1</v>
      </c>
      <c r="M4" s="1" t="s">
        <v>0</v>
      </c>
      <c r="N4" s="4" t="s">
        <v>19</v>
      </c>
      <c r="O4" s="4" t="s">
        <v>20</v>
      </c>
      <c r="P4" s="4" t="s">
        <v>21</v>
      </c>
    </row>
    <row r="5" spans="2:16" x14ac:dyDescent="0.25">
      <c r="B5" s="58" t="s">
        <v>97</v>
      </c>
      <c r="C5" s="1" t="s">
        <v>67</v>
      </c>
      <c r="D5" s="4">
        <v>0</v>
      </c>
      <c r="E5" s="4">
        <v>0</v>
      </c>
      <c r="F5" s="4">
        <v>1</v>
      </c>
      <c r="G5" s="4">
        <v>4</v>
      </c>
      <c r="H5" s="4">
        <v>1</v>
      </c>
      <c r="I5" s="4">
        <v>0</v>
      </c>
      <c r="J5" s="4">
        <v>6</v>
      </c>
      <c r="M5" s="1" t="s">
        <v>96</v>
      </c>
      <c r="N5" s="4" t="s">
        <v>138</v>
      </c>
      <c r="O5" s="4">
        <v>30</v>
      </c>
      <c r="P5" s="4">
        <v>5.0000000000000001E-3</v>
      </c>
    </row>
    <row r="6" spans="2:16" x14ac:dyDescent="0.25">
      <c r="B6" s="58"/>
      <c r="C6" s="1" t="s">
        <v>72</v>
      </c>
      <c r="D6" s="17">
        <v>0</v>
      </c>
      <c r="E6" s="17">
        <v>0</v>
      </c>
      <c r="F6" s="17">
        <v>0.16700000000000001</v>
      </c>
      <c r="G6" s="17">
        <v>0.66700000000000004</v>
      </c>
      <c r="H6" s="17">
        <v>0.16700000000000001</v>
      </c>
      <c r="I6" s="17">
        <v>0</v>
      </c>
      <c r="J6" s="17">
        <v>1</v>
      </c>
      <c r="M6" s="1" t="s">
        <v>73</v>
      </c>
      <c r="N6" s="4"/>
      <c r="O6" s="4"/>
      <c r="P6" s="4"/>
    </row>
    <row r="7" spans="2:16" x14ac:dyDescent="0.25">
      <c r="B7" s="58" t="s">
        <v>102</v>
      </c>
      <c r="C7" s="1" t="s">
        <v>67</v>
      </c>
      <c r="D7" s="4">
        <v>0</v>
      </c>
      <c r="E7" s="4">
        <v>0</v>
      </c>
      <c r="F7" s="4">
        <v>1</v>
      </c>
      <c r="G7" s="4">
        <v>6</v>
      </c>
      <c r="H7" s="4">
        <v>2</v>
      </c>
      <c r="I7" s="4">
        <v>1</v>
      </c>
      <c r="J7" s="4">
        <v>10</v>
      </c>
      <c r="M7" s="1" t="s">
        <v>74</v>
      </c>
      <c r="N7" s="18">
        <v>48.026000000000003</v>
      </c>
      <c r="O7" s="4">
        <v>30</v>
      </c>
      <c r="P7" s="20">
        <v>0.02</v>
      </c>
    </row>
    <row r="8" spans="2:16" ht="17.25" customHeight="1" x14ac:dyDescent="0.25">
      <c r="B8" s="58"/>
      <c r="C8" s="1" t="s">
        <v>72</v>
      </c>
      <c r="D8" s="17">
        <v>0</v>
      </c>
      <c r="E8" s="17">
        <v>0</v>
      </c>
      <c r="F8" s="17">
        <v>0.1</v>
      </c>
      <c r="G8" s="17">
        <v>0.6</v>
      </c>
      <c r="H8" s="17">
        <v>0.2</v>
      </c>
      <c r="I8" s="17">
        <v>0.1</v>
      </c>
      <c r="J8" s="17">
        <v>1</v>
      </c>
      <c r="M8" s="1" t="s">
        <v>75</v>
      </c>
      <c r="N8" s="18">
        <v>5.9610000000000003</v>
      </c>
      <c r="O8" s="4">
        <v>1</v>
      </c>
      <c r="P8" s="4">
        <v>1.4999999999999999E-2</v>
      </c>
    </row>
    <row r="9" spans="2:16" x14ac:dyDescent="0.25">
      <c r="B9" s="58" t="s">
        <v>98</v>
      </c>
      <c r="C9" s="1" t="s">
        <v>67</v>
      </c>
      <c r="D9" s="4">
        <v>0</v>
      </c>
      <c r="E9" s="4">
        <v>0</v>
      </c>
      <c r="F9" s="4">
        <v>3</v>
      </c>
      <c r="G9" s="4">
        <v>2</v>
      </c>
      <c r="H9" s="4">
        <v>1</v>
      </c>
      <c r="I9" s="4">
        <v>0</v>
      </c>
      <c r="J9" s="4">
        <v>6</v>
      </c>
      <c r="M9" s="1" t="s">
        <v>22</v>
      </c>
      <c r="N9" s="4">
        <v>429</v>
      </c>
      <c r="O9" s="4"/>
      <c r="P9" s="4"/>
    </row>
    <row r="10" spans="2:16" x14ac:dyDescent="0.25">
      <c r="B10" s="58"/>
      <c r="C10" s="1" t="s">
        <v>72</v>
      </c>
      <c r="D10" s="17">
        <v>0</v>
      </c>
      <c r="E10" s="17">
        <v>0</v>
      </c>
      <c r="F10" s="17">
        <v>0.5</v>
      </c>
      <c r="G10" s="17">
        <v>0.33300000000000002</v>
      </c>
      <c r="H10" s="17">
        <v>0.16700000000000001</v>
      </c>
      <c r="I10" s="17">
        <v>0</v>
      </c>
      <c r="J10" s="17">
        <v>1</v>
      </c>
      <c r="M10" s="1" t="s">
        <v>79</v>
      </c>
    </row>
    <row r="11" spans="2:16" x14ac:dyDescent="0.25">
      <c r="B11" s="58" t="s">
        <v>101</v>
      </c>
      <c r="C11" s="1" t="s">
        <v>67</v>
      </c>
      <c r="D11" s="4">
        <v>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2</v>
      </c>
    </row>
    <row r="12" spans="2:16" x14ac:dyDescent="0.25">
      <c r="B12" s="58"/>
      <c r="C12" s="1" t="s">
        <v>72</v>
      </c>
      <c r="D12" s="17">
        <v>0</v>
      </c>
      <c r="E12" s="17">
        <v>0</v>
      </c>
      <c r="F12" s="17">
        <v>0.5</v>
      </c>
      <c r="G12" s="17">
        <v>0.5</v>
      </c>
      <c r="H12" s="17">
        <v>0</v>
      </c>
      <c r="I12" s="17">
        <v>0</v>
      </c>
      <c r="J12" s="17">
        <v>1</v>
      </c>
    </row>
    <row r="13" spans="2:16" x14ac:dyDescent="0.25">
      <c r="B13" s="58" t="s">
        <v>99</v>
      </c>
      <c r="C13" s="1" t="s">
        <v>67</v>
      </c>
      <c r="D13" s="4">
        <v>13</v>
      </c>
      <c r="E13" s="4">
        <v>2</v>
      </c>
      <c r="F13" s="4">
        <v>25</v>
      </c>
      <c r="G13" s="4">
        <v>75</v>
      </c>
      <c r="H13" s="4">
        <v>15</v>
      </c>
      <c r="I13" s="4">
        <v>3</v>
      </c>
      <c r="J13" s="4">
        <v>133</v>
      </c>
      <c r="N13" s="21"/>
    </row>
    <row r="14" spans="2:16" x14ac:dyDescent="0.25">
      <c r="B14" s="58"/>
      <c r="C14" s="1" t="s">
        <v>72</v>
      </c>
      <c r="D14" s="17">
        <v>9.8000000000000004E-2</v>
      </c>
      <c r="E14" s="17">
        <v>1.4999999999999999E-2</v>
      </c>
      <c r="F14" s="17">
        <v>0.188</v>
      </c>
      <c r="G14" s="17">
        <v>0.56399999999999995</v>
      </c>
      <c r="H14" s="17">
        <v>0.113</v>
      </c>
      <c r="I14" s="17">
        <v>2.3E-2</v>
      </c>
      <c r="J14" s="17">
        <v>1</v>
      </c>
      <c r="N14" s="21"/>
    </row>
    <row r="15" spans="2:16" x14ac:dyDescent="0.25">
      <c r="B15" s="58" t="s">
        <v>100</v>
      </c>
      <c r="C15" s="1" t="s">
        <v>67</v>
      </c>
      <c r="D15" s="4">
        <v>17</v>
      </c>
      <c r="E15" s="4">
        <v>1</v>
      </c>
      <c r="F15" s="4">
        <v>2</v>
      </c>
      <c r="G15" s="4">
        <v>18</v>
      </c>
      <c r="H15" s="4">
        <v>7</v>
      </c>
      <c r="I15" s="4">
        <v>0</v>
      </c>
      <c r="J15" s="4">
        <v>45</v>
      </c>
    </row>
    <row r="16" spans="2:16" x14ac:dyDescent="0.25">
      <c r="B16" s="58"/>
      <c r="C16" s="1" t="s">
        <v>72</v>
      </c>
      <c r="D16" s="17">
        <v>0.378</v>
      </c>
      <c r="E16" s="17">
        <v>2.1999999999999999E-2</v>
      </c>
      <c r="F16" s="17">
        <v>4.3999999999999997E-2</v>
      </c>
      <c r="G16" s="17">
        <v>0.4</v>
      </c>
      <c r="H16" s="17">
        <v>0.156</v>
      </c>
      <c r="I16" s="17">
        <v>0</v>
      </c>
      <c r="J16" s="17">
        <v>1</v>
      </c>
    </row>
    <row r="17" spans="2:10" x14ac:dyDescent="0.25">
      <c r="B17" s="58" t="s">
        <v>2</v>
      </c>
      <c r="C17" s="1" t="s">
        <v>67</v>
      </c>
      <c r="D17" s="4">
        <v>53</v>
      </c>
      <c r="E17" s="4">
        <v>5</v>
      </c>
      <c r="F17" s="4">
        <v>63</v>
      </c>
      <c r="G17" s="4">
        <v>251</v>
      </c>
      <c r="H17" s="4">
        <v>45</v>
      </c>
      <c r="I17" s="4">
        <v>12</v>
      </c>
      <c r="J17" s="4">
        <v>429</v>
      </c>
    </row>
    <row r="18" spans="2:10" x14ac:dyDescent="0.25">
      <c r="B18" s="58"/>
      <c r="C18" s="1" t="s">
        <v>72</v>
      </c>
      <c r="D18" s="17">
        <v>0.124</v>
      </c>
      <c r="E18" s="17">
        <v>1.2E-2</v>
      </c>
      <c r="F18" s="17">
        <v>0.14699999999999999</v>
      </c>
      <c r="G18" s="17">
        <v>0.58499999999999996</v>
      </c>
      <c r="H18" s="17">
        <v>0.105</v>
      </c>
      <c r="I18" s="17">
        <v>2.8000000000000001E-2</v>
      </c>
      <c r="J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/>
  </sheetViews>
  <sheetFormatPr defaultColWidth="8.85546875" defaultRowHeight="15" x14ac:dyDescent="0.25"/>
  <cols>
    <col min="1" max="1" width="8.85546875" style="1"/>
    <col min="2" max="2" width="28.28515625" style="1" bestFit="1" customWidth="1"/>
    <col min="3" max="3" width="10.28515625" style="1" bestFit="1" customWidth="1"/>
    <col min="4" max="4" width="12.140625" style="1" bestFit="1" customWidth="1"/>
    <col min="5" max="6" width="12.140625" style="8" bestFit="1" customWidth="1"/>
    <col min="7" max="16384" width="8.85546875" style="1"/>
  </cols>
  <sheetData>
    <row r="2" spans="1:6" s="10" customFormat="1" ht="30" x14ac:dyDescent="0.25">
      <c r="A2" s="10" t="s">
        <v>0</v>
      </c>
      <c r="B2" s="10" t="s">
        <v>147</v>
      </c>
      <c r="C2" s="10" t="s">
        <v>67</v>
      </c>
      <c r="D2" s="10" t="s">
        <v>68</v>
      </c>
      <c r="E2" s="15" t="s">
        <v>69</v>
      </c>
      <c r="F2" s="15" t="s">
        <v>70</v>
      </c>
    </row>
    <row r="3" spans="1:6" x14ac:dyDescent="0.25">
      <c r="B3" s="1" t="s">
        <v>6</v>
      </c>
      <c r="C3" s="4">
        <v>103</v>
      </c>
      <c r="D3" s="6">
        <v>0.2273730684326711</v>
      </c>
      <c r="E3" s="7">
        <v>0.23897911832946636</v>
      </c>
      <c r="F3" s="7">
        <v>0.23897911832946636</v>
      </c>
    </row>
    <row r="4" spans="1:6" x14ac:dyDescent="0.25">
      <c r="B4" s="1" t="s">
        <v>7</v>
      </c>
      <c r="C4" s="4">
        <v>40</v>
      </c>
      <c r="D4" s="6">
        <v>8.8300220750551883E-2</v>
      </c>
      <c r="E4" s="7">
        <v>9.2807424593967514E-2</v>
      </c>
      <c r="F4" s="7">
        <v>0.3317865429234339</v>
      </c>
    </row>
    <row r="5" spans="1:6" x14ac:dyDescent="0.25">
      <c r="B5" s="1" t="s">
        <v>8</v>
      </c>
      <c r="C5" s="4">
        <v>33</v>
      </c>
      <c r="D5" s="6">
        <v>7.2847682119205295E-2</v>
      </c>
      <c r="E5" s="7">
        <v>7.6566125290023199E-2</v>
      </c>
      <c r="F5" s="7">
        <v>0.40835266821345706</v>
      </c>
    </row>
    <row r="6" spans="1:6" x14ac:dyDescent="0.25">
      <c r="B6" s="1" t="s">
        <v>9</v>
      </c>
      <c r="C6" s="4">
        <v>66</v>
      </c>
      <c r="D6" s="6">
        <v>0.14569536423841059</v>
      </c>
      <c r="E6" s="7">
        <v>0.1531322505800464</v>
      </c>
      <c r="F6" s="7">
        <v>0.56148491879350348</v>
      </c>
    </row>
    <row r="7" spans="1:6" x14ac:dyDescent="0.25">
      <c r="B7" s="1" t="s">
        <v>10</v>
      </c>
      <c r="C7" s="4">
        <v>8</v>
      </c>
      <c r="D7" s="6">
        <v>1.7660044150110375E-2</v>
      </c>
      <c r="E7" s="7">
        <v>1.8561484918793503E-2</v>
      </c>
      <c r="F7" s="7">
        <v>0.58004640371229699</v>
      </c>
    </row>
    <row r="8" spans="1:6" x14ac:dyDescent="0.25">
      <c r="B8" s="1" t="s">
        <v>11</v>
      </c>
      <c r="C8" s="4">
        <v>32</v>
      </c>
      <c r="D8" s="6">
        <v>7.0640176600441501E-2</v>
      </c>
      <c r="E8" s="7">
        <v>7.4245939675174011E-2</v>
      </c>
      <c r="F8" s="7">
        <v>0.65429234338747089</v>
      </c>
    </row>
    <row r="9" spans="1:6" x14ac:dyDescent="0.25">
      <c r="B9" s="1" t="s">
        <v>12</v>
      </c>
      <c r="C9" s="4">
        <v>43</v>
      </c>
      <c r="D9" s="6">
        <v>9.4922737306843266E-2</v>
      </c>
      <c r="E9" s="7">
        <v>9.9767981438515091E-2</v>
      </c>
      <c r="F9" s="7">
        <v>0.75406032482598606</v>
      </c>
    </row>
    <row r="10" spans="1:6" x14ac:dyDescent="0.25">
      <c r="B10" s="1" t="s">
        <v>13</v>
      </c>
      <c r="C10" s="4">
        <v>60</v>
      </c>
      <c r="D10" s="6">
        <v>0.13245033112582782</v>
      </c>
      <c r="E10" s="7">
        <v>0.13921113689095127</v>
      </c>
      <c r="F10" s="7">
        <v>0.89327146171693739</v>
      </c>
    </row>
    <row r="11" spans="1:6" x14ac:dyDescent="0.25">
      <c r="B11" s="1" t="s">
        <v>14</v>
      </c>
      <c r="C11" s="4">
        <v>46</v>
      </c>
      <c r="D11" s="6">
        <v>0.10154525386313466</v>
      </c>
      <c r="E11" s="7">
        <v>0.10672853828306264</v>
      </c>
      <c r="F11" s="7">
        <v>1</v>
      </c>
    </row>
    <row r="12" spans="1:6" x14ac:dyDescent="0.25">
      <c r="B12" s="1" t="s">
        <v>2</v>
      </c>
      <c r="C12" s="4">
        <v>431</v>
      </c>
      <c r="D12" s="6">
        <v>0.95143487858719655</v>
      </c>
      <c r="E12" s="7">
        <v>1</v>
      </c>
      <c r="F12" s="7" t="s">
        <v>144</v>
      </c>
    </row>
    <row r="13" spans="1:6" x14ac:dyDescent="0.25">
      <c r="B13" s="1" t="s">
        <v>3</v>
      </c>
      <c r="C13" s="4">
        <v>22</v>
      </c>
      <c r="D13" s="6">
        <v>4.856512141280353E-2</v>
      </c>
      <c r="E13" s="7" t="s">
        <v>144</v>
      </c>
      <c r="F13" s="7" t="s">
        <v>144</v>
      </c>
    </row>
    <row r="14" spans="1:6" x14ac:dyDescent="0.25">
      <c r="B14" s="1" t="s">
        <v>141</v>
      </c>
      <c r="C14" s="4">
        <v>453</v>
      </c>
      <c r="D14" s="6">
        <v>1</v>
      </c>
      <c r="E14" s="7" t="s">
        <v>144</v>
      </c>
      <c r="F14" s="7" t="s">
        <v>144</v>
      </c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4"/>
  <sheetViews>
    <sheetView workbookViewId="0">
      <selection activeCell="C69" sqref="C69"/>
    </sheetView>
  </sheetViews>
  <sheetFormatPr defaultColWidth="8.85546875" defaultRowHeight="15" x14ac:dyDescent="0.25"/>
  <cols>
    <col min="1" max="1" width="8.85546875" style="1"/>
    <col min="2" max="2" width="12.140625" style="31" customWidth="1"/>
    <col min="3" max="3" width="21.5703125" style="1" customWidth="1"/>
    <col min="4" max="5" width="8.85546875" style="32"/>
    <col min="6" max="6" width="13" style="32" customWidth="1"/>
    <col min="7" max="7" width="20.85546875" style="32" customWidth="1"/>
    <col min="8" max="8" width="14" style="32" customWidth="1"/>
    <col min="9" max="9" width="10.7109375" style="32" customWidth="1"/>
    <col min="10" max="16384" width="8.85546875" style="1"/>
  </cols>
  <sheetData>
    <row r="2" spans="2:9" s="10" customFormat="1" ht="60" x14ac:dyDescent="0.25">
      <c r="B2" s="22" t="s">
        <v>145</v>
      </c>
      <c r="C2" s="53" t="s">
        <v>150</v>
      </c>
      <c r="D2" s="54" t="s">
        <v>154</v>
      </c>
      <c r="E2" s="54" t="s">
        <v>155</v>
      </c>
      <c r="F2" s="54" t="s">
        <v>158</v>
      </c>
      <c r="G2" s="54" t="s">
        <v>156</v>
      </c>
      <c r="H2" s="54" t="s">
        <v>157</v>
      </c>
      <c r="I2" s="54" t="s">
        <v>159</v>
      </c>
    </row>
    <row r="3" spans="2:9" x14ac:dyDescent="0.25">
      <c r="B3" s="64" t="s">
        <v>160</v>
      </c>
      <c r="C3" s="25" t="s">
        <v>164</v>
      </c>
      <c r="D3" s="26">
        <v>6</v>
      </c>
      <c r="E3" s="27">
        <v>6</v>
      </c>
      <c r="F3" s="27">
        <v>3</v>
      </c>
      <c r="G3" s="27">
        <v>13</v>
      </c>
      <c r="H3" s="27">
        <v>2</v>
      </c>
      <c r="I3" s="27">
        <v>8</v>
      </c>
    </row>
    <row r="4" spans="2:9" x14ac:dyDescent="0.25">
      <c r="B4" s="64"/>
      <c r="C4" s="25" t="s">
        <v>165</v>
      </c>
      <c r="D4" s="26">
        <v>7</v>
      </c>
      <c r="E4" s="27">
        <v>3</v>
      </c>
      <c r="F4" s="27">
        <v>7</v>
      </c>
      <c r="G4" s="27">
        <v>39</v>
      </c>
      <c r="H4" s="27">
        <v>1</v>
      </c>
      <c r="I4" s="27">
        <v>8</v>
      </c>
    </row>
    <row r="5" spans="2:9" x14ac:dyDescent="0.25">
      <c r="B5" s="64"/>
      <c r="C5" s="25" t="s">
        <v>166</v>
      </c>
      <c r="D5" s="26">
        <v>17</v>
      </c>
      <c r="E5" s="27">
        <v>15</v>
      </c>
      <c r="F5" s="27">
        <v>16</v>
      </c>
      <c r="G5" s="27">
        <v>48</v>
      </c>
      <c r="H5" s="27">
        <v>11</v>
      </c>
      <c r="I5" s="27">
        <v>44</v>
      </c>
    </row>
    <row r="6" spans="2:9" x14ac:dyDescent="0.25">
      <c r="B6" s="64"/>
      <c r="C6" s="25" t="s">
        <v>167</v>
      </c>
      <c r="D6" s="27">
        <v>115</v>
      </c>
      <c r="E6" s="27">
        <v>108</v>
      </c>
      <c r="F6" s="27">
        <v>126</v>
      </c>
      <c r="G6" s="27">
        <v>88</v>
      </c>
      <c r="H6" s="27">
        <v>95</v>
      </c>
      <c r="I6" s="27">
        <v>120</v>
      </c>
    </row>
    <row r="7" spans="2:9" x14ac:dyDescent="0.25">
      <c r="B7" s="64"/>
      <c r="C7" s="25" t="s">
        <v>168</v>
      </c>
      <c r="D7" s="27">
        <v>83</v>
      </c>
      <c r="E7" s="27">
        <v>95</v>
      </c>
      <c r="F7" s="27">
        <v>74</v>
      </c>
      <c r="G7" s="27">
        <v>34</v>
      </c>
      <c r="H7" s="27">
        <v>120</v>
      </c>
      <c r="I7" s="27">
        <v>48</v>
      </c>
    </row>
    <row r="8" spans="2:9" x14ac:dyDescent="0.25">
      <c r="B8" s="64"/>
      <c r="C8" s="25" t="s">
        <v>2</v>
      </c>
      <c r="D8" s="28">
        <v>228</v>
      </c>
      <c r="E8" s="27">
        <v>227</v>
      </c>
      <c r="F8" s="27">
        <v>226</v>
      </c>
      <c r="G8" s="27">
        <v>222</v>
      </c>
      <c r="H8" s="27">
        <v>229</v>
      </c>
      <c r="I8" s="27">
        <v>228</v>
      </c>
    </row>
    <row r="9" spans="2:9" x14ac:dyDescent="0.25">
      <c r="B9" s="64"/>
      <c r="C9" s="25" t="s">
        <v>169</v>
      </c>
      <c r="D9" s="28">
        <f t="shared" ref="D9:I9" si="0">(-2)*D4+(-1)*D5+D6+2*D7</f>
        <v>250</v>
      </c>
      <c r="E9" s="28">
        <f t="shared" si="0"/>
        <v>277</v>
      </c>
      <c r="F9" s="28">
        <f t="shared" si="0"/>
        <v>244</v>
      </c>
      <c r="G9" s="28">
        <f t="shared" si="0"/>
        <v>30</v>
      </c>
      <c r="H9" s="28">
        <f t="shared" si="0"/>
        <v>322</v>
      </c>
      <c r="I9" s="28">
        <f t="shared" si="0"/>
        <v>156</v>
      </c>
    </row>
    <row r="10" spans="2:9" x14ac:dyDescent="0.25">
      <c r="B10" s="64"/>
      <c r="C10" s="25" t="s">
        <v>170</v>
      </c>
      <c r="D10" s="29">
        <f t="shared" ref="D10:I10" si="1">D9/D8</f>
        <v>1.0964912280701755</v>
      </c>
      <c r="E10" s="29">
        <f t="shared" si="1"/>
        <v>1.2202643171806167</v>
      </c>
      <c r="F10" s="29">
        <f t="shared" si="1"/>
        <v>1.0796460176991149</v>
      </c>
      <c r="G10" s="29">
        <f t="shared" si="1"/>
        <v>0.13513513513513514</v>
      </c>
      <c r="H10" s="29">
        <f t="shared" si="1"/>
        <v>1.4061135371179039</v>
      </c>
      <c r="I10" s="29">
        <f t="shared" si="1"/>
        <v>0.68421052631578949</v>
      </c>
    </row>
    <row r="11" spans="2:9" x14ac:dyDescent="0.25">
      <c r="B11" s="64"/>
      <c r="C11" s="25" t="s">
        <v>171</v>
      </c>
      <c r="D11" s="29">
        <f t="shared" ref="D11:I11" si="2">D7/D8</f>
        <v>0.36403508771929827</v>
      </c>
      <c r="E11" s="29">
        <f t="shared" si="2"/>
        <v>0.41850220264317178</v>
      </c>
      <c r="F11" s="29">
        <f t="shared" si="2"/>
        <v>0.32743362831858408</v>
      </c>
      <c r="G11" s="29">
        <f t="shared" si="2"/>
        <v>0.15315315315315314</v>
      </c>
      <c r="H11" s="29">
        <f t="shared" si="2"/>
        <v>0.5240174672489083</v>
      </c>
      <c r="I11" s="29">
        <f t="shared" si="2"/>
        <v>0.21052631578947367</v>
      </c>
    </row>
    <row r="12" spans="2:9" x14ac:dyDescent="0.25">
      <c r="B12" s="64"/>
      <c r="C12" s="25" t="s">
        <v>3</v>
      </c>
      <c r="D12" s="28">
        <v>4</v>
      </c>
      <c r="E12" s="27">
        <v>5</v>
      </c>
      <c r="F12" s="27">
        <v>6</v>
      </c>
      <c r="G12" s="27">
        <v>10</v>
      </c>
      <c r="H12" s="27">
        <v>3</v>
      </c>
      <c r="I12" s="27">
        <v>4</v>
      </c>
    </row>
    <row r="13" spans="2:9" x14ac:dyDescent="0.25">
      <c r="B13" s="64" t="s">
        <v>97</v>
      </c>
      <c r="C13" s="25" t="s">
        <v>164</v>
      </c>
      <c r="D13" s="28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2:9" x14ac:dyDescent="0.25">
      <c r="B14" s="64"/>
      <c r="C14" s="25" t="s">
        <v>165</v>
      </c>
      <c r="D14" s="28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</row>
    <row r="15" spans="2:9" x14ac:dyDescent="0.25">
      <c r="B15" s="64"/>
      <c r="C15" s="25" t="s">
        <v>166</v>
      </c>
      <c r="D15" s="28">
        <v>0</v>
      </c>
      <c r="E15" s="27">
        <v>0</v>
      </c>
      <c r="F15" s="27">
        <v>1</v>
      </c>
      <c r="G15" s="27">
        <v>2</v>
      </c>
      <c r="H15" s="27">
        <v>1</v>
      </c>
      <c r="I15" s="27">
        <v>4</v>
      </c>
    </row>
    <row r="16" spans="2:9" x14ac:dyDescent="0.25">
      <c r="B16" s="64"/>
      <c r="C16" s="25" t="s">
        <v>167</v>
      </c>
      <c r="D16" s="27">
        <v>2</v>
      </c>
      <c r="E16" s="27">
        <v>2</v>
      </c>
      <c r="F16" s="27">
        <v>2</v>
      </c>
      <c r="G16" s="27">
        <v>3</v>
      </c>
      <c r="H16" s="27">
        <v>4</v>
      </c>
      <c r="I16" s="27">
        <v>2</v>
      </c>
    </row>
    <row r="17" spans="2:9" x14ac:dyDescent="0.25">
      <c r="B17" s="64"/>
      <c r="C17" s="25" t="s">
        <v>168</v>
      </c>
      <c r="D17" s="28">
        <v>4</v>
      </c>
      <c r="E17" s="27">
        <v>4</v>
      </c>
      <c r="F17" s="27">
        <v>3</v>
      </c>
      <c r="G17" s="27">
        <v>1</v>
      </c>
      <c r="H17" s="27">
        <v>1</v>
      </c>
      <c r="I17" s="27">
        <v>0</v>
      </c>
    </row>
    <row r="18" spans="2:9" x14ac:dyDescent="0.25">
      <c r="B18" s="64"/>
      <c r="C18" s="25" t="s">
        <v>2</v>
      </c>
      <c r="D18" s="28">
        <v>6</v>
      </c>
      <c r="E18" s="27">
        <v>6</v>
      </c>
      <c r="F18" s="27">
        <v>6</v>
      </c>
      <c r="G18" s="27">
        <v>6</v>
      </c>
      <c r="H18" s="27">
        <v>6</v>
      </c>
      <c r="I18" s="27">
        <v>6</v>
      </c>
    </row>
    <row r="19" spans="2:9" x14ac:dyDescent="0.25">
      <c r="B19" s="64"/>
      <c r="C19" s="25" t="s">
        <v>169</v>
      </c>
      <c r="D19" s="28">
        <f t="shared" ref="D19:I19" si="3">(-2)*D14+(-1)*D15+D16+2*D17</f>
        <v>10</v>
      </c>
      <c r="E19" s="28">
        <f t="shared" si="3"/>
        <v>10</v>
      </c>
      <c r="F19" s="28">
        <f t="shared" si="3"/>
        <v>7</v>
      </c>
      <c r="G19" s="28">
        <f t="shared" si="3"/>
        <v>3</v>
      </c>
      <c r="H19" s="28">
        <f t="shared" si="3"/>
        <v>5</v>
      </c>
      <c r="I19" s="28">
        <f t="shared" si="3"/>
        <v>-2</v>
      </c>
    </row>
    <row r="20" spans="2:9" x14ac:dyDescent="0.25">
      <c r="B20" s="64"/>
      <c r="C20" s="25" t="s">
        <v>170</v>
      </c>
      <c r="D20" s="29">
        <f t="shared" ref="D20:I20" si="4">D19/D18</f>
        <v>1.6666666666666667</v>
      </c>
      <c r="E20" s="29">
        <f t="shared" si="4"/>
        <v>1.6666666666666667</v>
      </c>
      <c r="F20" s="29">
        <f t="shared" si="4"/>
        <v>1.1666666666666667</v>
      </c>
      <c r="G20" s="29">
        <f t="shared" si="4"/>
        <v>0.5</v>
      </c>
      <c r="H20" s="29">
        <f t="shared" si="4"/>
        <v>0.83333333333333337</v>
      </c>
      <c r="I20" s="29">
        <f t="shared" si="4"/>
        <v>-0.33333333333333331</v>
      </c>
    </row>
    <row r="21" spans="2:9" x14ac:dyDescent="0.25">
      <c r="B21" s="64"/>
      <c r="C21" s="25" t="s">
        <v>171</v>
      </c>
      <c r="D21" s="29">
        <f t="shared" ref="D21:I21" si="5">D17/D18</f>
        <v>0.66666666666666663</v>
      </c>
      <c r="E21" s="29">
        <f t="shared" si="5"/>
        <v>0.66666666666666663</v>
      </c>
      <c r="F21" s="29">
        <f t="shared" si="5"/>
        <v>0.5</v>
      </c>
      <c r="G21" s="29">
        <f t="shared" si="5"/>
        <v>0.16666666666666666</v>
      </c>
      <c r="H21" s="29">
        <f t="shared" si="5"/>
        <v>0.16666666666666666</v>
      </c>
      <c r="I21" s="29">
        <f t="shared" si="5"/>
        <v>0</v>
      </c>
    </row>
    <row r="22" spans="2:9" x14ac:dyDescent="0.25">
      <c r="B22" s="64"/>
      <c r="C22" s="25" t="s">
        <v>3</v>
      </c>
      <c r="D22" s="28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2:9" x14ac:dyDescent="0.25">
      <c r="B23" s="64" t="s">
        <v>161</v>
      </c>
      <c r="C23" s="25" t="s">
        <v>164</v>
      </c>
      <c r="D23" s="28">
        <v>0</v>
      </c>
      <c r="E23" s="27">
        <v>0</v>
      </c>
      <c r="F23" s="27">
        <v>0</v>
      </c>
      <c r="G23" s="27">
        <v>1</v>
      </c>
      <c r="H23" s="27">
        <v>0</v>
      </c>
      <c r="I23" s="27">
        <v>0</v>
      </c>
    </row>
    <row r="24" spans="2:9" x14ac:dyDescent="0.25">
      <c r="B24" s="64"/>
      <c r="C24" s="25" t="s">
        <v>165</v>
      </c>
      <c r="D24" s="27">
        <v>0</v>
      </c>
      <c r="E24" s="27">
        <v>0</v>
      </c>
      <c r="F24" s="27">
        <v>2</v>
      </c>
      <c r="G24" s="27">
        <v>2</v>
      </c>
      <c r="H24" s="27">
        <v>0</v>
      </c>
      <c r="I24" s="27">
        <v>1</v>
      </c>
    </row>
    <row r="25" spans="2:9" x14ac:dyDescent="0.25">
      <c r="B25" s="64"/>
      <c r="C25" s="25" t="s">
        <v>166</v>
      </c>
      <c r="D25" s="27">
        <v>0</v>
      </c>
      <c r="E25" s="27">
        <v>0</v>
      </c>
      <c r="F25" s="27">
        <v>0</v>
      </c>
      <c r="G25" s="27">
        <v>3</v>
      </c>
      <c r="H25" s="27">
        <v>0</v>
      </c>
      <c r="I25" s="27">
        <v>0</v>
      </c>
    </row>
    <row r="26" spans="2:9" x14ac:dyDescent="0.25">
      <c r="B26" s="64"/>
      <c r="C26" s="25" t="s">
        <v>167</v>
      </c>
      <c r="D26" s="27">
        <v>6</v>
      </c>
      <c r="E26" s="27">
        <v>3</v>
      </c>
      <c r="F26" s="27">
        <v>5</v>
      </c>
      <c r="G26" s="27">
        <v>4</v>
      </c>
      <c r="H26" s="27">
        <v>3</v>
      </c>
      <c r="I26" s="27">
        <v>5</v>
      </c>
    </row>
    <row r="27" spans="2:9" x14ac:dyDescent="0.25">
      <c r="B27" s="64"/>
      <c r="C27" s="25" t="s">
        <v>168</v>
      </c>
      <c r="D27" s="27">
        <v>4</v>
      </c>
      <c r="E27" s="27">
        <v>7</v>
      </c>
      <c r="F27" s="27">
        <v>3</v>
      </c>
      <c r="G27" s="27">
        <v>0</v>
      </c>
      <c r="H27" s="27">
        <v>7</v>
      </c>
      <c r="I27" s="27">
        <v>4</v>
      </c>
    </row>
    <row r="28" spans="2:9" x14ac:dyDescent="0.25">
      <c r="B28" s="64"/>
      <c r="C28" s="25" t="s">
        <v>2</v>
      </c>
      <c r="D28" s="27">
        <v>10</v>
      </c>
      <c r="E28" s="27">
        <v>10</v>
      </c>
      <c r="F28" s="27">
        <v>10</v>
      </c>
      <c r="G28" s="27">
        <v>10</v>
      </c>
      <c r="H28" s="27">
        <v>10</v>
      </c>
      <c r="I28" s="27">
        <v>10</v>
      </c>
    </row>
    <row r="29" spans="2:9" x14ac:dyDescent="0.25">
      <c r="B29" s="64"/>
      <c r="C29" s="25" t="s">
        <v>169</v>
      </c>
      <c r="D29" s="28">
        <f t="shared" ref="D29:I29" si="6">(-2)*D24+(-1)*D25+D26+2*D27</f>
        <v>14</v>
      </c>
      <c r="E29" s="28">
        <f t="shared" si="6"/>
        <v>17</v>
      </c>
      <c r="F29" s="28">
        <f t="shared" si="6"/>
        <v>7</v>
      </c>
      <c r="G29" s="28">
        <f t="shared" si="6"/>
        <v>-3</v>
      </c>
      <c r="H29" s="28">
        <f t="shared" si="6"/>
        <v>17</v>
      </c>
      <c r="I29" s="28">
        <f t="shared" si="6"/>
        <v>11</v>
      </c>
    </row>
    <row r="30" spans="2:9" x14ac:dyDescent="0.25">
      <c r="B30" s="64"/>
      <c r="C30" s="25" t="s">
        <v>170</v>
      </c>
      <c r="D30" s="29">
        <f t="shared" ref="D30:I30" si="7">D29/D28</f>
        <v>1.4</v>
      </c>
      <c r="E30" s="29">
        <f t="shared" si="7"/>
        <v>1.7</v>
      </c>
      <c r="F30" s="29">
        <f t="shared" si="7"/>
        <v>0.7</v>
      </c>
      <c r="G30" s="29">
        <f t="shared" si="7"/>
        <v>-0.3</v>
      </c>
      <c r="H30" s="29">
        <f t="shared" si="7"/>
        <v>1.7</v>
      </c>
      <c r="I30" s="29">
        <f t="shared" si="7"/>
        <v>1.1000000000000001</v>
      </c>
    </row>
    <row r="31" spans="2:9" x14ac:dyDescent="0.25">
      <c r="B31" s="64"/>
      <c r="C31" s="25" t="s">
        <v>171</v>
      </c>
      <c r="D31" s="29">
        <f t="shared" ref="D31:I31" si="8">D27/D28</f>
        <v>0.4</v>
      </c>
      <c r="E31" s="29">
        <f t="shared" si="8"/>
        <v>0.7</v>
      </c>
      <c r="F31" s="29">
        <f t="shared" si="8"/>
        <v>0.3</v>
      </c>
      <c r="G31" s="29">
        <f t="shared" si="8"/>
        <v>0</v>
      </c>
      <c r="H31" s="29">
        <f t="shared" si="8"/>
        <v>0.7</v>
      </c>
      <c r="I31" s="29">
        <f t="shared" si="8"/>
        <v>0.4</v>
      </c>
    </row>
    <row r="32" spans="2:9" x14ac:dyDescent="0.25">
      <c r="B32" s="64"/>
      <c r="C32" s="25" t="s">
        <v>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</row>
    <row r="33" spans="2:9" x14ac:dyDescent="0.25">
      <c r="B33" s="64" t="s">
        <v>162</v>
      </c>
      <c r="C33" s="25" t="s">
        <v>164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</row>
    <row r="34" spans="2:9" x14ac:dyDescent="0.25">
      <c r="B34" s="64"/>
      <c r="C34" s="25" t="s">
        <v>165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</row>
    <row r="35" spans="2:9" x14ac:dyDescent="0.25">
      <c r="B35" s="64"/>
      <c r="C35" s="25" t="s">
        <v>166</v>
      </c>
      <c r="D35" s="27">
        <v>0</v>
      </c>
      <c r="E35" s="27">
        <v>0</v>
      </c>
      <c r="F35" s="27">
        <v>0</v>
      </c>
      <c r="G35" s="27">
        <v>4</v>
      </c>
      <c r="H35" s="27">
        <v>0</v>
      </c>
      <c r="I35" s="27">
        <v>0</v>
      </c>
    </row>
    <row r="36" spans="2:9" x14ac:dyDescent="0.25">
      <c r="B36" s="64"/>
      <c r="C36" s="25" t="s">
        <v>167</v>
      </c>
      <c r="D36" s="27">
        <v>4</v>
      </c>
      <c r="E36" s="27">
        <v>2</v>
      </c>
      <c r="F36" s="27">
        <v>2</v>
      </c>
      <c r="G36" s="27">
        <v>0</v>
      </c>
      <c r="H36" s="27">
        <v>2</v>
      </c>
      <c r="I36" s="27">
        <v>4</v>
      </c>
    </row>
    <row r="37" spans="2:9" x14ac:dyDescent="0.25">
      <c r="B37" s="64"/>
      <c r="C37" s="25" t="s">
        <v>168</v>
      </c>
      <c r="D37" s="27">
        <v>1</v>
      </c>
      <c r="E37" s="27">
        <v>3</v>
      </c>
      <c r="F37" s="27">
        <v>3</v>
      </c>
      <c r="G37" s="27">
        <v>1</v>
      </c>
      <c r="H37" s="27">
        <v>3</v>
      </c>
      <c r="I37" s="27">
        <v>1</v>
      </c>
    </row>
    <row r="38" spans="2:9" x14ac:dyDescent="0.25">
      <c r="B38" s="64"/>
      <c r="C38" s="25" t="s">
        <v>2</v>
      </c>
      <c r="D38" s="27">
        <v>5</v>
      </c>
      <c r="E38" s="27">
        <v>5</v>
      </c>
      <c r="F38" s="27">
        <v>5</v>
      </c>
      <c r="G38" s="27">
        <v>5</v>
      </c>
      <c r="H38" s="27">
        <v>5</v>
      </c>
      <c r="I38" s="27">
        <v>5</v>
      </c>
    </row>
    <row r="39" spans="2:9" x14ac:dyDescent="0.25">
      <c r="B39" s="64"/>
      <c r="C39" s="25" t="s">
        <v>169</v>
      </c>
      <c r="D39" s="28">
        <f t="shared" ref="D39:I39" si="9">(-2)*D34+(-1)*D35+D36+2*D37</f>
        <v>6</v>
      </c>
      <c r="E39" s="28">
        <f t="shared" si="9"/>
        <v>8</v>
      </c>
      <c r="F39" s="28">
        <f t="shared" si="9"/>
        <v>8</v>
      </c>
      <c r="G39" s="28">
        <f t="shared" si="9"/>
        <v>-2</v>
      </c>
      <c r="H39" s="28">
        <f t="shared" si="9"/>
        <v>8</v>
      </c>
      <c r="I39" s="28">
        <f t="shared" si="9"/>
        <v>6</v>
      </c>
    </row>
    <row r="40" spans="2:9" x14ac:dyDescent="0.25">
      <c r="B40" s="64"/>
      <c r="C40" s="25" t="s">
        <v>170</v>
      </c>
      <c r="D40" s="29">
        <f t="shared" ref="D40:I40" si="10">D39/D38</f>
        <v>1.2</v>
      </c>
      <c r="E40" s="29">
        <f t="shared" si="10"/>
        <v>1.6</v>
      </c>
      <c r="F40" s="29">
        <f t="shared" si="10"/>
        <v>1.6</v>
      </c>
      <c r="G40" s="29">
        <f t="shared" si="10"/>
        <v>-0.4</v>
      </c>
      <c r="H40" s="29">
        <f t="shared" si="10"/>
        <v>1.6</v>
      </c>
      <c r="I40" s="29">
        <f t="shared" si="10"/>
        <v>1.2</v>
      </c>
    </row>
    <row r="41" spans="2:9" x14ac:dyDescent="0.25">
      <c r="B41" s="64"/>
      <c r="C41" s="25" t="s">
        <v>171</v>
      </c>
      <c r="D41" s="29">
        <f t="shared" ref="D41:I41" si="11">D37/D38</f>
        <v>0.2</v>
      </c>
      <c r="E41" s="29">
        <f t="shared" si="11"/>
        <v>0.6</v>
      </c>
      <c r="F41" s="29">
        <f t="shared" si="11"/>
        <v>0.6</v>
      </c>
      <c r="G41" s="29">
        <f t="shared" si="11"/>
        <v>0.2</v>
      </c>
      <c r="H41" s="29">
        <f t="shared" si="11"/>
        <v>0.6</v>
      </c>
      <c r="I41" s="29">
        <f t="shared" si="11"/>
        <v>0.2</v>
      </c>
    </row>
    <row r="42" spans="2:9" x14ac:dyDescent="0.25">
      <c r="B42" s="64"/>
      <c r="C42" s="25" t="s">
        <v>3</v>
      </c>
      <c r="D42" s="27">
        <v>1</v>
      </c>
      <c r="E42" s="27">
        <v>1</v>
      </c>
      <c r="F42" s="27">
        <v>1</v>
      </c>
      <c r="G42" s="27">
        <v>1</v>
      </c>
      <c r="H42" s="27">
        <v>1</v>
      </c>
      <c r="I42" s="27">
        <v>1</v>
      </c>
    </row>
    <row r="43" spans="2:9" x14ac:dyDescent="0.25">
      <c r="B43" s="30"/>
      <c r="C43" s="25"/>
      <c r="D43" s="27"/>
      <c r="E43" s="27"/>
      <c r="F43" s="27"/>
      <c r="G43" s="27"/>
      <c r="H43" s="27"/>
      <c r="I43" s="27"/>
    </row>
    <row r="44" spans="2:9" s="4" customFormat="1" ht="60" x14ac:dyDescent="0.25">
      <c r="B44" s="22" t="s">
        <v>145</v>
      </c>
      <c r="C44" s="23" t="s">
        <v>150</v>
      </c>
      <c r="D44" s="24" t="s">
        <v>154</v>
      </c>
      <c r="E44" s="24" t="s">
        <v>155</v>
      </c>
      <c r="F44" s="24" t="s">
        <v>158</v>
      </c>
      <c r="G44" s="24" t="s">
        <v>156</v>
      </c>
      <c r="H44" s="24" t="s">
        <v>157</v>
      </c>
      <c r="I44" s="24" t="s">
        <v>159</v>
      </c>
    </row>
    <row r="45" spans="2:9" x14ac:dyDescent="0.25">
      <c r="B45" s="64" t="s">
        <v>101</v>
      </c>
      <c r="C45" s="25" t="s">
        <v>164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2:9" x14ac:dyDescent="0.25">
      <c r="B46" s="64"/>
      <c r="C46" s="25" t="s">
        <v>165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2:9" x14ac:dyDescent="0.25">
      <c r="B47" s="64"/>
      <c r="C47" s="25" t="s">
        <v>166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2:9" x14ac:dyDescent="0.25">
      <c r="B48" s="64"/>
      <c r="C48" s="25" t="s">
        <v>167</v>
      </c>
      <c r="D48" s="27">
        <v>1</v>
      </c>
      <c r="E48" s="27">
        <v>1</v>
      </c>
      <c r="F48" s="27">
        <v>1</v>
      </c>
      <c r="G48" s="27">
        <v>1</v>
      </c>
      <c r="H48" s="27">
        <v>1</v>
      </c>
      <c r="I48" s="27">
        <v>2</v>
      </c>
    </row>
    <row r="49" spans="2:9" x14ac:dyDescent="0.25">
      <c r="B49" s="64"/>
      <c r="C49" s="25" t="s">
        <v>168</v>
      </c>
      <c r="D49" s="27">
        <v>1</v>
      </c>
      <c r="E49" s="27">
        <v>1</v>
      </c>
      <c r="F49" s="27">
        <v>1</v>
      </c>
      <c r="G49" s="27">
        <v>1</v>
      </c>
      <c r="H49" s="27">
        <v>1</v>
      </c>
      <c r="I49" s="27">
        <v>0</v>
      </c>
    </row>
    <row r="50" spans="2:9" x14ac:dyDescent="0.25">
      <c r="B50" s="64"/>
      <c r="C50" s="25" t="s">
        <v>2</v>
      </c>
      <c r="D50" s="27">
        <v>2</v>
      </c>
      <c r="E50" s="27">
        <v>2</v>
      </c>
      <c r="F50" s="27">
        <v>2</v>
      </c>
      <c r="G50" s="27">
        <v>2</v>
      </c>
      <c r="H50" s="27">
        <v>2</v>
      </c>
      <c r="I50" s="27">
        <v>2</v>
      </c>
    </row>
    <row r="51" spans="2:9" x14ac:dyDescent="0.25">
      <c r="B51" s="64"/>
      <c r="C51" s="25" t="s">
        <v>169</v>
      </c>
      <c r="D51" s="28">
        <f t="shared" ref="D51:I51" si="12">(-2)*D46+(-1)*D47+D48+2*D49</f>
        <v>3</v>
      </c>
      <c r="E51" s="28">
        <f t="shared" si="12"/>
        <v>3</v>
      </c>
      <c r="F51" s="28">
        <f t="shared" si="12"/>
        <v>3</v>
      </c>
      <c r="G51" s="28">
        <f t="shared" si="12"/>
        <v>3</v>
      </c>
      <c r="H51" s="28">
        <f t="shared" si="12"/>
        <v>3</v>
      </c>
      <c r="I51" s="28">
        <f t="shared" si="12"/>
        <v>2</v>
      </c>
    </row>
    <row r="52" spans="2:9" x14ac:dyDescent="0.25">
      <c r="B52" s="64"/>
      <c r="C52" s="25" t="s">
        <v>170</v>
      </c>
      <c r="D52" s="29">
        <f t="shared" ref="D52:I52" si="13">D51/D50</f>
        <v>1.5</v>
      </c>
      <c r="E52" s="29">
        <f t="shared" si="13"/>
        <v>1.5</v>
      </c>
      <c r="F52" s="29">
        <f t="shared" si="13"/>
        <v>1.5</v>
      </c>
      <c r="G52" s="29">
        <f t="shared" si="13"/>
        <v>1.5</v>
      </c>
      <c r="H52" s="29">
        <f t="shared" si="13"/>
        <v>1.5</v>
      </c>
      <c r="I52" s="29">
        <f t="shared" si="13"/>
        <v>1</v>
      </c>
    </row>
    <row r="53" spans="2:9" x14ac:dyDescent="0.25">
      <c r="B53" s="64"/>
      <c r="C53" s="25" t="s">
        <v>171</v>
      </c>
      <c r="D53" s="29">
        <f t="shared" ref="D53:I53" si="14">D49/D50</f>
        <v>0.5</v>
      </c>
      <c r="E53" s="29">
        <f t="shared" si="14"/>
        <v>0.5</v>
      </c>
      <c r="F53" s="29">
        <f t="shared" si="14"/>
        <v>0.5</v>
      </c>
      <c r="G53" s="29">
        <f t="shared" si="14"/>
        <v>0.5</v>
      </c>
      <c r="H53" s="29">
        <f t="shared" si="14"/>
        <v>0.5</v>
      </c>
      <c r="I53" s="29">
        <f t="shared" si="14"/>
        <v>0</v>
      </c>
    </row>
    <row r="54" spans="2:9" x14ac:dyDescent="0.25">
      <c r="B54" s="64"/>
      <c r="C54" s="25" t="s">
        <v>3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2:9" x14ac:dyDescent="0.25">
      <c r="B55" s="64" t="s">
        <v>99</v>
      </c>
      <c r="C55" s="25" t="s">
        <v>164</v>
      </c>
      <c r="D55" s="27">
        <v>1</v>
      </c>
      <c r="E55" s="27">
        <v>1</v>
      </c>
      <c r="F55" s="27">
        <v>1</v>
      </c>
      <c r="G55" s="27">
        <v>5</v>
      </c>
      <c r="H55" s="27">
        <v>0</v>
      </c>
      <c r="I55" s="27">
        <v>2</v>
      </c>
    </row>
    <row r="56" spans="2:9" x14ac:dyDescent="0.25">
      <c r="B56" s="64"/>
      <c r="C56" s="25" t="s">
        <v>165</v>
      </c>
      <c r="D56" s="27">
        <v>3</v>
      </c>
      <c r="E56" s="27">
        <v>0</v>
      </c>
      <c r="F56" s="27">
        <v>1</v>
      </c>
      <c r="G56" s="27">
        <v>24</v>
      </c>
      <c r="H56" s="27">
        <v>0</v>
      </c>
      <c r="I56" s="27">
        <v>3</v>
      </c>
    </row>
    <row r="57" spans="2:9" x14ac:dyDescent="0.25">
      <c r="B57" s="64"/>
      <c r="C57" s="25" t="s">
        <v>166</v>
      </c>
      <c r="D57" s="27">
        <v>12</v>
      </c>
      <c r="E57" s="27">
        <v>5</v>
      </c>
      <c r="F57" s="27">
        <v>9</v>
      </c>
      <c r="G57" s="27">
        <v>38</v>
      </c>
      <c r="H57" s="27">
        <v>5</v>
      </c>
      <c r="I57" s="27">
        <v>13</v>
      </c>
    </row>
    <row r="58" spans="2:9" x14ac:dyDescent="0.25">
      <c r="B58" s="64"/>
      <c r="C58" s="25" t="s">
        <v>167</v>
      </c>
      <c r="D58" s="27">
        <v>66</v>
      </c>
      <c r="E58" s="27">
        <v>39</v>
      </c>
      <c r="F58" s="27">
        <v>53</v>
      </c>
      <c r="G58" s="27">
        <v>42</v>
      </c>
      <c r="H58" s="27">
        <v>46</v>
      </c>
      <c r="I58" s="27">
        <v>60</v>
      </c>
    </row>
    <row r="59" spans="2:9" x14ac:dyDescent="0.25">
      <c r="B59" s="64"/>
      <c r="C59" s="25" t="s">
        <v>168</v>
      </c>
      <c r="D59" s="27">
        <v>51</v>
      </c>
      <c r="E59" s="27">
        <v>90</v>
      </c>
      <c r="F59" s="27">
        <v>70</v>
      </c>
      <c r="G59" s="27">
        <v>24</v>
      </c>
      <c r="H59" s="27">
        <v>84</v>
      </c>
      <c r="I59" s="27">
        <v>56</v>
      </c>
    </row>
    <row r="60" spans="2:9" x14ac:dyDescent="0.25">
      <c r="B60" s="64"/>
      <c r="C60" s="25" t="s">
        <v>2</v>
      </c>
      <c r="D60" s="27">
        <v>133</v>
      </c>
      <c r="E60" s="27">
        <v>135</v>
      </c>
      <c r="F60" s="27">
        <v>134</v>
      </c>
      <c r="G60" s="27">
        <v>133</v>
      </c>
      <c r="H60" s="27">
        <v>135</v>
      </c>
      <c r="I60" s="27">
        <v>134</v>
      </c>
    </row>
    <row r="61" spans="2:9" x14ac:dyDescent="0.25">
      <c r="B61" s="64"/>
      <c r="C61" s="25" t="s">
        <v>169</v>
      </c>
      <c r="D61" s="28">
        <f t="shared" ref="D61:I61" si="15">(-2)*D56+(-1)*D57+D58+2*D59</f>
        <v>150</v>
      </c>
      <c r="E61" s="28">
        <f t="shared" si="15"/>
        <v>214</v>
      </c>
      <c r="F61" s="28">
        <f t="shared" si="15"/>
        <v>182</v>
      </c>
      <c r="G61" s="28">
        <f t="shared" si="15"/>
        <v>4</v>
      </c>
      <c r="H61" s="28">
        <f t="shared" si="15"/>
        <v>209</v>
      </c>
      <c r="I61" s="28">
        <f t="shared" si="15"/>
        <v>153</v>
      </c>
    </row>
    <row r="62" spans="2:9" x14ac:dyDescent="0.25">
      <c r="B62" s="64"/>
      <c r="C62" s="25" t="s">
        <v>170</v>
      </c>
      <c r="D62" s="29">
        <f t="shared" ref="D62:I62" si="16">D61/D60</f>
        <v>1.1278195488721805</v>
      </c>
      <c r="E62" s="29">
        <f t="shared" si="16"/>
        <v>1.5851851851851853</v>
      </c>
      <c r="F62" s="29">
        <f t="shared" si="16"/>
        <v>1.3582089552238805</v>
      </c>
      <c r="G62" s="29">
        <f t="shared" si="16"/>
        <v>3.007518796992481E-2</v>
      </c>
      <c r="H62" s="29">
        <f t="shared" si="16"/>
        <v>1.5481481481481481</v>
      </c>
      <c r="I62" s="29">
        <f t="shared" si="16"/>
        <v>1.1417910447761195</v>
      </c>
    </row>
    <row r="63" spans="2:9" x14ac:dyDescent="0.25">
      <c r="B63" s="64"/>
      <c r="C63" s="25" t="s">
        <v>171</v>
      </c>
      <c r="D63" s="29">
        <f t="shared" ref="D63:I63" si="17">D59/D60</f>
        <v>0.38345864661654133</v>
      </c>
      <c r="E63" s="29">
        <f t="shared" si="17"/>
        <v>0.66666666666666663</v>
      </c>
      <c r="F63" s="29">
        <f t="shared" si="17"/>
        <v>0.52238805970149249</v>
      </c>
      <c r="G63" s="29">
        <f t="shared" si="17"/>
        <v>0.18045112781954886</v>
      </c>
      <c r="H63" s="29">
        <f t="shared" si="17"/>
        <v>0.62222222222222223</v>
      </c>
      <c r="I63" s="29">
        <f t="shared" si="17"/>
        <v>0.41791044776119401</v>
      </c>
    </row>
    <row r="64" spans="2:9" x14ac:dyDescent="0.25">
      <c r="B64" s="64"/>
      <c r="C64" s="25" t="s">
        <v>3</v>
      </c>
      <c r="D64" s="27">
        <v>3</v>
      </c>
      <c r="E64" s="27">
        <v>1</v>
      </c>
      <c r="F64" s="27">
        <v>2</v>
      </c>
      <c r="G64" s="27">
        <v>3</v>
      </c>
      <c r="H64" s="27">
        <v>1</v>
      </c>
      <c r="I64" s="27">
        <v>2</v>
      </c>
    </row>
    <row r="65" spans="2:9" x14ac:dyDescent="0.25">
      <c r="B65" s="64" t="s">
        <v>163</v>
      </c>
      <c r="C65" s="25" t="s">
        <v>164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</row>
    <row r="66" spans="2:9" x14ac:dyDescent="0.25">
      <c r="B66" s="64"/>
      <c r="C66" s="25" t="s">
        <v>165</v>
      </c>
      <c r="D66" s="27">
        <v>1</v>
      </c>
      <c r="E66" s="27">
        <v>1</v>
      </c>
      <c r="F66" s="27">
        <v>1</v>
      </c>
      <c r="G66" s="27">
        <v>13</v>
      </c>
      <c r="H66" s="27">
        <v>1</v>
      </c>
      <c r="I66" s="27">
        <v>1</v>
      </c>
    </row>
    <row r="67" spans="2:9" x14ac:dyDescent="0.25">
      <c r="B67" s="64"/>
      <c r="C67" s="25" t="s">
        <v>166</v>
      </c>
      <c r="D67" s="27">
        <v>3</v>
      </c>
      <c r="E67" s="27">
        <v>4</v>
      </c>
      <c r="F67" s="27">
        <v>4</v>
      </c>
      <c r="G67" s="27">
        <v>7</v>
      </c>
      <c r="H67" s="27">
        <v>6</v>
      </c>
      <c r="I67" s="27">
        <v>6</v>
      </c>
    </row>
    <row r="68" spans="2:9" x14ac:dyDescent="0.25">
      <c r="B68" s="64"/>
      <c r="C68" s="25" t="s">
        <v>167</v>
      </c>
      <c r="D68" s="27">
        <v>14</v>
      </c>
      <c r="E68" s="27">
        <v>12</v>
      </c>
      <c r="F68" s="27">
        <v>13</v>
      </c>
      <c r="G68" s="27">
        <v>12</v>
      </c>
      <c r="H68" s="27">
        <v>13</v>
      </c>
      <c r="I68" s="27">
        <v>19</v>
      </c>
    </row>
    <row r="69" spans="2:9" x14ac:dyDescent="0.25">
      <c r="B69" s="64"/>
      <c r="C69" s="25" t="s">
        <v>168</v>
      </c>
      <c r="D69" s="27">
        <v>28</v>
      </c>
      <c r="E69" s="27">
        <v>29</v>
      </c>
      <c r="F69" s="27">
        <v>28</v>
      </c>
      <c r="G69" s="27">
        <v>14</v>
      </c>
      <c r="H69" s="27">
        <v>26</v>
      </c>
      <c r="I69" s="27">
        <v>20</v>
      </c>
    </row>
    <row r="70" spans="2:9" x14ac:dyDescent="0.25">
      <c r="B70" s="64"/>
      <c r="C70" s="25" t="s">
        <v>2</v>
      </c>
      <c r="D70" s="27">
        <v>46</v>
      </c>
      <c r="E70" s="27">
        <v>46</v>
      </c>
      <c r="F70" s="27">
        <v>46</v>
      </c>
      <c r="G70" s="27">
        <v>46</v>
      </c>
      <c r="H70" s="27">
        <v>46</v>
      </c>
      <c r="I70" s="27">
        <v>46</v>
      </c>
    </row>
    <row r="71" spans="2:9" x14ac:dyDescent="0.25">
      <c r="B71" s="64"/>
      <c r="C71" s="25" t="s">
        <v>169</v>
      </c>
      <c r="D71" s="28">
        <f t="shared" ref="D71:I71" si="18">(-2)*D66+(-1)*D67+D68+2*D69</f>
        <v>65</v>
      </c>
      <c r="E71" s="28">
        <f t="shared" si="18"/>
        <v>64</v>
      </c>
      <c r="F71" s="28">
        <f t="shared" si="18"/>
        <v>63</v>
      </c>
      <c r="G71" s="28">
        <f t="shared" si="18"/>
        <v>7</v>
      </c>
      <c r="H71" s="28">
        <f t="shared" si="18"/>
        <v>57</v>
      </c>
      <c r="I71" s="28">
        <f t="shared" si="18"/>
        <v>51</v>
      </c>
    </row>
    <row r="72" spans="2:9" x14ac:dyDescent="0.25">
      <c r="B72" s="64"/>
      <c r="C72" s="25" t="s">
        <v>170</v>
      </c>
      <c r="D72" s="29">
        <f t="shared" ref="D72:I72" si="19">D71/D70</f>
        <v>1.4130434782608696</v>
      </c>
      <c r="E72" s="29">
        <f t="shared" si="19"/>
        <v>1.3913043478260869</v>
      </c>
      <c r="F72" s="29">
        <f t="shared" si="19"/>
        <v>1.3695652173913044</v>
      </c>
      <c r="G72" s="29">
        <f t="shared" si="19"/>
        <v>0.15217391304347827</v>
      </c>
      <c r="H72" s="29">
        <f t="shared" si="19"/>
        <v>1.2391304347826086</v>
      </c>
      <c r="I72" s="29">
        <f t="shared" si="19"/>
        <v>1.1086956521739131</v>
      </c>
    </row>
    <row r="73" spans="2:9" x14ac:dyDescent="0.25">
      <c r="B73" s="64"/>
      <c r="C73" s="25" t="s">
        <v>171</v>
      </c>
      <c r="D73" s="29">
        <f t="shared" ref="D73:I73" si="20">D69/D70</f>
        <v>0.60869565217391308</v>
      </c>
      <c r="E73" s="29">
        <f t="shared" si="20"/>
        <v>0.63043478260869568</v>
      </c>
      <c r="F73" s="29">
        <f t="shared" si="20"/>
        <v>0.60869565217391308</v>
      </c>
      <c r="G73" s="29">
        <f t="shared" si="20"/>
        <v>0.30434782608695654</v>
      </c>
      <c r="H73" s="29">
        <f t="shared" si="20"/>
        <v>0.56521739130434778</v>
      </c>
      <c r="I73" s="29">
        <f t="shared" si="20"/>
        <v>0.43478260869565216</v>
      </c>
    </row>
    <row r="74" spans="2:9" x14ac:dyDescent="0.25">
      <c r="B74" s="64"/>
      <c r="C74" s="25" t="s">
        <v>3</v>
      </c>
      <c r="D74" s="27">
        <v>1</v>
      </c>
      <c r="E74" s="27">
        <v>1</v>
      </c>
      <c r="F74" s="27">
        <v>1</v>
      </c>
      <c r="G74" s="27">
        <v>1</v>
      </c>
      <c r="H74" s="27">
        <v>1</v>
      </c>
      <c r="I74" s="27">
        <v>1</v>
      </c>
    </row>
  </sheetData>
  <mergeCells count="7">
    <mergeCell ref="B65:B74"/>
    <mergeCell ref="B3:B12"/>
    <mergeCell ref="B13:B22"/>
    <mergeCell ref="B23:B32"/>
    <mergeCell ref="B33:B42"/>
    <mergeCell ref="B45:B54"/>
    <mergeCell ref="B55:B64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workbookViewId="0"/>
  </sheetViews>
  <sheetFormatPr defaultColWidth="8.85546875" defaultRowHeight="15" x14ac:dyDescent="0.25"/>
  <cols>
    <col min="1" max="1" width="8.85546875" style="1"/>
    <col min="2" max="2" width="35.28515625" style="19" customWidth="1"/>
    <col min="3" max="3" width="19.28515625" style="1" bestFit="1" customWidth="1"/>
    <col min="4" max="4" width="8.7109375" style="1" bestFit="1" customWidth="1"/>
    <col min="5" max="5" width="11.42578125" style="1" customWidth="1"/>
    <col min="6" max="6" width="11.140625" style="1" customWidth="1"/>
    <col min="7" max="7" width="12" style="1" customWidth="1"/>
    <col min="8" max="8" width="11.5703125" style="1" customWidth="1"/>
    <col min="9" max="9" width="8.28515625" style="1" bestFit="1" customWidth="1"/>
    <col min="10" max="11" width="8.85546875" style="1"/>
    <col min="12" max="12" width="23.140625" style="1" bestFit="1" customWidth="1"/>
    <col min="13" max="14" width="8.85546875" style="1"/>
    <col min="15" max="15" width="38.5703125" style="1" customWidth="1"/>
    <col min="16" max="16384" width="8.85546875" style="1"/>
  </cols>
  <sheetData>
    <row r="1" spans="2:15" x14ac:dyDescent="0.25">
      <c r="B1" s="19" t="s">
        <v>0</v>
      </c>
      <c r="C1" s="1" t="s">
        <v>0</v>
      </c>
    </row>
    <row r="2" spans="2:15" s="10" customFormat="1" ht="30" customHeight="1" x14ac:dyDescent="0.25">
      <c r="B2" s="15" t="s">
        <v>145</v>
      </c>
      <c r="C2" s="10" t="s">
        <v>148</v>
      </c>
      <c r="D2" s="15" t="s">
        <v>51</v>
      </c>
      <c r="E2" s="15" t="s">
        <v>65</v>
      </c>
      <c r="F2" s="15" t="s">
        <v>16</v>
      </c>
      <c r="G2" s="15" t="s">
        <v>17</v>
      </c>
      <c r="H2" s="15" t="s">
        <v>18</v>
      </c>
      <c r="I2" s="15" t="s">
        <v>2</v>
      </c>
    </row>
    <row r="3" spans="2:15" x14ac:dyDescent="0.25">
      <c r="B3" s="58" t="s">
        <v>1</v>
      </c>
      <c r="C3" s="1" t="s">
        <v>67</v>
      </c>
      <c r="D3" s="4">
        <v>24</v>
      </c>
      <c r="E3" s="4">
        <v>4</v>
      </c>
      <c r="F3" s="4">
        <v>48</v>
      </c>
      <c r="G3" s="4">
        <v>142</v>
      </c>
      <c r="H3" s="4">
        <v>13</v>
      </c>
      <c r="I3" s="4">
        <v>231</v>
      </c>
      <c r="L3" s="1" t="s">
        <v>71</v>
      </c>
    </row>
    <row r="4" spans="2:15" x14ac:dyDescent="0.25">
      <c r="B4" s="58"/>
      <c r="C4" s="1" t="s">
        <v>72</v>
      </c>
      <c r="D4" s="17">
        <v>0.104</v>
      </c>
      <c r="E4" s="17">
        <v>1.7000000000000001E-2</v>
      </c>
      <c r="F4" s="17">
        <v>0.20799999999999999</v>
      </c>
      <c r="G4" s="17">
        <v>0.61499999999999999</v>
      </c>
      <c r="H4" s="17">
        <v>5.6000000000000001E-2</v>
      </c>
      <c r="I4" s="17">
        <v>1</v>
      </c>
      <c r="L4" s="1" t="s">
        <v>0</v>
      </c>
      <c r="M4" s="4" t="s">
        <v>19</v>
      </c>
      <c r="N4" s="4" t="s">
        <v>20</v>
      </c>
      <c r="O4" s="4" t="s">
        <v>21</v>
      </c>
    </row>
    <row r="5" spans="2:15" x14ac:dyDescent="0.25">
      <c r="B5" s="58" t="s">
        <v>97</v>
      </c>
      <c r="C5" s="1" t="s">
        <v>67</v>
      </c>
      <c r="D5" s="4">
        <v>0</v>
      </c>
      <c r="E5" s="4">
        <v>0</v>
      </c>
      <c r="F5" s="4">
        <v>3</v>
      </c>
      <c r="G5" s="4">
        <v>2</v>
      </c>
      <c r="H5" s="4">
        <v>1</v>
      </c>
      <c r="I5" s="4">
        <v>6</v>
      </c>
      <c r="L5" s="1" t="s">
        <v>96</v>
      </c>
      <c r="M5" s="4" t="s">
        <v>139</v>
      </c>
      <c r="N5" s="4">
        <v>24</v>
      </c>
      <c r="O5" s="20">
        <v>0</v>
      </c>
    </row>
    <row r="6" spans="2:15" x14ac:dyDescent="0.25">
      <c r="B6" s="58"/>
      <c r="C6" s="1" t="s">
        <v>72</v>
      </c>
      <c r="D6" s="17">
        <v>0</v>
      </c>
      <c r="E6" s="17">
        <v>0</v>
      </c>
      <c r="F6" s="17">
        <v>0.5</v>
      </c>
      <c r="G6" s="17">
        <v>0.33300000000000002</v>
      </c>
      <c r="H6" s="17">
        <v>0.16700000000000001</v>
      </c>
      <c r="I6" s="17">
        <v>1</v>
      </c>
      <c r="L6" s="1" t="s">
        <v>73</v>
      </c>
      <c r="M6" s="4"/>
      <c r="N6" s="4"/>
      <c r="O6" s="20"/>
    </row>
    <row r="7" spans="2:15" x14ac:dyDescent="0.25">
      <c r="B7" s="58" t="s">
        <v>102</v>
      </c>
      <c r="C7" s="1" t="s">
        <v>67</v>
      </c>
      <c r="D7" s="4">
        <v>0</v>
      </c>
      <c r="E7" s="4">
        <v>0</v>
      </c>
      <c r="F7" s="4">
        <v>7</v>
      </c>
      <c r="G7" s="4">
        <v>3</v>
      </c>
      <c r="H7" s="4">
        <v>0</v>
      </c>
      <c r="I7" s="4">
        <v>10</v>
      </c>
      <c r="L7" s="1" t="s">
        <v>74</v>
      </c>
      <c r="M7" s="18">
        <v>54.006999999999998</v>
      </c>
      <c r="N7" s="4">
        <v>24</v>
      </c>
      <c r="O7" s="20">
        <v>0</v>
      </c>
    </row>
    <row r="8" spans="2:15" x14ac:dyDescent="0.25">
      <c r="B8" s="58"/>
      <c r="C8" s="1" t="s">
        <v>72</v>
      </c>
      <c r="D8" s="17">
        <v>0</v>
      </c>
      <c r="E8" s="17">
        <v>0</v>
      </c>
      <c r="F8" s="17">
        <v>0.7</v>
      </c>
      <c r="G8" s="17">
        <v>0.3</v>
      </c>
      <c r="H8" s="17">
        <v>0</v>
      </c>
      <c r="I8" s="17">
        <v>1</v>
      </c>
      <c r="L8" s="1" t="s">
        <v>75</v>
      </c>
      <c r="M8" s="18">
        <v>2.2480000000000002</v>
      </c>
      <c r="N8" s="4">
        <v>1</v>
      </c>
      <c r="O8" s="20">
        <v>0.13400000000000001</v>
      </c>
    </row>
    <row r="9" spans="2:15" x14ac:dyDescent="0.25">
      <c r="B9" s="58" t="s">
        <v>98</v>
      </c>
      <c r="C9" s="1" t="s">
        <v>67</v>
      </c>
      <c r="D9" s="4">
        <v>0</v>
      </c>
      <c r="E9" s="4">
        <v>0</v>
      </c>
      <c r="F9" s="4">
        <v>4</v>
      </c>
      <c r="G9" s="4">
        <v>2</v>
      </c>
      <c r="H9" s="4">
        <v>0</v>
      </c>
      <c r="I9" s="4">
        <v>6</v>
      </c>
      <c r="L9" s="1" t="s">
        <v>22</v>
      </c>
      <c r="M9" s="4">
        <v>436</v>
      </c>
      <c r="N9" s="4"/>
      <c r="O9" s="4"/>
    </row>
    <row r="10" spans="2:15" x14ac:dyDescent="0.25">
      <c r="B10" s="58"/>
      <c r="C10" s="1" t="s">
        <v>72</v>
      </c>
      <c r="D10" s="17">
        <v>0</v>
      </c>
      <c r="E10" s="17">
        <v>0</v>
      </c>
      <c r="F10" s="17">
        <v>0.66700000000000004</v>
      </c>
      <c r="G10" s="17">
        <v>0.33300000000000002</v>
      </c>
      <c r="H10" s="17">
        <v>0</v>
      </c>
      <c r="I10" s="17">
        <v>1</v>
      </c>
      <c r="L10" s="1" t="s">
        <v>78</v>
      </c>
    </row>
    <row r="11" spans="2:15" x14ac:dyDescent="0.25">
      <c r="B11" s="58" t="s">
        <v>101</v>
      </c>
      <c r="C11" s="1" t="s">
        <v>67</v>
      </c>
      <c r="D11" s="4">
        <v>0</v>
      </c>
      <c r="E11" s="4">
        <v>0</v>
      </c>
      <c r="F11" s="4">
        <v>2</v>
      </c>
      <c r="G11" s="4">
        <v>0</v>
      </c>
      <c r="H11" s="4">
        <v>0</v>
      </c>
      <c r="I11" s="4">
        <v>2</v>
      </c>
    </row>
    <row r="12" spans="2:15" x14ac:dyDescent="0.25">
      <c r="B12" s="58"/>
      <c r="C12" s="1" t="s">
        <v>72</v>
      </c>
      <c r="D12" s="17">
        <v>0</v>
      </c>
      <c r="E12" s="17">
        <v>0</v>
      </c>
      <c r="F12" s="17">
        <v>1</v>
      </c>
      <c r="G12" s="17">
        <v>0</v>
      </c>
      <c r="H12" s="17">
        <v>0</v>
      </c>
      <c r="I12" s="17">
        <v>1</v>
      </c>
    </row>
    <row r="13" spans="2:15" x14ac:dyDescent="0.25">
      <c r="B13" s="58" t="s">
        <v>99</v>
      </c>
      <c r="C13" s="1" t="s">
        <v>67</v>
      </c>
      <c r="D13" s="4">
        <v>7</v>
      </c>
      <c r="E13" s="4">
        <v>5</v>
      </c>
      <c r="F13" s="4">
        <v>53</v>
      </c>
      <c r="G13" s="4">
        <v>61</v>
      </c>
      <c r="H13" s="4">
        <v>9</v>
      </c>
      <c r="I13" s="4">
        <v>135</v>
      </c>
    </row>
    <row r="14" spans="2:15" x14ac:dyDescent="0.25">
      <c r="B14" s="58"/>
      <c r="C14" s="1" t="s">
        <v>72</v>
      </c>
      <c r="D14" s="17">
        <v>5.1999999999999998E-2</v>
      </c>
      <c r="E14" s="17">
        <v>3.6999999999999998E-2</v>
      </c>
      <c r="F14" s="17">
        <v>0.39300000000000002</v>
      </c>
      <c r="G14" s="17">
        <v>0.45200000000000001</v>
      </c>
      <c r="H14" s="17">
        <v>6.7000000000000004E-2</v>
      </c>
      <c r="I14" s="17">
        <v>1</v>
      </c>
    </row>
    <row r="15" spans="2:15" x14ac:dyDescent="0.25">
      <c r="B15" s="58" t="s">
        <v>100</v>
      </c>
      <c r="C15" s="1" t="s">
        <v>67</v>
      </c>
      <c r="D15" s="4">
        <v>11</v>
      </c>
      <c r="E15" s="4">
        <v>0</v>
      </c>
      <c r="F15" s="4">
        <v>10</v>
      </c>
      <c r="G15" s="4">
        <v>20</v>
      </c>
      <c r="H15" s="4">
        <v>5</v>
      </c>
      <c r="I15" s="4">
        <v>46</v>
      </c>
    </row>
    <row r="16" spans="2:15" x14ac:dyDescent="0.25">
      <c r="B16" s="58"/>
      <c r="C16" s="1" t="s">
        <v>72</v>
      </c>
      <c r="D16" s="17">
        <v>0.23899999999999999</v>
      </c>
      <c r="E16" s="17">
        <v>0</v>
      </c>
      <c r="F16" s="17">
        <v>0.217</v>
      </c>
      <c r="G16" s="17">
        <v>0.435</v>
      </c>
      <c r="H16" s="17">
        <v>0.109</v>
      </c>
      <c r="I16" s="17">
        <v>1</v>
      </c>
      <c r="M16" s="21"/>
    </row>
    <row r="17" spans="2:13" x14ac:dyDescent="0.25">
      <c r="B17" s="58" t="s">
        <v>2</v>
      </c>
      <c r="C17" s="1" t="s">
        <v>67</v>
      </c>
      <c r="D17" s="4">
        <v>42</v>
      </c>
      <c r="E17" s="4">
        <v>9</v>
      </c>
      <c r="F17" s="4">
        <v>127</v>
      </c>
      <c r="G17" s="4">
        <v>230</v>
      </c>
      <c r="H17" s="4">
        <v>28</v>
      </c>
      <c r="I17" s="4">
        <v>436</v>
      </c>
      <c r="M17" s="21"/>
    </row>
    <row r="18" spans="2:13" x14ac:dyDescent="0.25">
      <c r="B18" s="58"/>
      <c r="C18" s="1" t="s">
        <v>72</v>
      </c>
      <c r="D18" s="17">
        <v>9.6000000000000002E-2</v>
      </c>
      <c r="E18" s="17">
        <v>2.1000000000000001E-2</v>
      </c>
      <c r="F18" s="17">
        <v>0.29099999999999998</v>
      </c>
      <c r="G18" s="17">
        <v>0.52800000000000002</v>
      </c>
      <c r="H18" s="17">
        <v>6.4000000000000001E-2</v>
      </c>
      <c r="I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workbookViewId="0"/>
  </sheetViews>
  <sheetFormatPr defaultColWidth="8.85546875" defaultRowHeight="15" x14ac:dyDescent="0.25"/>
  <cols>
    <col min="1" max="1" width="8.85546875" style="1"/>
    <col min="2" max="2" width="25.28515625" style="1" customWidth="1"/>
    <col min="3" max="3" width="22.7109375" style="1" bestFit="1" customWidth="1"/>
    <col min="4" max="4" width="21.7109375" style="3" customWidth="1"/>
    <col min="5" max="5" width="20.7109375" style="3" customWidth="1"/>
    <col min="6" max="6" width="14.5703125" style="3" bestFit="1" customWidth="1"/>
    <col min="7" max="7" width="8.28515625" style="1" bestFit="1" customWidth="1"/>
    <col min="8" max="9" width="8.85546875" style="1"/>
    <col min="10" max="10" width="22.5703125" style="1" bestFit="1" customWidth="1"/>
    <col min="11" max="12" width="8.85546875" style="1"/>
    <col min="13" max="13" width="38" style="1" customWidth="1"/>
    <col min="14" max="16384" width="8.85546875" style="1"/>
  </cols>
  <sheetData>
    <row r="2" spans="2:13" s="10" customFormat="1" ht="60" customHeight="1" x14ac:dyDescent="0.25">
      <c r="B2" s="10" t="s">
        <v>152</v>
      </c>
      <c r="C2" s="10" t="s">
        <v>148</v>
      </c>
      <c r="D2" s="15" t="s">
        <v>114</v>
      </c>
      <c r="E2" s="15" t="s">
        <v>115</v>
      </c>
      <c r="F2" s="15" t="s">
        <v>66</v>
      </c>
      <c r="G2" s="10" t="s">
        <v>2</v>
      </c>
    </row>
    <row r="3" spans="2:13" x14ac:dyDescent="0.25">
      <c r="B3" s="61" t="s">
        <v>110</v>
      </c>
      <c r="C3" s="1" t="s">
        <v>67</v>
      </c>
      <c r="D3" s="15">
        <v>36</v>
      </c>
      <c r="E3" s="15">
        <v>43</v>
      </c>
      <c r="F3" s="15">
        <v>15</v>
      </c>
      <c r="G3" s="4">
        <v>94</v>
      </c>
    </row>
    <row r="4" spans="2:13" x14ac:dyDescent="0.25">
      <c r="B4" s="61"/>
      <c r="C4" s="1" t="s">
        <v>116</v>
      </c>
      <c r="D4" s="16">
        <v>0.38300000000000001</v>
      </c>
      <c r="E4" s="16">
        <v>0.45700000000000002</v>
      </c>
      <c r="F4" s="16">
        <v>0.16</v>
      </c>
      <c r="G4" s="17">
        <v>1</v>
      </c>
      <c r="J4" s="1" t="s">
        <v>71</v>
      </c>
    </row>
    <row r="5" spans="2:13" x14ac:dyDescent="0.25">
      <c r="B5" s="61" t="s">
        <v>111</v>
      </c>
      <c r="C5" s="1" t="s">
        <v>67</v>
      </c>
      <c r="D5" s="15">
        <v>83</v>
      </c>
      <c r="E5" s="15">
        <v>105</v>
      </c>
      <c r="F5" s="15">
        <v>55</v>
      </c>
      <c r="G5" s="4">
        <v>243</v>
      </c>
      <c r="J5" s="1" t="s">
        <v>0</v>
      </c>
      <c r="K5" s="4" t="s">
        <v>19</v>
      </c>
      <c r="L5" s="4" t="s">
        <v>20</v>
      </c>
      <c r="M5" s="4" t="s">
        <v>21</v>
      </c>
    </row>
    <row r="6" spans="2:13" x14ac:dyDescent="0.25">
      <c r="B6" s="61"/>
      <c r="C6" s="1" t="s">
        <v>116</v>
      </c>
      <c r="D6" s="16">
        <v>0.34200000000000003</v>
      </c>
      <c r="E6" s="16">
        <v>0.432</v>
      </c>
      <c r="F6" s="16">
        <v>0.22600000000000001</v>
      </c>
      <c r="G6" s="17">
        <v>1</v>
      </c>
      <c r="J6" s="1" t="s">
        <v>96</v>
      </c>
      <c r="K6" s="4" t="s">
        <v>140</v>
      </c>
      <c r="L6" s="4">
        <v>6</v>
      </c>
      <c r="M6" s="4">
        <v>0.53500000000000003</v>
      </c>
    </row>
    <row r="7" spans="2:13" x14ac:dyDescent="0.25">
      <c r="B7" s="61" t="s">
        <v>112</v>
      </c>
      <c r="C7" s="1" t="s">
        <v>67</v>
      </c>
      <c r="D7" s="15">
        <v>14</v>
      </c>
      <c r="E7" s="15">
        <v>21</v>
      </c>
      <c r="F7" s="15">
        <v>16</v>
      </c>
      <c r="G7" s="4">
        <v>51</v>
      </c>
      <c r="J7" s="1" t="s">
        <v>73</v>
      </c>
      <c r="K7" s="4"/>
      <c r="L7" s="4"/>
      <c r="M7" s="4"/>
    </row>
    <row r="8" spans="2:13" x14ac:dyDescent="0.25">
      <c r="B8" s="61"/>
      <c r="C8" s="1" t="s">
        <v>116</v>
      </c>
      <c r="D8" s="16">
        <v>0.27500000000000002</v>
      </c>
      <c r="E8" s="16">
        <v>0.41199999999999998</v>
      </c>
      <c r="F8" s="16">
        <v>0.314</v>
      </c>
      <c r="G8" s="17">
        <v>1</v>
      </c>
      <c r="J8" s="1" t="s">
        <v>74</v>
      </c>
      <c r="K8" s="18">
        <v>5.07</v>
      </c>
      <c r="L8" s="4">
        <v>6</v>
      </c>
      <c r="M8" s="4">
        <v>0.53500000000000003</v>
      </c>
    </row>
    <row r="9" spans="2:13" x14ac:dyDescent="0.25">
      <c r="B9" s="61" t="s">
        <v>113</v>
      </c>
      <c r="C9" s="1" t="s">
        <v>67</v>
      </c>
      <c r="D9" s="15">
        <v>1</v>
      </c>
      <c r="E9" s="15">
        <v>2</v>
      </c>
      <c r="F9" s="15">
        <v>1</v>
      </c>
      <c r="G9" s="4">
        <v>4</v>
      </c>
      <c r="J9" s="1" t="s">
        <v>75</v>
      </c>
      <c r="K9" s="18">
        <v>4.0659999999999998</v>
      </c>
      <c r="L9" s="4">
        <v>1</v>
      </c>
      <c r="M9" s="4">
        <v>4.3999999999999997E-2</v>
      </c>
    </row>
    <row r="10" spans="2:13" x14ac:dyDescent="0.25">
      <c r="B10" s="61"/>
      <c r="C10" s="1" t="s">
        <v>116</v>
      </c>
      <c r="D10" s="16">
        <v>0.25</v>
      </c>
      <c r="E10" s="16">
        <v>0.5</v>
      </c>
      <c r="F10" s="16">
        <v>0.25</v>
      </c>
      <c r="G10" s="17">
        <v>1</v>
      </c>
      <c r="J10" s="1" t="s">
        <v>22</v>
      </c>
      <c r="K10" s="4">
        <v>392</v>
      </c>
      <c r="L10" s="4"/>
      <c r="M10" s="4"/>
    </row>
    <row r="11" spans="2:13" x14ac:dyDescent="0.25">
      <c r="B11" s="61" t="s">
        <v>2</v>
      </c>
      <c r="C11" s="1" t="s">
        <v>67</v>
      </c>
      <c r="D11" s="15">
        <v>134</v>
      </c>
      <c r="E11" s="15">
        <v>171</v>
      </c>
      <c r="F11" s="15">
        <v>87</v>
      </c>
      <c r="G11" s="4">
        <v>392</v>
      </c>
      <c r="J11" s="1" t="s">
        <v>77</v>
      </c>
    </row>
    <row r="12" spans="2:13" x14ac:dyDescent="0.25">
      <c r="B12" s="61"/>
      <c r="C12" s="1" t="s">
        <v>116</v>
      </c>
      <c r="D12" s="16">
        <v>0.34200000000000003</v>
      </c>
      <c r="E12" s="16">
        <v>0.436</v>
      </c>
      <c r="F12" s="16">
        <v>0.222</v>
      </c>
      <c r="G12" s="17">
        <v>1</v>
      </c>
    </row>
  </sheetData>
  <mergeCells count="5">
    <mergeCell ref="B3:B4"/>
    <mergeCell ref="B5:B6"/>
    <mergeCell ref="B7:B8"/>
    <mergeCell ref="B9:B10"/>
    <mergeCell ref="B11:B12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workbookViewId="0"/>
  </sheetViews>
  <sheetFormatPr defaultColWidth="8.85546875" defaultRowHeight="15" x14ac:dyDescent="0.25"/>
  <cols>
    <col min="1" max="1" width="8.85546875" style="1"/>
    <col min="2" max="2" width="61.140625" style="1" customWidth="1"/>
    <col min="3" max="3" width="5.85546875" style="1" customWidth="1"/>
    <col min="4" max="4" width="10.28515625" style="1" customWidth="1"/>
    <col min="5" max="5" width="9.5703125" style="1" customWidth="1"/>
    <col min="6" max="6" width="10.28515625" style="1" customWidth="1"/>
    <col min="7" max="7" width="10" style="1" customWidth="1"/>
    <col min="8" max="8" width="5.28515625" style="1" customWidth="1"/>
    <col min="9" max="9" width="6" style="1" customWidth="1"/>
    <col min="10" max="10" width="10.140625" style="1" customWidth="1"/>
    <col min="11" max="11" width="11" style="1" customWidth="1"/>
    <col min="12" max="12" width="8" style="1" customWidth="1"/>
    <col min="13" max="16384" width="8.85546875" style="1"/>
  </cols>
  <sheetData>
    <row r="2" spans="2:12" s="10" customFormat="1" ht="44.25" customHeight="1" x14ac:dyDescent="0.25">
      <c r="B2" s="15" t="s">
        <v>191</v>
      </c>
      <c r="C2" s="52" t="s">
        <v>164</v>
      </c>
      <c r="D2" s="52" t="s">
        <v>165</v>
      </c>
      <c r="E2" s="52" t="s">
        <v>166</v>
      </c>
      <c r="F2" s="52" t="s">
        <v>167</v>
      </c>
      <c r="G2" s="52" t="s">
        <v>168</v>
      </c>
      <c r="H2" s="52" t="s">
        <v>2</v>
      </c>
      <c r="I2" s="52" t="s">
        <v>169</v>
      </c>
      <c r="J2" s="52" t="s">
        <v>170</v>
      </c>
      <c r="K2" s="52" t="s">
        <v>171</v>
      </c>
      <c r="L2" s="52" t="s">
        <v>3</v>
      </c>
    </row>
    <row r="3" spans="2:12" x14ac:dyDescent="0.25">
      <c r="B3" s="1" t="s">
        <v>172</v>
      </c>
      <c r="C3" s="10">
        <v>6</v>
      </c>
      <c r="D3" s="10">
        <v>0</v>
      </c>
      <c r="E3" s="10">
        <v>6</v>
      </c>
      <c r="F3" s="10">
        <v>15</v>
      </c>
      <c r="G3" s="10">
        <v>32</v>
      </c>
      <c r="H3" s="10">
        <v>59</v>
      </c>
      <c r="I3" s="10">
        <f t="shared" ref="I3:I21" si="0">(-2)*D3+(-1)*E3+F3+2*G3</f>
        <v>73</v>
      </c>
      <c r="J3" s="13">
        <f t="shared" ref="J3:J21" si="1">I3/H3</f>
        <v>1.2372881355932204</v>
      </c>
      <c r="K3" s="13">
        <f t="shared" ref="K3:K21" si="2">G3/H3</f>
        <v>0.5423728813559322</v>
      </c>
      <c r="L3" s="10">
        <v>6</v>
      </c>
    </row>
    <row r="4" spans="2:12" x14ac:dyDescent="0.25">
      <c r="B4" s="1" t="s">
        <v>173</v>
      </c>
      <c r="C4" s="10">
        <v>8</v>
      </c>
      <c r="D4" s="10">
        <v>0</v>
      </c>
      <c r="E4" s="10">
        <v>2</v>
      </c>
      <c r="F4" s="10">
        <v>18</v>
      </c>
      <c r="G4" s="10">
        <v>33</v>
      </c>
      <c r="H4" s="10">
        <v>61</v>
      </c>
      <c r="I4" s="10">
        <f t="shared" si="0"/>
        <v>82</v>
      </c>
      <c r="J4" s="13">
        <f t="shared" si="1"/>
        <v>1.3442622950819672</v>
      </c>
      <c r="K4" s="13">
        <f t="shared" si="2"/>
        <v>0.54098360655737709</v>
      </c>
      <c r="L4" s="10">
        <v>4</v>
      </c>
    </row>
    <row r="5" spans="2:12" x14ac:dyDescent="0.25">
      <c r="B5" s="1" t="s">
        <v>174</v>
      </c>
      <c r="C5" s="10">
        <v>6</v>
      </c>
      <c r="D5" s="10">
        <v>1</v>
      </c>
      <c r="E5" s="10">
        <v>4</v>
      </c>
      <c r="F5" s="10">
        <v>17</v>
      </c>
      <c r="G5" s="10">
        <v>32</v>
      </c>
      <c r="H5" s="10">
        <v>60</v>
      </c>
      <c r="I5" s="10">
        <f t="shared" si="0"/>
        <v>75</v>
      </c>
      <c r="J5" s="13">
        <f t="shared" si="1"/>
        <v>1.25</v>
      </c>
      <c r="K5" s="13">
        <f t="shared" si="2"/>
        <v>0.53333333333333333</v>
      </c>
      <c r="L5" s="10">
        <v>5</v>
      </c>
    </row>
    <row r="6" spans="2:12" x14ac:dyDescent="0.25">
      <c r="B6" s="1" t="s">
        <v>175</v>
      </c>
      <c r="C6" s="10">
        <v>5</v>
      </c>
      <c r="D6" s="10">
        <v>3</v>
      </c>
      <c r="E6" s="10">
        <v>4</v>
      </c>
      <c r="F6" s="10">
        <v>17</v>
      </c>
      <c r="G6" s="10">
        <v>31</v>
      </c>
      <c r="H6" s="10">
        <v>60</v>
      </c>
      <c r="I6" s="10">
        <f t="shared" si="0"/>
        <v>69</v>
      </c>
      <c r="J6" s="13">
        <f t="shared" si="1"/>
        <v>1.1499999999999999</v>
      </c>
      <c r="K6" s="13">
        <f t="shared" si="2"/>
        <v>0.51666666666666672</v>
      </c>
      <c r="L6" s="10">
        <v>5</v>
      </c>
    </row>
    <row r="7" spans="2:12" x14ac:dyDescent="0.25">
      <c r="B7" s="1" t="s">
        <v>176</v>
      </c>
      <c r="C7" s="10">
        <v>8</v>
      </c>
      <c r="D7" s="10">
        <v>1</v>
      </c>
      <c r="E7" s="10">
        <v>2</v>
      </c>
      <c r="F7" s="10">
        <v>20</v>
      </c>
      <c r="G7" s="10">
        <v>28</v>
      </c>
      <c r="H7" s="10">
        <v>59</v>
      </c>
      <c r="I7" s="10">
        <f t="shared" si="0"/>
        <v>72</v>
      </c>
      <c r="J7" s="13">
        <f t="shared" si="1"/>
        <v>1.2203389830508475</v>
      </c>
      <c r="K7" s="13">
        <f t="shared" si="2"/>
        <v>0.47457627118644069</v>
      </c>
      <c r="L7" s="10">
        <v>6</v>
      </c>
    </row>
    <row r="8" spans="2:12" x14ac:dyDescent="0.25">
      <c r="B8" s="1" t="s">
        <v>177</v>
      </c>
      <c r="C8" s="10">
        <v>5</v>
      </c>
      <c r="D8" s="10">
        <v>2</v>
      </c>
      <c r="E8" s="10">
        <v>4</v>
      </c>
      <c r="F8" s="10">
        <v>21</v>
      </c>
      <c r="G8" s="10">
        <v>28</v>
      </c>
      <c r="H8" s="10">
        <v>60</v>
      </c>
      <c r="I8" s="10">
        <f t="shared" si="0"/>
        <v>69</v>
      </c>
      <c r="J8" s="13">
        <f t="shared" si="1"/>
        <v>1.1499999999999999</v>
      </c>
      <c r="K8" s="13">
        <f t="shared" si="2"/>
        <v>0.46666666666666667</v>
      </c>
      <c r="L8" s="10">
        <v>5</v>
      </c>
    </row>
    <row r="9" spans="2:12" x14ac:dyDescent="0.25">
      <c r="B9" s="1" t="s">
        <v>178</v>
      </c>
      <c r="C9" s="10">
        <v>6</v>
      </c>
      <c r="D9" s="10">
        <v>1</v>
      </c>
      <c r="E9" s="10">
        <v>5</v>
      </c>
      <c r="F9" s="10">
        <v>23</v>
      </c>
      <c r="G9" s="10">
        <v>25</v>
      </c>
      <c r="H9" s="10">
        <v>60</v>
      </c>
      <c r="I9" s="10">
        <f t="shared" si="0"/>
        <v>66</v>
      </c>
      <c r="J9" s="13">
        <f t="shared" si="1"/>
        <v>1.1000000000000001</v>
      </c>
      <c r="K9" s="13">
        <f t="shared" si="2"/>
        <v>0.41666666666666669</v>
      </c>
      <c r="L9" s="10">
        <v>5</v>
      </c>
    </row>
    <row r="10" spans="2:12" x14ac:dyDescent="0.25">
      <c r="B10" s="1" t="s">
        <v>179</v>
      </c>
      <c r="C10" s="10">
        <v>7</v>
      </c>
      <c r="D10" s="10">
        <v>1</v>
      </c>
      <c r="E10" s="10">
        <v>5</v>
      </c>
      <c r="F10" s="10">
        <v>22</v>
      </c>
      <c r="G10" s="10">
        <v>25</v>
      </c>
      <c r="H10" s="10">
        <v>60</v>
      </c>
      <c r="I10" s="10">
        <f t="shared" si="0"/>
        <v>65</v>
      </c>
      <c r="J10" s="13">
        <f t="shared" si="1"/>
        <v>1.0833333333333333</v>
      </c>
      <c r="K10" s="13">
        <f t="shared" si="2"/>
        <v>0.41666666666666669</v>
      </c>
      <c r="L10" s="10">
        <v>5</v>
      </c>
    </row>
    <row r="11" spans="2:12" x14ac:dyDescent="0.25">
      <c r="B11" s="1" t="s">
        <v>180</v>
      </c>
      <c r="C11" s="10">
        <v>6</v>
      </c>
      <c r="D11" s="10">
        <v>4</v>
      </c>
      <c r="E11" s="10">
        <v>6</v>
      </c>
      <c r="F11" s="10">
        <v>20</v>
      </c>
      <c r="G11" s="10">
        <v>25</v>
      </c>
      <c r="H11" s="10">
        <v>61</v>
      </c>
      <c r="I11" s="10">
        <f t="shared" si="0"/>
        <v>56</v>
      </c>
      <c r="J11" s="13">
        <f t="shared" si="1"/>
        <v>0.91803278688524592</v>
      </c>
      <c r="K11" s="13">
        <f t="shared" si="2"/>
        <v>0.4098360655737705</v>
      </c>
      <c r="L11" s="10">
        <v>4</v>
      </c>
    </row>
    <row r="12" spans="2:12" x14ac:dyDescent="0.25">
      <c r="B12" s="1" t="s">
        <v>181</v>
      </c>
      <c r="C12" s="10">
        <v>5</v>
      </c>
      <c r="D12" s="10">
        <v>2</v>
      </c>
      <c r="E12" s="10">
        <v>5</v>
      </c>
      <c r="F12" s="10">
        <v>24</v>
      </c>
      <c r="G12" s="10">
        <v>24</v>
      </c>
      <c r="H12" s="10">
        <v>60</v>
      </c>
      <c r="I12" s="10">
        <f t="shared" si="0"/>
        <v>63</v>
      </c>
      <c r="J12" s="13">
        <f t="shared" si="1"/>
        <v>1.05</v>
      </c>
      <c r="K12" s="13">
        <f t="shared" si="2"/>
        <v>0.4</v>
      </c>
      <c r="L12" s="10">
        <v>5</v>
      </c>
    </row>
    <row r="13" spans="2:12" x14ac:dyDescent="0.25">
      <c r="B13" s="14" t="s">
        <v>182</v>
      </c>
      <c r="C13" s="10">
        <v>6</v>
      </c>
      <c r="D13" s="10">
        <v>2</v>
      </c>
      <c r="E13" s="10">
        <v>3</v>
      </c>
      <c r="F13" s="10">
        <v>27</v>
      </c>
      <c r="G13" s="10">
        <v>23</v>
      </c>
      <c r="H13" s="10">
        <v>61</v>
      </c>
      <c r="I13" s="10">
        <f t="shared" si="0"/>
        <v>66</v>
      </c>
      <c r="J13" s="13">
        <f t="shared" si="1"/>
        <v>1.0819672131147542</v>
      </c>
      <c r="K13" s="13">
        <f t="shared" si="2"/>
        <v>0.37704918032786883</v>
      </c>
      <c r="L13" s="10">
        <v>3</v>
      </c>
    </row>
    <row r="14" spans="2:12" x14ac:dyDescent="0.25">
      <c r="B14" s="1" t="s">
        <v>183</v>
      </c>
      <c r="C14" s="10">
        <v>8</v>
      </c>
      <c r="D14" s="10">
        <v>7</v>
      </c>
      <c r="E14" s="10">
        <v>8</v>
      </c>
      <c r="F14" s="10">
        <v>14</v>
      </c>
      <c r="G14" s="10">
        <v>22</v>
      </c>
      <c r="H14" s="10">
        <v>59</v>
      </c>
      <c r="I14" s="10">
        <f t="shared" si="0"/>
        <v>36</v>
      </c>
      <c r="J14" s="13">
        <f t="shared" si="1"/>
        <v>0.61016949152542377</v>
      </c>
      <c r="K14" s="13">
        <f t="shared" si="2"/>
        <v>0.3728813559322034</v>
      </c>
      <c r="L14" s="10">
        <v>6</v>
      </c>
    </row>
    <row r="15" spans="2:12" x14ac:dyDescent="0.25">
      <c r="B15" s="1" t="s">
        <v>184</v>
      </c>
      <c r="C15" s="10">
        <v>5</v>
      </c>
      <c r="D15" s="10">
        <v>1</v>
      </c>
      <c r="E15" s="10">
        <v>6</v>
      </c>
      <c r="F15" s="10">
        <v>27</v>
      </c>
      <c r="G15" s="10">
        <v>22</v>
      </c>
      <c r="H15" s="10">
        <v>61</v>
      </c>
      <c r="I15" s="10">
        <f t="shared" si="0"/>
        <v>63</v>
      </c>
      <c r="J15" s="13">
        <f t="shared" si="1"/>
        <v>1.0327868852459017</v>
      </c>
      <c r="K15" s="13">
        <f t="shared" si="2"/>
        <v>0.36065573770491804</v>
      </c>
      <c r="L15" s="10">
        <v>4</v>
      </c>
    </row>
    <row r="16" spans="2:12" x14ac:dyDescent="0.25">
      <c r="B16" s="1" t="s">
        <v>185</v>
      </c>
      <c r="C16" s="10">
        <v>8</v>
      </c>
      <c r="D16" s="10">
        <v>4</v>
      </c>
      <c r="E16" s="10">
        <v>11</v>
      </c>
      <c r="F16" s="10">
        <v>13</v>
      </c>
      <c r="G16" s="10">
        <v>20</v>
      </c>
      <c r="H16" s="10">
        <v>56</v>
      </c>
      <c r="I16" s="10">
        <f t="shared" si="0"/>
        <v>34</v>
      </c>
      <c r="J16" s="13">
        <f t="shared" si="1"/>
        <v>0.6071428571428571</v>
      </c>
      <c r="K16" s="13">
        <f t="shared" si="2"/>
        <v>0.35714285714285715</v>
      </c>
      <c r="L16" s="10">
        <v>9</v>
      </c>
    </row>
    <row r="17" spans="2:12" x14ac:dyDescent="0.25">
      <c r="B17" s="14" t="s">
        <v>186</v>
      </c>
      <c r="C17" s="10">
        <v>6</v>
      </c>
      <c r="D17" s="10">
        <v>2</v>
      </c>
      <c r="E17" s="10">
        <v>7</v>
      </c>
      <c r="F17" s="10">
        <v>24</v>
      </c>
      <c r="G17" s="10">
        <v>21</v>
      </c>
      <c r="H17" s="10">
        <v>60</v>
      </c>
      <c r="I17" s="10">
        <f t="shared" si="0"/>
        <v>55</v>
      </c>
      <c r="J17" s="13">
        <f t="shared" si="1"/>
        <v>0.91666666666666663</v>
      </c>
      <c r="K17" s="13">
        <f t="shared" si="2"/>
        <v>0.35</v>
      </c>
      <c r="L17" s="10">
        <v>5</v>
      </c>
    </row>
    <row r="18" spans="2:12" x14ac:dyDescent="0.25">
      <c r="B18" s="1" t="s">
        <v>187</v>
      </c>
      <c r="C18" s="10">
        <v>7</v>
      </c>
      <c r="D18" s="10">
        <v>8</v>
      </c>
      <c r="E18" s="10">
        <v>9</v>
      </c>
      <c r="F18" s="10">
        <v>15</v>
      </c>
      <c r="G18" s="10">
        <v>21</v>
      </c>
      <c r="H18" s="10">
        <v>60</v>
      </c>
      <c r="I18" s="10">
        <f t="shared" si="0"/>
        <v>32</v>
      </c>
      <c r="J18" s="13">
        <f t="shared" si="1"/>
        <v>0.53333333333333333</v>
      </c>
      <c r="K18" s="13">
        <f t="shared" si="2"/>
        <v>0.35</v>
      </c>
      <c r="L18" s="10">
        <v>5</v>
      </c>
    </row>
    <row r="19" spans="2:12" x14ac:dyDescent="0.25">
      <c r="B19" s="1" t="s">
        <v>188</v>
      </c>
      <c r="C19" s="10">
        <v>7</v>
      </c>
      <c r="D19" s="10">
        <v>6</v>
      </c>
      <c r="E19" s="10">
        <v>7</v>
      </c>
      <c r="F19" s="10">
        <v>22</v>
      </c>
      <c r="G19" s="10">
        <v>17</v>
      </c>
      <c r="H19" s="10">
        <v>59</v>
      </c>
      <c r="I19" s="10">
        <f t="shared" si="0"/>
        <v>37</v>
      </c>
      <c r="J19" s="13">
        <f t="shared" si="1"/>
        <v>0.6271186440677966</v>
      </c>
      <c r="K19" s="13">
        <f t="shared" si="2"/>
        <v>0.28813559322033899</v>
      </c>
      <c r="L19" s="10">
        <v>6</v>
      </c>
    </row>
    <row r="20" spans="2:12" x14ac:dyDescent="0.25">
      <c r="B20" s="14" t="s">
        <v>189</v>
      </c>
      <c r="C20" s="10">
        <v>6</v>
      </c>
      <c r="D20" s="10">
        <v>3</v>
      </c>
      <c r="E20" s="10">
        <v>4</v>
      </c>
      <c r="F20" s="10">
        <v>28</v>
      </c>
      <c r="G20" s="10">
        <v>15</v>
      </c>
      <c r="H20" s="10">
        <v>56</v>
      </c>
      <c r="I20" s="10">
        <f t="shared" si="0"/>
        <v>48</v>
      </c>
      <c r="J20" s="13">
        <f t="shared" si="1"/>
        <v>0.8571428571428571</v>
      </c>
      <c r="K20" s="13">
        <f t="shared" si="2"/>
        <v>0.26785714285714285</v>
      </c>
      <c r="L20" s="10">
        <v>9</v>
      </c>
    </row>
    <row r="21" spans="2:12" x14ac:dyDescent="0.25">
      <c r="B21" s="1" t="s">
        <v>190</v>
      </c>
      <c r="C21" s="10">
        <v>14</v>
      </c>
      <c r="D21" s="10">
        <v>7</v>
      </c>
      <c r="E21" s="10">
        <v>10</v>
      </c>
      <c r="F21" s="10">
        <v>12</v>
      </c>
      <c r="G21" s="10">
        <v>10</v>
      </c>
      <c r="H21" s="10">
        <v>53</v>
      </c>
      <c r="I21" s="10">
        <f t="shared" si="0"/>
        <v>8</v>
      </c>
      <c r="J21" s="13">
        <f t="shared" si="1"/>
        <v>0.15094339622641509</v>
      </c>
      <c r="K21" s="13">
        <f t="shared" si="2"/>
        <v>0.18867924528301888</v>
      </c>
      <c r="L21" s="10">
        <v>12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tabSelected="1" workbookViewId="0">
      <selection activeCell="M22" sqref="M22"/>
    </sheetView>
  </sheetViews>
  <sheetFormatPr defaultColWidth="8.85546875" defaultRowHeight="15" x14ac:dyDescent="0.25"/>
  <cols>
    <col min="1" max="1" width="8.85546875" style="1"/>
    <col min="2" max="2" width="60.42578125" style="12" customWidth="1"/>
    <col min="3" max="3" width="6" style="1" customWidth="1"/>
    <col min="4" max="4" width="9.7109375" style="1" customWidth="1"/>
    <col min="5" max="5" width="9.5703125" style="1" customWidth="1"/>
    <col min="6" max="7" width="10" style="1" customWidth="1"/>
    <col min="8" max="8" width="6.28515625" style="1" customWidth="1"/>
    <col min="9" max="9" width="8.85546875" style="1"/>
    <col min="10" max="10" width="9.42578125" style="1" customWidth="1"/>
    <col min="11" max="11" width="10.7109375" style="1" customWidth="1"/>
    <col min="12" max="12" width="8.28515625" style="1" customWidth="1"/>
    <col min="13" max="16384" width="8.85546875" style="1"/>
  </cols>
  <sheetData>
    <row r="2" spans="2:12" s="10" customFormat="1" ht="43.5" customHeight="1" x14ac:dyDescent="0.25">
      <c r="B2" s="10" t="s">
        <v>204</v>
      </c>
      <c r="C2" s="52" t="s">
        <v>164</v>
      </c>
      <c r="D2" s="52" t="s">
        <v>165</v>
      </c>
      <c r="E2" s="52" t="s">
        <v>166</v>
      </c>
      <c r="F2" s="52" t="s">
        <v>167</v>
      </c>
      <c r="G2" s="52" t="s">
        <v>168</v>
      </c>
      <c r="H2" s="52" t="s">
        <v>2</v>
      </c>
      <c r="I2" s="52" t="s">
        <v>169</v>
      </c>
      <c r="J2" s="52" t="s">
        <v>170</v>
      </c>
      <c r="K2" s="52" t="s">
        <v>171</v>
      </c>
      <c r="L2" s="52" t="s">
        <v>3</v>
      </c>
    </row>
    <row r="3" spans="2:12" x14ac:dyDescent="0.25">
      <c r="B3" s="9" t="s">
        <v>194</v>
      </c>
      <c r="C3" s="10">
        <v>13</v>
      </c>
      <c r="D3" s="10">
        <v>0</v>
      </c>
      <c r="E3" s="10">
        <v>1</v>
      </c>
      <c r="F3" s="10">
        <v>14</v>
      </c>
      <c r="G3" s="10">
        <v>34</v>
      </c>
      <c r="H3" s="10">
        <v>62</v>
      </c>
      <c r="I3" s="10">
        <f t="shared" ref="I3:I14" si="0">(-2)*D3+(-1)*E3+F3+2*G3</f>
        <v>81</v>
      </c>
      <c r="J3" s="11">
        <f t="shared" ref="J3:J14" si="1">I3/H3</f>
        <v>1.3064516129032258</v>
      </c>
      <c r="K3" s="11">
        <f t="shared" ref="K3:K14" si="2">G3/H3</f>
        <v>0.54838709677419351</v>
      </c>
      <c r="L3" s="10">
        <v>3</v>
      </c>
    </row>
    <row r="4" spans="2:12" x14ac:dyDescent="0.25">
      <c r="B4" s="9" t="s">
        <v>195</v>
      </c>
      <c r="C4" s="10">
        <v>10</v>
      </c>
      <c r="D4" s="10">
        <v>2</v>
      </c>
      <c r="E4" s="10">
        <v>8</v>
      </c>
      <c r="F4" s="10">
        <v>10</v>
      </c>
      <c r="G4" s="10">
        <v>31</v>
      </c>
      <c r="H4" s="10">
        <v>61</v>
      </c>
      <c r="I4" s="10">
        <f t="shared" si="0"/>
        <v>60</v>
      </c>
      <c r="J4" s="11">
        <f t="shared" si="1"/>
        <v>0.98360655737704916</v>
      </c>
      <c r="K4" s="11">
        <f t="shared" si="2"/>
        <v>0.50819672131147542</v>
      </c>
      <c r="L4" s="10">
        <v>4</v>
      </c>
    </row>
    <row r="5" spans="2:12" x14ac:dyDescent="0.25">
      <c r="B5" s="9" t="s">
        <v>196</v>
      </c>
      <c r="C5" s="10">
        <v>9</v>
      </c>
      <c r="D5" s="10">
        <v>0</v>
      </c>
      <c r="E5" s="10">
        <v>8</v>
      </c>
      <c r="F5" s="10">
        <v>13</v>
      </c>
      <c r="G5" s="10">
        <v>30</v>
      </c>
      <c r="H5" s="10">
        <v>60</v>
      </c>
      <c r="I5" s="10">
        <f t="shared" si="0"/>
        <v>65</v>
      </c>
      <c r="J5" s="11">
        <f t="shared" si="1"/>
        <v>1.0833333333333333</v>
      </c>
      <c r="K5" s="11">
        <f t="shared" si="2"/>
        <v>0.5</v>
      </c>
      <c r="L5" s="10">
        <v>5</v>
      </c>
    </row>
    <row r="6" spans="2:12" x14ac:dyDescent="0.25">
      <c r="B6" s="9" t="s">
        <v>197</v>
      </c>
      <c r="C6" s="10">
        <v>10</v>
      </c>
      <c r="D6" s="10">
        <v>4</v>
      </c>
      <c r="E6" s="10">
        <v>4</v>
      </c>
      <c r="F6" s="10">
        <v>17</v>
      </c>
      <c r="G6" s="10">
        <v>26</v>
      </c>
      <c r="H6" s="10">
        <v>61</v>
      </c>
      <c r="I6" s="10">
        <f t="shared" si="0"/>
        <v>57</v>
      </c>
      <c r="J6" s="11">
        <f t="shared" si="1"/>
        <v>0.93442622950819676</v>
      </c>
      <c r="K6" s="11">
        <f t="shared" si="2"/>
        <v>0.42622950819672129</v>
      </c>
      <c r="L6" s="10">
        <v>4</v>
      </c>
    </row>
    <row r="7" spans="2:12" x14ac:dyDescent="0.25">
      <c r="B7" s="9" t="s">
        <v>198</v>
      </c>
      <c r="C7" s="10">
        <v>9</v>
      </c>
      <c r="D7" s="10">
        <v>3</v>
      </c>
      <c r="E7" s="10">
        <v>8</v>
      </c>
      <c r="F7" s="10">
        <v>17</v>
      </c>
      <c r="G7" s="10">
        <v>23</v>
      </c>
      <c r="H7" s="10">
        <v>60</v>
      </c>
      <c r="I7" s="10">
        <f t="shared" si="0"/>
        <v>49</v>
      </c>
      <c r="J7" s="11">
        <f t="shared" si="1"/>
        <v>0.81666666666666665</v>
      </c>
      <c r="K7" s="11">
        <f t="shared" si="2"/>
        <v>0.38333333333333336</v>
      </c>
      <c r="L7" s="10">
        <v>5</v>
      </c>
    </row>
    <row r="8" spans="2:12" x14ac:dyDescent="0.25">
      <c r="B8" s="9" t="s">
        <v>199</v>
      </c>
      <c r="C8" s="10">
        <v>12</v>
      </c>
      <c r="D8" s="10">
        <v>6</v>
      </c>
      <c r="E8" s="10">
        <v>6</v>
      </c>
      <c r="F8" s="10">
        <v>18</v>
      </c>
      <c r="G8" s="10">
        <v>20</v>
      </c>
      <c r="H8" s="10">
        <v>62</v>
      </c>
      <c r="I8" s="10">
        <f t="shared" si="0"/>
        <v>40</v>
      </c>
      <c r="J8" s="11">
        <f t="shared" si="1"/>
        <v>0.64516129032258063</v>
      </c>
      <c r="K8" s="11">
        <f t="shared" si="2"/>
        <v>0.32258064516129031</v>
      </c>
      <c r="L8" s="10">
        <v>3</v>
      </c>
    </row>
    <row r="9" spans="2:12" x14ac:dyDescent="0.25">
      <c r="B9" s="9" t="s">
        <v>200</v>
      </c>
      <c r="C9" s="10">
        <v>11</v>
      </c>
      <c r="D9" s="10">
        <v>10</v>
      </c>
      <c r="E9" s="10">
        <v>3</v>
      </c>
      <c r="F9" s="10">
        <v>21</v>
      </c>
      <c r="G9" s="10">
        <v>17</v>
      </c>
      <c r="H9" s="10">
        <v>62</v>
      </c>
      <c r="I9" s="10">
        <f t="shared" si="0"/>
        <v>32</v>
      </c>
      <c r="J9" s="11">
        <f t="shared" si="1"/>
        <v>0.5161290322580645</v>
      </c>
      <c r="K9" s="11">
        <f t="shared" si="2"/>
        <v>0.27419354838709675</v>
      </c>
      <c r="L9" s="10">
        <v>3</v>
      </c>
    </row>
    <row r="10" spans="2:12" x14ac:dyDescent="0.25">
      <c r="B10" s="9" t="s">
        <v>193</v>
      </c>
      <c r="C10" s="10">
        <v>12</v>
      </c>
      <c r="D10" s="10">
        <v>14</v>
      </c>
      <c r="E10" s="10">
        <v>6</v>
      </c>
      <c r="F10" s="10">
        <v>12</v>
      </c>
      <c r="G10" s="10">
        <v>16</v>
      </c>
      <c r="H10" s="10">
        <v>60</v>
      </c>
      <c r="I10" s="10">
        <f t="shared" si="0"/>
        <v>10</v>
      </c>
      <c r="J10" s="11">
        <f t="shared" si="1"/>
        <v>0.16666666666666666</v>
      </c>
      <c r="K10" s="11">
        <f t="shared" si="2"/>
        <v>0.26666666666666666</v>
      </c>
      <c r="L10" s="10">
        <v>5</v>
      </c>
    </row>
    <row r="11" spans="2:12" x14ac:dyDescent="0.25">
      <c r="B11" s="9" t="s">
        <v>192</v>
      </c>
      <c r="C11" s="10">
        <v>13</v>
      </c>
      <c r="D11" s="10">
        <v>9</v>
      </c>
      <c r="E11" s="10">
        <v>10</v>
      </c>
      <c r="F11" s="10">
        <v>14</v>
      </c>
      <c r="G11" s="10">
        <v>15</v>
      </c>
      <c r="H11" s="10">
        <v>61</v>
      </c>
      <c r="I11" s="10">
        <f t="shared" si="0"/>
        <v>16</v>
      </c>
      <c r="J11" s="11">
        <f t="shared" si="1"/>
        <v>0.26229508196721313</v>
      </c>
      <c r="K11" s="11">
        <f t="shared" si="2"/>
        <v>0.24590163934426229</v>
      </c>
      <c r="L11" s="10">
        <v>4</v>
      </c>
    </row>
    <row r="12" spans="2:12" x14ac:dyDescent="0.25">
      <c r="B12" s="9" t="s">
        <v>201</v>
      </c>
      <c r="C12" s="10">
        <v>11</v>
      </c>
      <c r="D12" s="10">
        <v>8</v>
      </c>
      <c r="E12" s="10">
        <v>9</v>
      </c>
      <c r="F12" s="10">
        <v>23</v>
      </c>
      <c r="G12" s="10">
        <v>11</v>
      </c>
      <c r="H12" s="10">
        <v>62</v>
      </c>
      <c r="I12" s="10">
        <f t="shared" si="0"/>
        <v>20</v>
      </c>
      <c r="J12" s="11">
        <f t="shared" si="1"/>
        <v>0.32258064516129031</v>
      </c>
      <c r="K12" s="11">
        <f t="shared" si="2"/>
        <v>0.17741935483870969</v>
      </c>
      <c r="L12" s="10">
        <v>3</v>
      </c>
    </row>
    <row r="13" spans="2:12" x14ac:dyDescent="0.25">
      <c r="B13" s="9" t="s">
        <v>202</v>
      </c>
      <c r="C13" s="10">
        <v>14</v>
      </c>
      <c r="D13" s="10">
        <v>11</v>
      </c>
      <c r="E13" s="10">
        <v>5</v>
      </c>
      <c r="F13" s="10">
        <v>21</v>
      </c>
      <c r="G13" s="10">
        <v>9</v>
      </c>
      <c r="H13" s="10">
        <v>60</v>
      </c>
      <c r="I13" s="10">
        <f t="shared" si="0"/>
        <v>12</v>
      </c>
      <c r="J13" s="11">
        <f t="shared" si="1"/>
        <v>0.2</v>
      </c>
      <c r="K13" s="11">
        <f t="shared" si="2"/>
        <v>0.15</v>
      </c>
      <c r="L13" s="10">
        <v>5</v>
      </c>
    </row>
    <row r="14" spans="2:12" x14ac:dyDescent="0.25">
      <c r="B14" s="9" t="s">
        <v>203</v>
      </c>
      <c r="C14" s="10">
        <v>13</v>
      </c>
      <c r="D14" s="10">
        <v>12</v>
      </c>
      <c r="E14" s="10">
        <v>6</v>
      </c>
      <c r="F14" s="10">
        <v>22</v>
      </c>
      <c r="G14" s="10">
        <v>8</v>
      </c>
      <c r="H14" s="10">
        <v>61</v>
      </c>
      <c r="I14" s="10">
        <f t="shared" si="0"/>
        <v>8</v>
      </c>
      <c r="J14" s="11">
        <f t="shared" si="1"/>
        <v>0.13114754098360656</v>
      </c>
      <c r="K14" s="11">
        <f t="shared" si="2"/>
        <v>0.13114754098360656</v>
      </c>
      <c r="L14" s="10">
        <v>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/>
  </sheetViews>
  <sheetFormatPr defaultColWidth="8.85546875" defaultRowHeight="15" x14ac:dyDescent="0.25"/>
  <cols>
    <col min="1" max="1" width="8.85546875" style="1"/>
    <col min="2" max="2" width="20.140625" style="19" customWidth="1"/>
    <col min="3" max="3" width="19.28515625" style="1" bestFit="1" customWidth="1"/>
    <col min="4" max="4" width="11.28515625" style="1" bestFit="1" customWidth="1"/>
    <col min="5" max="5" width="10.7109375" style="15" customWidth="1"/>
    <col min="6" max="6" width="9.85546875" style="1" bestFit="1" customWidth="1"/>
    <col min="7" max="7" width="11" style="15" customWidth="1"/>
    <col min="8" max="8" width="8.28515625" style="1" bestFit="1" customWidth="1"/>
    <col min="9" max="10" width="8.85546875" style="1"/>
    <col min="11" max="11" width="22.140625" style="1" customWidth="1"/>
    <col min="12" max="13" width="8.85546875" style="1"/>
    <col min="14" max="14" width="39.42578125" style="1" customWidth="1"/>
    <col min="15" max="16384" width="8.85546875" style="1"/>
  </cols>
  <sheetData>
    <row r="2" spans="2:14" s="10" customFormat="1" ht="30" x14ac:dyDescent="0.25">
      <c r="B2" s="51" t="s">
        <v>145</v>
      </c>
      <c r="C2" s="10" t="s">
        <v>148</v>
      </c>
      <c r="D2" s="10" t="s">
        <v>15</v>
      </c>
      <c r="E2" s="15" t="s">
        <v>16</v>
      </c>
      <c r="F2" s="10" t="s">
        <v>17</v>
      </c>
      <c r="G2" s="15" t="s">
        <v>18</v>
      </c>
      <c r="H2" s="10" t="s">
        <v>2</v>
      </c>
    </row>
    <row r="3" spans="2:14" x14ac:dyDescent="0.25">
      <c r="B3" s="58" t="s">
        <v>1</v>
      </c>
      <c r="C3" s="1" t="s">
        <v>67</v>
      </c>
      <c r="D3" s="15">
        <v>23</v>
      </c>
      <c r="E3" s="15">
        <v>130</v>
      </c>
      <c r="F3" s="15">
        <v>74</v>
      </c>
      <c r="G3" s="15">
        <v>2</v>
      </c>
      <c r="H3" s="4">
        <v>230</v>
      </c>
      <c r="K3" s="1" t="s">
        <v>71</v>
      </c>
    </row>
    <row r="4" spans="2:14" x14ac:dyDescent="0.25">
      <c r="B4" s="58"/>
      <c r="C4" s="1" t="s">
        <v>72</v>
      </c>
      <c r="D4" s="16">
        <v>0.1</v>
      </c>
      <c r="E4" s="16">
        <v>0.56499999999999995</v>
      </c>
      <c r="F4" s="16">
        <v>0.32200000000000001</v>
      </c>
      <c r="G4" s="16">
        <v>8.9999999999999993E-3</v>
      </c>
      <c r="H4" s="17">
        <v>1</v>
      </c>
      <c r="K4" s="1" t="s">
        <v>0</v>
      </c>
      <c r="L4" s="4" t="s">
        <v>19</v>
      </c>
      <c r="M4" s="4" t="s">
        <v>20</v>
      </c>
      <c r="N4" s="4" t="s">
        <v>21</v>
      </c>
    </row>
    <row r="5" spans="2:14" x14ac:dyDescent="0.25">
      <c r="B5" s="58" t="s">
        <v>97</v>
      </c>
      <c r="C5" s="1" t="s">
        <v>67</v>
      </c>
      <c r="D5" s="15">
        <v>1</v>
      </c>
      <c r="E5" s="15">
        <v>1</v>
      </c>
      <c r="F5" s="15">
        <v>4</v>
      </c>
      <c r="G5" s="15">
        <v>0</v>
      </c>
      <c r="H5" s="4">
        <v>6</v>
      </c>
      <c r="K5" s="1" t="s">
        <v>96</v>
      </c>
      <c r="L5" s="4" t="s">
        <v>119</v>
      </c>
      <c r="M5" s="4">
        <v>24</v>
      </c>
      <c r="N5" s="20">
        <v>0</v>
      </c>
    </row>
    <row r="6" spans="2:14" x14ac:dyDescent="0.25">
      <c r="B6" s="58"/>
      <c r="C6" s="1" t="s">
        <v>72</v>
      </c>
      <c r="D6" s="16">
        <v>0.16700000000000001</v>
      </c>
      <c r="E6" s="16">
        <v>0.16700000000000001</v>
      </c>
      <c r="F6" s="16">
        <v>0.66700000000000004</v>
      </c>
      <c r="G6" s="16">
        <v>0</v>
      </c>
      <c r="H6" s="17">
        <v>1</v>
      </c>
      <c r="K6" s="1" t="s">
        <v>73</v>
      </c>
      <c r="L6" s="4"/>
      <c r="M6" s="4"/>
      <c r="N6" s="20"/>
    </row>
    <row r="7" spans="2:14" x14ac:dyDescent="0.25">
      <c r="B7" s="58" t="s">
        <v>102</v>
      </c>
      <c r="C7" s="1" t="s">
        <v>67</v>
      </c>
      <c r="D7" s="15">
        <v>1</v>
      </c>
      <c r="E7" s="15">
        <v>1</v>
      </c>
      <c r="F7" s="15">
        <v>8</v>
      </c>
      <c r="G7" s="15">
        <v>0</v>
      </c>
      <c r="H7" s="4">
        <v>10</v>
      </c>
      <c r="K7" s="1" t="s">
        <v>74</v>
      </c>
      <c r="L7" s="18">
        <v>60.323</v>
      </c>
      <c r="M7" s="4">
        <v>24</v>
      </c>
      <c r="N7" s="20">
        <v>0</v>
      </c>
    </row>
    <row r="8" spans="2:14" x14ac:dyDescent="0.25">
      <c r="B8" s="58"/>
      <c r="C8" s="1" t="s">
        <v>72</v>
      </c>
      <c r="D8" s="16">
        <v>0.1</v>
      </c>
      <c r="E8" s="16">
        <v>0.1</v>
      </c>
      <c r="F8" s="16">
        <v>0.8</v>
      </c>
      <c r="G8" s="16">
        <v>0</v>
      </c>
      <c r="H8" s="17">
        <v>1</v>
      </c>
      <c r="K8" s="1" t="s">
        <v>75</v>
      </c>
      <c r="L8" s="18">
        <v>17.890999999999998</v>
      </c>
      <c r="M8" s="4">
        <v>1</v>
      </c>
      <c r="N8" s="20">
        <v>0</v>
      </c>
    </row>
    <row r="9" spans="2:14" x14ac:dyDescent="0.25">
      <c r="B9" s="58" t="s">
        <v>98</v>
      </c>
      <c r="C9" s="1" t="s">
        <v>67</v>
      </c>
      <c r="D9" s="15">
        <v>0</v>
      </c>
      <c r="E9" s="15">
        <v>1</v>
      </c>
      <c r="F9" s="15">
        <v>3</v>
      </c>
      <c r="G9" s="15">
        <v>2</v>
      </c>
      <c r="H9" s="4">
        <v>6</v>
      </c>
      <c r="K9" s="1" t="s">
        <v>22</v>
      </c>
      <c r="L9" s="4">
        <v>437</v>
      </c>
      <c r="M9" s="4"/>
      <c r="N9" s="20"/>
    </row>
    <row r="10" spans="2:14" x14ac:dyDescent="0.25">
      <c r="B10" s="58"/>
      <c r="C10" s="1" t="s">
        <v>72</v>
      </c>
      <c r="D10" s="16">
        <v>0</v>
      </c>
      <c r="E10" s="16">
        <v>0.16700000000000001</v>
      </c>
      <c r="F10" s="16">
        <v>0.5</v>
      </c>
      <c r="G10" s="16">
        <v>0.33300000000000002</v>
      </c>
      <c r="H10" s="17">
        <v>1</v>
      </c>
      <c r="K10" s="1" t="s">
        <v>76</v>
      </c>
    </row>
    <row r="11" spans="2:14" x14ac:dyDescent="0.25">
      <c r="B11" s="58" t="s">
        <v>101</v>
      </c>
      <c r="C11" s="1" t="s">
        <v>67</v>
      </c>
      <c r="D11" s="15">
        <v>0</v>
      </c>
      <c r="E11" s="15">
        <v>0</v>
      </c>
      <c r="F11" s="15">
        <v>2</v>
      </c>
      <c r="G11" s="15">
        <v>0</v>
      </c>
      <c r="H11" s="4">
        <v>2</v>
      </c>
    </row>
    <row r="12" spans="2:14" x14ac:dyDescent="0.25">
      <c r="B12" s="58"/>
      <c r="C12" s="1" t="s">
        <v>72</v>
      </c>
      <c r="D12" s="16">
        <v>0</v>
      </c>
      <c r="E12" s="16">
        <v>0</v>
      </c>
      <c r="F12" s="16">
        <v>1</v>
      </c>
      <c r="G12" s="16">
        <v>0</v>
      </c>
      <c r="H12" s="17">
        <v>1</v>
      </c>
    </row>
    <row r="13" spans="2:14" x14ac:dyDescent="0.25">
      <c r="B13" s="58" t="s">
        <v>99</v>
      </c>
      <c r="C13" s="1" t="s">
        <v>67</v>
      </c>
      <c r="D13" s="15">
        <v>7</v>
      </c>
      <c r="E13" s="15">
        <v>43</v>
      </c>
      <c r="F13" s="15">
        <v>84</v>
      </c>
      <c r="G13" s="15">
        <v>2</v>
      </c>
      <c r="H13" s="4">
        <v>136</v>
      </c>
    </row>
    <row r="14" spans="2:14" x14ac:dyDescent="0.25">
      <c r="B14" s="58"/>
      <c r="C14" s="1" t="s">
        <v>72</v>
      </c>
      <c r="D14" s="16">
        <v>5.0999999999999997E-2</v>
      </c>
      <c r="E14" s="16">
        <v>0.316</v>
      </c>
      <c r="F14" s="16">
        <v>0.61799999999999999</v>
      </c>
      <c r="G14" s="16">
        <v>1.4999999999999999E-2</v>
      </c>
      <c r="H14" s="17">
        <v>1</v>
      </c>
    </row>
    <row r="15" spans="2:14" x14ac:dyDescent="0.25">
      <c r="B15" s="58" t="s">
        <v>100</v>
      </c>
      <c r="C15" s="1" t="s">
        <v>67</v>
      </c>
      <c r="D15" s="15">
        <v>4</v>
      </c>
      <c r="E15" s="15">
        <v>16</v>
      </c>
      <c r="F15" s="15">
        <v>25</v>
      </c>
      <c r="G15" s="15">
        <v>2</v>
      </c>
      <c r="H15" s="4">
        <v>47</v>
      </c>
      <c r="L15" s="21"/>
    </row>
    <row r="16" spans="2:14" x14ac:dyDescent="0.25">
      <c r="B16" s="58"/>
      <c r="C16" s="1" t="s">
        <v>72</v>
      </c>
      <c r="D16" s="16">
        <v>8.5000000000000006E-2</v>
      </c>
      <c r="E16" s="16">
        <v>0.34</v>
      </c>
      <c r="F16" s="16">
        <v>0.53200000000000003</v>
      </c>
      <c r="G16" s="16">
        <v>4.2999999999999997E-2</v>
      </c>
      <c r="H16" s="17">
        <v>1</v>
      </c>
      <c r="L16" s="21"/>
    </row>
    <row r="17" spans="2:8" x14ac:dyDescent="0.25">
      <c r="B17" s="58" t="s">
        <v>2</v>
      </c>
      <c r="C17" s="1" t="s">
        <v>67</v>
      </c>
      <c r="D17" s="15">
        <v>36</v>
      </c>
      <c r="E17" s="15">
        <v>192</v>
      </c>
      <c r="F17" s="15">
        <v>200</v>
      </c>
      <c r="G17" s="15">
        <v>8</v>
      </c>
      <c r="H17" s="4">
        <v>437</v>
      </c>
    </row>
    <row r="18" spans="2:8" x14ac:dyDescent="0.25">
      <c r="B18" s="58"/>
      <c r="C18" s="1" t="s">
        <v>72</v>
      </c>
      <c r="D18" s="16">
        <v>8.2000000000000003E-2</v>
      </c>
      <c r="E18" s="16">
        <v>0.439</v>
      </c>
      <c r="F18" s="16">
        <v>0.45800000000000002</v>
      </c>
      <c r="G18" s="16">
        <v>1.7999999999999999E-2</v>
      </c>
      <c r="H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I2" sqref="B2:I18"/>
    </sheetView>
  </sheetViews>
  <sheetFormatPr defaultColWidth="8.85546875" defaultRowHeight="15" x14ac:dyDescent="0.25"/>
  <cols>
    <col min="1" max="1" width="8.85546875" style="1"/>
    <col min="2" max="2" width="20.42578125" style="19" customWidth="1"/>
    <col min="3" max="3" width="19.28515625" style="1" bestFit="1" customWidth="1"/>
    <col min="4" max="4" width="11.5703125" style="15" bestFit="1" customWidth="1"/>
    <col min="5" max="5" width="11.28515625" style="15" customWidth="1"/>
    <col min="6" max="6" width="7.28515625" style="15" bestFit="1" customWidth="1"/>
    <col min="7" max="7" width="10.85546875" style="15" bestFit="1" customWidth="1"/>
    <col min="8" max="8" width="12.5703125" style="15" customWidth="1"/>
    <col min="9" max="9" width="8.28515625" style="4" bestFit="1" customWidth="1"/>
    <col min="10" max="11" width="8.85546875" style="1"/>
    <col min="12" max="12" width="22.5703125" style="1" customWidth="1"/>
    <col min="13" max="14" width="8.85546875" style="1"/>
    <col min="15" max="15" width="38.5703125" style="1" customWidth="1"/>
    <col min="16" max="16384" width="8.85546875" style="1"/>
  </cols>
  <sheetData>
    <row r="2" spans="2:15" s="10" customFormat="1" ht="29.25" customHeight="1" x14ac:dyDescent="0.25">
      <c r="B2" s="51" t="s">
        <v>145</v>
      </c>
      <c r="C2" s="10" t="s">
        <v>148</v>
      </c>
      <c r="D2" s="15" t="s">
        <v>23</v>
      </c>
      <c r="E2" s="15" t="s">
        <v>24</v>
      </c>
      <c r="F2" s="15" t="s">
        <v>25</v>
      </c>
      <c r="G2" s="15" t="s">
        <v>26</v>
      </c>
      <c r="H2" s="15" t="s">
        <v>27</v>
      </c>
      <c r="I2" s="10" t="s">
        <v>2</v>
      </c>
    </row>
    <row r="3" spans="2:15" x14ac:dyDescent="0.25">
      <c r="B3" s="58" t="s">
        <v>1</v>
      </c>
      <c r="C3" s="1" t="s">
        <v>67</v>
      </c>
      <c r="D3" s="15">
        <v>115</v>
      </c>
      <c r="E3" s="15">
        <v>102</v>
      </c>
      <c r="F3" s="15">
        <v>13</v>
      </c>
      <c r="G3" s="15">
        <v>0</v>
      </c>
      <c r="H3" s="15">
        <v>1</v>
      </c>
      <c r="I3" s="4">
        <v>231</v>
      </c>
      <c r="L3" s="1" t="s">
        <v>71</v>
      </c>
    </row>
    <row r="4" spans="2:15" x14ac:dyDescent="0.25">
      <c r="B4" s="58"/>
      <c r="C4" s="1" t="s">
        <v>72</v>
      </c>
      <c r="D4" s="16">
        <v>0.498</v>
      </c>
      <c r="E4" s="16">
        <v>0.442</v>
      </c>
      <c r="F4" s="16">
        <v>5.6000000000000001E-2</v>
      </c>
      <c r="G4" s="16">
        <v>0</v>
      </c>
      <c r="H4" s="16">
        <v>4.0000000000000001E-3</v>
      </c>
      <c r="I4" s="17">
        <v>1</v>
      </c>
      <c r="L4" s="1" t="s">
        <v>0</v>
      </c>
      <c r="M4" s="4" t="s">
        <v>19</v>
      </c>
      <c r="N4" s="4" t="s">
        <v>20</v>
      </c>
      <c r="O4" s="4" t="s">
        <v>21</v>
      </c>
    </row>
    <row r="5" spans="2:15" x14ac:dyDescent="0.25">
      <c r="B5" s="58" t="s">
        <v>97</v>
      </c>
      <c r="C5" s="1" t="s">
        <v>67</v>
      </c>
      <c r="D5" s="15">
        <v>1</v>
      </c>
      <c r="E5" s="15">
        <v>5</v>
      </c>
      <c r="F5" s="15">
        <v>0</v>
      </c>
      <c r="G5" s="15">
        <v>0</v>
      </c>
      <c r="H5" s="15">
        <v>0</v>
      </c>
      <c r="I5" s="4">
        <v>6</v>
      </c>
      <c r="L5" s="1" t="s">
        <v>96</v>
      </c>
      <c r="M5" s="4" t="s">
        <v>120</v>
      </c>
      <c r="N5" s="4">
        <v>24</v>
      </c>
      <c r="O5" s="20">
        <v>0</v>
      </c>
    </row>
    <row r="6" spans="2:15" x14ac:dyDescent="0.25">
      <c r="B6" s="58"/>
      <c r="C6" s="1" t="s">
        <v>72</v>
      </c>
      <c r="D6" s="16">
        <v>0.16700000000000001</v>
      </c>
      <c r="E6" s="16">
        <v>0.83299999999999996</v>
      </c>
      <c r="F6" s="16">
        <v>0</v>
      </c>
      <c r="G6" s="16">
        <v>0</v>
      </c>
      <c r="H6" s="16">
        <v>0</v>
      </c>
      <c r="I6" s="17">
        <v>1</v>
      </c>
      <c r="L6" s="1" t="s">
        <v>73</v>
      </c>
      <c r="M6" s="4"/>
      <c r="N6" s="4"/>
      <c r="O6" s="20"/>
    </row>
    <row r="7" spans="2:15" ht="15" customHeight="1" x14ac:dyDescent="0.25">
      <c r="B7" s="58" t="s">
        <v>102</v>
      </c>
      <c r="C7" s="1" t="s">
        <v>67</v>
      </c>
      <c r="D7" s="15">
        <v>2</v>
      </c>
      <c r="E7" s="15">
        <v>3</v>
      </c>
      <c r="F7" s="15">
        <v>4</v>
      </c>
      <c r="G7" s="15">
        <v>0</v>
      </c>
      <c r="H7" s="15">
        <v>0</v>
      </c>
      <c r="I7" s="4">
        <v>9</v>
      </c>
      <c r="L7" s="1" t="s">
        <v>74</v>
      </c>
      <c r="M7" s="18">
        <v>50.542999999999999</v>
      </c>
      <c r="N7" s="4">
        <v>24</v>
      </c>
      <c r="O7" s="20">
        <v>1E-3</v>
      </c>
    </row>
    <row r="8" spans="2:15" x14ac:dyDescent="0.25">
      <c r="B8" s="58"/>
      <c r="C8" s="1" t="s">
        <v>72</v>
      </c>
      <c r="D8" s="16">
        <v>0.222</v>
      </c>
      <c r="E8" s="16">
        <v>0.33300000000000002</v>
      </c>
      <c r="F8" s="16">
        <v>0.44400000000000001</v>
      </c>
      <c r="G8" s="16">
        <v>0</v>
      </c>
      <c r="H8" s="16">
        <v>0</v>
      </c>
      <c r="I8" s="17">
        <v>1</v>
      </c>
      <c r="L8" s="1" t="s">
        <v>75</v>
      </c>
      <c r="M8" s="18">
        <v>16.702999999999999</v>
      </c>
      <c r="N8" s="4">
        <v>1</v>
      </c>
      <c r="O8" s="20">
        <v>0</v>
      </c>
    </row>
    <row r="9" spans="2:15" ht="15" customHeight="1" x14ac:dyDescent="0.25">
      <c r="B9" s="58" t="s">
        <v>98</v>
      </c>
      <c r="C9" s="1" t="s">
        <v>67</v>
      </c>
      <c r="D9" s="15">
        <v>0</v>
      </c>
      <c r="E9" s="15">
        <v>3</v>
      </c>
      <c r="F9" s="15">
        <v>3</v>
      </c>
      <c r="G9" s="15">
        <v>0</v>
      </c>
      <c r="H9" s="15">
        <v>0</v>
      </c>
      <c r="I9" s="4">
        <v>6</v>
      </c>
      <c r="L9" s="1" t="s">
        <v>22</v>
      </c>
      <c r="M9" s="4">
        <v>437</v>
      </c>
      <c r="N9" s="4"/>
      <c r="O9" s="20"/>
    </row>
    <row r="10" spans="2:15" x14ac:dyDescent="0.25">
      <c r="B10" s="58"/>
      <c r="C10" s="1" t="s">
        <v>72</v>
      </c>
      <c r="D10" s="16">
        <v>0</v>
      </c>
      <c r="E10" s="16">
        <v>0.5</v>
      </c>
      <c r="F10" s="16">
        <v>0.5</v>
      </c>
      <c r="G10" s="16">
        <v>0</v>
      </c>
      <c r="H10" s="16">
        <v>0</v>
      </c>
      <c r="I10" s="17">
        <v>1</v>
      </c>
      <c r="L10" s="1" t="s">
        <v>76</v>
      </c>
    </row>
    <row r="11" spans="2:15" ht="15" customHeight="1" x14ac:dyDescent="0.25">
      <c r="B11" s="58" t="s">
        <v>101</v>
      </c>
      <c r="C11" s="1" t="s">
        <v>67</v>
      </c>
      <c r="D11" s="15">
        <v>1</v>
      </c>
      <c r="E11" s="15">
        <v>1</v>
      </c>
      <c r="F11" s="15">
        <v>0</v>
      </c>
      <c r="G11" s="15">
        <v>0</v>
      </c>
      <c r="H11" s="15">
        <v>0</v>
      </c>
      <c r="I11" s="4">
        <v>2</v>
      </c>
    </row>
    <row r="12" spans="2:15" x14ac:dyDescent="0.25">
      <c r="B12" s="58"/>
      <c r="C12" s="1" t="s">
        <v>72</v>
      </c>
      <c r="D12" s="16">
        <v>0.5</v>
      </c>
      <c r="E12" s="16">
        <v>0.5</v>
      </c>
      <c r="F12" s="16">
        <v>0</v>
      </c>
      <c r="G12" s="16">
        <v>0</v>
      </c>
      <c r="H12" s="16">
        <v>0</v>
      </c>
      <c r="I12" s="17">
        <v>1</v>
      </c>
    </row>
    <row r="13" spans="2:15" x14ac:dyDescent="0.25">
      <c r="B13" s="58" t="s">
        <v>99</v>
      </c>
      <c r="C13" s="1" t="s">
        <v>67</v>
      </c>
      <c r="D13" s="15">
        <v>33</v>
      </c>
      <c r="E13" s="15">
        <v>85</v>
      </c>
      <c r="F13" s="15">
        <v>17</v>
      </c>
      <c r="G13" s="15">
        <v>1</v>
      </c>
      <c r="H13" s="15">
        <v>0</v>
      </c>
      <c r="I13" s="4">
        <v>136</v>
      </c>
    </row>
    <row r="14" spans="2:15" x14ac:dyDescent="0.25">
      <c r="B14" s="58"/>
      <c r="C14" s="1" t="s">
        <v>72</v>
      </c>
      <c r="D14" s="16">
        <v>0.24299999999999999</v>
      </c>
      <c r="E14" s="16">
        <v>0.625</v>
      </c>
      <c r="F14" s="16">
        <v>0.125</v>
      </c>
      <c r="G14" s="16">
        <v>7.0000000000000001E-3</v>
      </c>
      <c r="H14" s="16">
        <v>0</v>
      </c>
      <c r="I14" s="17">
        <v>1</v>
      </c>
    </row>
    <row r="15" spans="2:15" ht="15" customHeight="1" x14ac:dyDescent="0.25">
      <c r="B15" s="58" t="s">
        <v>100</v>
      </c>
      <c r="C15" s="1" t="s">
        <v>67</v>
      </c>
      <c r="D15" s="15">
        <v>18</v>
      </c>
      <c r="E15" s="15">
        <v>24</v>
      </c>
      <c r="F15" s="15">
        <v>5</v>
      </c>
      <c r="G15" s="15">
        <v>0</v>
      </c>
      <c r="H15" s="15">
        <v>0</v>
      </c>
      <c r="I15" s="4">
        <v>47</v>
      </c>
    </row>
    <row r="16" spans="2:15" x14ac:dyDescent="0.25">
      <c r="B16" s="58"/>
      <c r="C16" s="1" t="s">
        <v>72</v>
      </c>
      <c r="D16" s="16">
        <v>0.38300000000000001</v>
      </c>
      <c r="E16" s="16">
        <v>0.51100000000000001</v>
      </c>
      <c r="F16" s="16">
        <v>0.106</v>
      </c>
      <c r="G16" s="16">
        <v>0</v>
      </c>
      <c r="H16" s="16">
        <v>0</v>
      </c>
      <c r="I16" s="17">
        <v>1</v>
      </c>
      <c r="M16" s="21"/>
    </row>
    <row r="17" spans="2:13" x14ac:dyDescent="0.25">
      <c r="B17" s="58" t="s">
        <v>2</v>
      </c>
      <c r="C17" s="1" t="s">
        <v>67</v>
      </c>
      <c r="D17" s="15">
        <v>170</v>
      </c>
      <c r="E17" s="15">
        <v>223</v>
      </c>
      <c r="F17" s="15">
        <v>42</v>
      </c>
      <c r="G17" s="15">
        <v>1</v>
      </c>
      <c r="H17" s="15">
        <v>1</v>
      </c>
      <c r="I17" s="4">
        <v>437</v>
      </c>
      <c r="M17" s="21"/>
    </row>
    <row r="18" spans="2:13" x14ac:dyDescent="0.25">
      <c r="B18" s="58"/>
      <c r="C18" s="1" t="s">
        <v>72</v>
      </c>
      <c r="D18" s="16">
        <v>0.38900000000000001</v>
      </c>
      <c r="E18" s="16">
        <v>0.51</v>
      </c>
      <c r="F18" s="16">
        <v>9.6000000000000002E-2</v>
      </c>
      <c r="G18" s="16">
        <v>2E-3</v>
      </c>
      <c r="H18" s="16">
        <v>2E-3</v>
      </c>
      <c r="I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I2" sqref="B2:I18"/>
    </sheetView>
  </sheetViews>
  <sheetFormatPr defaultColWidth="8.85546875" defaultRowHeight="15" x14ac:dyDescent="0.25"/>
  <cols>
    <col min="1" max="1" width="8.85546875" style="1"/>
    <col min="2" max="2" width="19.85546875" style="19" customWidth="1"/>
    <col min="3" max="3" width="19.28515625" style="1" bestFit="1" customWidth="1"/>
    <col min="4" max="4" width="12" style="15" customWidth="1"/>
    <col min="5" max="5" width="11.5703125" style="15" customWidth="1"/>
    <col min="6" max="6" width="7.28515625" style="15" bestFit="1" customWidth="1"/>
    <col min="7" max="7" width="11" style="15" customWidth="1"/>
    <col min="8" max="8" width="13.140625" style="15" customWidth="1"/>
    <col min="9" max="9" width="8.28515625" style="4" bestFit="1" customWidth="1"/>
    <col min="10" max="11" width="8.85546875" style="1"/>
    <col min="12" max="12" width="22.28515625" style="1" customWidth="1"/>
    <col min="13" max="14" width="8.85546875" style="1"/>
    <col min="15" max="15" width="39.28515625" style="1" customWidth="1"/>
    <col min="16" max="16384" width="8.85546875" style="1"/>
  </cols>
  <sheetData>
    <row r="2" spans="2:15" s="10" customFormat="1" ht="31.5" customHeight="1" x14ac:dyDescent="0.25">
      <c r="B2" s="51" t="s">
        <v>145</v>
      </c>
      <c r="C2" s="10" t="s">
        <v>148</v>
      </c>
      <c r="D2" s="15" t="s">
        <v>23</v>
      </c>
      <c r="E2" s="15" t="s">
        <v>24</v>
      </c>
      <c r="F2" s="15" t="s">
        <v>25</v>
      </c>
      <c r="G2" s="15" t="s">
        <v>26</v>
      </c>
      <c r="H2" s="15" t="s">
        <v>27</v>
      </c>
      <c r="I2" s="10" t="s">
        <v>2</v>
      </c>
    </row>
    <row r="3" spans="2:15" x14ac:dyDescent="0.25">
      <c r="B3" s="58" t="s">
        <v>1</v>
      </c>
      <c r="C3" s="1" t="s">
        <v>67</v>
      </c>
      <c r="D3" s="15">
        <v>6</v>
      </c>
      <c r="E3" s="15">
        <v>65</v>
      </c>
      <c r="F3" s="15">
        <v>110</v>
      </c>
      <c r="G3" s="15">
        <v>46</v>
      </c>
      <c r="H3" s="15">
        <v>2</v>
      </c>
      <c r="I3" s="4">
        <v>229</v>
      </c>
      <c r="L3" s="1" t="s">
        <v>71</v>
      </c>
    </row>
    <row r="4" spans="2:15" x14ac:dyDescent="0.25">
      <c r="B4" s="58"/>
      <c r="C4" s="1" t="s">
        <v>72</v>
      </c>
      <c r="D4" s="16">
        <v>2.5999999999999999E-2</v>
      </c>
      <c r="E4" s="16">
        <v>0.28399999999999997</v>
      </c>
      <c r="F4" s="16">
        <v>0.48</v>
      </c>
      <c r="G4" s="16">
        <v>0.20100000000000001</v>
      </c>
      <c r="H4" s="16">
        <v>8.9999999999999993E-3</v>
      </c>
      <c r="I4" s="17">
        <v>1</v>
      </c>
      <c r="L4" s="1" t="s">
        <v>0</v>
      </c>
      <c r="M4" s="4" t="s">
        <v>19</v>
      </c>
      <c r="N4" s="4" t="s">
        <v>20</v>
      </c>
      <c r="O4" s="4" t="s">
        <v>21</v>
      </c>
    </row>
    <row r="5" spans="2:15" x14ac:dyDescent="0.25">
      <c r="B5" s="58" t="s">
        <v>97</v>
      </c>
      <c r="C5" s="1" t="s">
        <v>67</v>
      </c>
      <c r="D5" s="15">
        <v>1</v>
      </c>
      <c r="E5" s="15">
        <v>5</v>
      </c>
      <c r="F5" s="15">
        <v>0</v>
      </c>
      <c r="G5" s="15">
        <v>0</v>
      </c>
      <c r="H5" s="15">
        <v>0</v>
      </c>
      <c r="I5" s="4">
        <v>6</v>
      </c>
      <c r="L5" s="1" t="s">
        <v>96</v>
      </c>
      <c r="M5" s="4" t="s">
        <v>121</v>
      </c>
      <c r="N5" s="4">
        <v>24</v>
      </c>
      <c r="O5" s="4">
        <v>6.0000000000000001E-3</v>
      </c>
    </row>
    <row r="6" spans="2:15" x14ac:dyDescent="0.25">
      <c r="B6" s="58"/>
      <c r="C6" s="1" t="s">
        <v>72</v>
      </c>
      <c r="D6" s="16">
        <v>0.16700000000000001</v>
      </c>
      <c r="E6" s="16">
        <v>0.83299999999999996</v>
      </c>
      <c r="F6" s="16">
        <v>0</v>
      </c>
      <c r="G6" s="16">
        <v>0</v>
      </c>
      <c r="H6" s="16">
        <v>0</v>
      </c>
      <c r="I6" s="17">
        <v>1</v>
      </c>
      <c r="L6" s="1" t="s">
        <v>73</v>
      </c>
      <c r="M6" s="4"/>
      <c r="N6" s="4"/>
      <c r="O6" s="4"/>
    </row>
    <row r="7" spans="2:15" x14ac:dyDescent="0.25">
      <c r="B7" s="58" t="s">
        <v>102</v>
      </c>
      <c r="C7" s="1" t="s">
        <v>67</v>
      </c>
      <c r="D7" s="15">
        <v>1</v>
      </c>
      <c r="E7" s="15">
        <v>4</v>
      </c>
      <c r="F7" s="15">
        <v>2</v>
      </c>
      <c r="G7" s="15">
        <v>3</v>
      </c>
      <c r="H7" s="15">
        <v>0</v>
      </c>
      <c r="I7" s="4">
        <v>10</v>
      </c>
      <c r="L7" s="1" t="s">
        <v>74</v>
      </c>
      <c r="M7" s="18">
        <v>48.408000000000001</v>
      </c>
      <c r="N7" s="4">
        <v>24</v>
      </c>
      <c r="O7" s="4">
        <v>2E-3</v>
      </c>
    </row>
    <row r="8" spans="2:15" x14ac:dyDescent="0.25">
      <c r="B8" s="58"/>
      <c r="C8" s="1" t="s">
        <v>72</v>
      </c>
      <c r="D8" s="16">
        <v>0.1</v>
      </c>
      <c r="E8" s="16">
        <v>0.4</v>
      </c>
      <c r="F8" s="16">
        <v>0.2</v>
      </c>
      <c r="G8" s="16">
        <v>0.3</v>
      </c>
      <c r="H8" s="16">
        <v>0</v>
      </c>
      <c r="I8" s="17">
        <v>1</v>
      </c>
      <c r="L8" s="1" t="s">
        <v>75</v>
      </c>
      <c r="M8" s="18">
        <v>3.7749999999999999</v>
      </c>
      <c r="N8" s="4">
        <v>1</v>
      </c>
      <c r="O8" s="4">
        <v>5.1999999999999998E-2</v>
      </c>
    </row>
    <row r="9" spans="2:15" x14ac:dyDescent="0.25">
      <c r="B9" s="58" t="s">
        <v>98</v>
      </c>
      <c r="C9" s="1" t="s">
        <v>67</v>
      </c>
      <c r="D9" s="15">
        <v>0</v>
      </c>
      <c r="E9" s="15">
        <v>2</v>
      </c>
      <c r="F9" s="15">
        <v>4</v>
      </c>
      <c r="G9" s="15">
        <v>0</v>
      </c>
      <c r="H9" s="15">
        <v>0</v>
      </c>
      <c r="I9" s="4">
        <v>6</v>
      </c>
      <c r="L9" s="1" t="s">
        <v>22</v>
      </c>
      <c r="M9" s="4">
        <v>436</v>
      </c>
      <c r="N9" s="4"/>
      <c r="O9" s="4"/>
    </row>
    <row r="10" spans="2:15" x14ac:dyDescent="0.25">
      <c r="B10" s="58"/>
      <c r="C10" s="1" t="s">
        <v>72</v>
      </c>
      <c r="D10" s="16">
        <v>0</v>
      </c>
      <c r="E10" s="16">
        <v>0.33300000000000002</v>
      </c>
      <c r="F10" s="16">
        <v>0.66700000000000004</v>
      </c>
      <c r="G10" s="16">
        <v>0</v>
      </c>
      <c r="H10" s="16">
        <v>0</v>
      </c>
      <c r="I10" s="17">
        <v>1</v>
      </c>
      <c r="L10" s="1" t="s">
        <v>95</v>
      </c>
    </row>
    <row r="11" spans="2:15" x14ac:dyDescent="0.25">
      <c r="B11" s="58" t="s">
        <v>101</v>
      </c>
      <c r="C11" s="1" t="s">
        <v>67</v>
      </c>
      <c r="D11" s="15">
        <v>0</v>
      </c>
      <c r="E11" s="15">
        <v>2</v>
      </c>
      <c r="F11" s="15">
        <v>0</v>
      </c>
      <c r="G11" s="15">
        <v>0</v>
      </c>
      <c r="H11" s="15">
        <v>0</v>
      </c>
      <c r="I11" s="4">
        <v>2</v>
      </c>
    </row>
    <row r="12" spans="2:15" x14ac:dyDescent="0.25">
      <c r="B12" s="58"/>
      <c r="C12" s="1" t="s">
        <v>72</v>
      </c>
      <c r="D12" s="16">
        <v>0</v>
      </c>
      <c r="E12" s="16">
        <v>1</v>
      </c>
      <c r="F12" s="16">
        <v>0</v>
      </c>
      <c r="G12" s="16">
        <v>0</v>
      </c>
      <c r="H12" s="16">
        <v>0</v>
      </c>
      <c r="I12" s="17">
        <v>1</v>
      </c>
    </row>
    <row r="13" spans="2:15" x14ac:dyDescent="0.25">
      <c r="B13" s="58" t="s">
        <v>99</v>
      </c>
      <c r="C13" s="1" t="s">
        <v>67</v>
      </c>
      <c r="D13" s="15">
        <v>0</v>
      </c>
      <c r="E13" s="15">
        <v>45</v>
      </c>
      <c r="F13" s="15">
        <v>69</v>
      </c>
      <c r="G13" s="15">
        <v>19</v>
      </c>
      <c r="H13" s="15">
        <v>3</v>
      </c>
      <c r="I13" s="4">
        <v>136</v>
      </c>
    </row>
    <row r="14" spans="2:15" x14ac:dyDescent="0.25">
      <c r="B14" s="58"/>
      <c r="C14" s="1" t="s">
        <v>72</v>
      </c>
      <c r="D14" s="16">
        <v>0</v>
      </c>
      <c r="E14" s="16">
        <v>0.33100000000000002</v>
      </c>
      <c r="F14" s="16">
        <v>0.50700000000000001</v>
      </c>
      <c r="G14" s="16">
        <v>0.14000000000000001</v>
      </c>
      <c r="H14" s="16">
        <v>2.1999999999999999E-2</v>
      </c>
      <c r="I14" s="17">
        <v>1</v>
      </c>
    </row>
    <row r="15" spans="2:15" x14ac:dyDescent="0.25">
      <c r="B15" s="58" t="s">
        <v>100</v>
      </c>
      <c r="C15" s="1" t="s">
        <v>67</v>
      </c>
      <c r="D15" s="15">
        <v>2</v>
      </c>
      <c r="E15" s="15">
        <v>25</v>
      </c>
      <c r="F15" s="15">
        <v>17</v>
      </c>
      <c r="G15" s="15">
        <v>3</v>
      </c>
      <c r="H15" s="15">
        <v>0</v>
      </c>
      <c r="I15" s="4">
        <v>47</v>
      </c>
    </row>
    <row r="16" spans="2:15" x14ac:dyDescent="0.25">
      <c r="B16" s="58"/>
      <c r="C16" s="1" t="s">
        <v>72</v>
      </c>
      <c r="D16" s="16">
        <v>4.2999999999999997E-2</v>
      </c>
      <c r="E16" s="16">
        <v>0.53200000000000003</v>
      </c>
      <c r="F16" s="16">
        <v>0.36199999999999999</v>
      </c>
      <c r="G16" s="16">
        <v>6.4000000000000001E-2</v>
      </c>
      <c r="H16" s="16">
        <v>0</v>
      </c>
      <c r="I16" s="17">
        <v>1</v>
      </c>
      <c r="M16" s="21"/>
    </row>
    <row r="17" spans="2:13" x14ac:dyDescent="0.25">
      <c r="B17" s="58" t="s">
        <v>2</v>
      </c>
      <c r="C17" s="1" t="s">
        <v>67</v>
      </c>
      <c r="D17" s="15">
        <v>10</v>
      </c>
      <c r="E17" s="15">
        <v>148</v>
      </c>
      <c r="F17" s="15">
        <v>202</v>
      </c>
      <c r="G17" s="15">
        <v>71</v>
      </c>
      <c r="H17" s="15">
        <v>5</v>
      </c>
      <c r="I17" s="4">
        <v>436</v>
      </c>
      <c r="M17" s="21"/>
    </row>
    <row r="18" spans="2:13" x14ac:dyDescent="0.25">
      <c r="B18" s="58"/>
      <c r="C18" s="1" t="s">
        <v>72</v>
      </c>
      <c r="D18" s="16">
        <v>2.3E-2</v>
      </c>
      <c r="E18" s="16">
        <v>0.33900000000000002</v>
      </c>
      <c r="F18" s="16">
        <v>0.46300000000000002</v>
      </c>
      <c r="G18" s="16">
        <v>0.16300000000000001</v>
      </c>
      <c r="H18" s="16">
        <v>1.0999999999999999E-2</v>
      </c>
      <c r="I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I2" sqref="B2:I18"/>
    </sheetView>
  </sheetViews>
  <sheetFormatPr defaultColWidth="8.85546875" defaultRowHeight="15" x14ac:dyDescent="0.25"/>
  <cols>
    <col min="1" max="1" width="8.85546875" style="1"/>
    <col min="2" max="2" width="20.140625" style="19" customWidth="1"/>
    <col min="3" max="3" width="19.28515625" style="1" bestFit="1" customWidth="1"/>
    <col min="4" max="4" width="12" style="3" customWidth="1"/>
    <col min="5" max="5" width="10.7109375" style="3" customWidth="1"/>
    <col min="6" max="6" width="7.28515625" style="3" bestFit="1" customWidth="1"/>
    <col min="7" max="7" width="11.7109375" style="3" customWidth="1"/>
    <col min="8" max="8" width="12.7109375" style="3" customWidth="1"/>
    <col min="9" max="9" width="8.28515625" style="8" bestFit="1" customWidth="1"/>
    <col min="10" max="11" width="8.85546875" style="1"/>
    <col min="12" max="12" width="22.5703125" style="1" customWidth="1"/>
    <col min="13" max="14" width="8.85546875" style="1"/>
    <col min="15" max="15" width="38.85546875" style="1" customWidth="1"/>
    <col min="16" max="16384" width="8.85546875" style="1"/>
  </cols>
  <sheetData>
    <row r="2" spans="2:15" s="10" customFormat="1" ht="30" customHeight="1" x14ac:dyDescent="0.25">
      <c r="B2" s="51" t="s">
        <v>145</v>
      </c>
      <c r="C2" s="10" t="s">
        <v>148</v>
      </c>
      <c r="D2" s="15" t="s">
        <v>23</v>
      </c>
      <c r="E2" s="15" t="s">
        <v>24</v>
      </c>
      <c r="F2" s="15" t="s">
        <v>25</v>
      </c>
      <c r="G2" s="15" t="s">
        <v>26</v>
      </c>
      <c r="H2" s="15" t="s">
        <v>27</v>
      </c>
      <c r="I2" s="15" t="s">
        <v>2</v>
      </c>
    </row>
    <row r="3" spans="2:15" x14ac:dyDescent="0.25">
      <c r="B3" s="58" t="s">
        <v>1</v>
      </c>
      <c r="C3" s="1" t="s">
        <v>67</v>
      </c>
      <c r="D3" s="15">
        <v>3</v>
      </c>
      <c r="E3" s="15">
        <v>51</v>
      </c>
      <c r="F3" s="15">
        <v>110</v>
      </c>
      <c r="G3" s="15">
        <v>51</v>
      </c>
      <c r="H3" s="15">
        <v>14</v>
      </c>
      <c r="I3" s="5">
        <v>229</v>
      </c>
      <c r="L3" s="1" t="s">
        <v>71</v>
      </c>
    </row>
    <row r="4" spans="2:15" x14ac:dyDescent="0.25">
      <c r="B4" s="58"/>
      <c r="C4" s="1" t="s">
        <v>72</v>
      </c>
      <c r="D4" s="16">
        <v>1.2999999999999999E-2</v>
      </c>
      <c r="E4" s="16">
        <v>0.223</v>
      </c>
      <c r="F4" s="16">
        <v>0.48</v>
      </c>
      <c r="G4" s="16">
        <v>0.223</v>
      </c>
      <c r="H4" s="16">
        <v>6.0999999999999999E-2</v>
      </c>
      <c r="I4" s="48">
        <v>1</v>
      </c>
      <c r="L4" s="1" t="s">
        <v>0</v>
      </c>
      <c r="M4" s="4" t="s">
        <v>19</v>
      </c>
      <c r="N4" s="4" t="s">
        <v>20</v>
      </c>
      <c r="O4" s="4" t="s">
        <v>21</v>
      </c>
    </row>
    <row r="5" spans="2:15" x14ac:dyDescent="0.25">
      <c r="B5" s="58" t="s">
        <v>97</v>
      </c>
      <c r="C5" s="1" t="s">
        <v>67</v>
      </c>
      <c r="D5" s="15">
        <v>0</v>
      </c>
      <c r="E5" s="15">
        <v>5</v>
      </c>
      <c r="F5" s="15">
        <v>1</v>
      </c>
      <c r="G5" s="15">
        <v>0</v>
      </c>
      <c r="H5" s="15">
        <v>0</v>
      </c>
      <c r="I5" s="5">
        <v>6</v>
      </c>
      <c r="L5" s="1" t="s">
        <v>96</v>
      </c>
      <c r="M5" s="4" t="s">
        <v>122</v>
      </c>
      <c r="N5" s="4">
        <v>24</v>
      </c>
      <c r="O5" s="20">
        <v>0</v>
      </c>
    </row>
    <row r="6" spans="2:15" x14ac:dyDescent="0.25">
      <c r="B6" s="58"/>
      <c r="C6" s="1" t="s">
        <v>72</v>
      </c>
      <c r="D6" s="16">
        <v>0</v>
      </c>
      <c r="E6" s="16">
        <v>0.83299999999999996</v>
      </c>
      <c r="F6" s="16">
        <v>0.16700000000000001</v>
      </c>
      <c r="G6" s="16">
        <v>0</v>
      </c>
      <c r="H6" s="16">
        <v>0</v>
      </c>
      <c r="I6" s="48">
        <v>1</v>
      </c>
      <c r="L6" s="1" t="s">
        <v>73</v>
      </c>
      <c r="M6" s="4"/>
      <c r="N6" s="4"/>
      <c r="O6" s="20"/>
    </row>
    <row r="7" spans="2:15" x14ac:dyDescent="0.25">
      <c r="B7" s="58" t="s">
        <v>102</v>
      </c>
      <c r="C7" s="1" t="s">
        <v>67</v>
      </c>
      <c r="D7" s="15">
        <v>1</v>
      </c>
      <c r="E7" s="15">
        <v>8</v>
      </c>
      <c r="F7" s="15">
        <v>1</v>
      </c>
      <c r="G7" s="15">
        <v>0</v>
      </c>
      <c r="H7" s="15">
        <v>0</v>
      </c>
      <c r="I7" s="5">
        <v>10</v>
      </c>
      <c r="L7" s="1" t="s">
        <v>74</v>
      </c>
      <c r="M7" s="18">
        <v>57.335000000000001</v>
      </c>
      <c r="N7" s="4">
        <v>24</v>
      </c>
      <c r="O7" s="20">
        <v>0</v>
      </c>
    </row>
    <row r="8" spans="2:15" x14ac:dyDescent="0.25">
      <c r="B8" s="58"/>
      <c r="C8" s="1" t="s">
        <v>72</v>
      </c>
      <c r="D8" s="16">
        <v>0.1</v>
      </c>
      <c r="E8" s="16">
        <v>0.8</v>
      </c>
      <c r="F8" s="16">
        <v>0.1</v>
      </c>
      <c r="G8" s="16">
        <v>0</v>
      </c>
      <c r="H8" s="16">
        <v>0</v>
      </c>
      <c r="I8" s="48">
        <v>1</v>
      </c>
      <c r="L8" s="1" t="s">
        <v>75</v>
      </c>
      <c r="M8" s="18">
        <v>14.374000000000001</v>
      </c>
      <c r="N8" s="4">
        <v>1</v>
      </c>
      <c r="O8" s="20">
        <v>0</v>
      </c>
    </row>
    <row r="9" spans="2:15" x14ac:dyDescent="0.25">
      <c r="B9" s="58" t="s">
        <v>98</v>
      </c>
      <c r="C9" s="1" t="s">
        <v>67</v>
      </c>
      <c r="D9" s="15">
        <v>0</v>
      </c>
      <c r="E9" s="15">
        <v>2</v>
      </c>
      <c r="F9" s="15">
        <v>4</v>
      </c>
      <c r="G9" s="15">
        <v>0</v>
      </c>
      <c r="H9" s="15">
        <v>0</v>
      </c>
      <c r="I9" s="5">
        <v>6</v>
      </c>
      <c r="L9" s="1" t="s">
        <v>22</v>
      </c>
      <c r="M9" s="4">
        <v>436</v>
      </c>
      <c r="N9" s="4"/>
      <c r="O9" s="4"/>
    </row>
    <row r="10" spans="2:15" x14ac:dyDescent="0.25">
      <c r="B10" s="58"/>
      <c r="C10" s="1" t="s">
        <v>72</v>
      </c>
      <c r="D10" s="16">
        <v>0</v>
      </c>
      <c r="E10" s="16">
        <v>0.33300000000000002</v>
      </c>
      <c r="F10" s="16">
        <v>0.66700000000000004</v>
      </c>
      <c r="G10" s="16">
        <v>0</v>
      </c>
      <c r="H10" s="16">
        <v>0</v>
      </c>
      <c r="I10" s="48">
        <v>1</v>
      </c>
      <c r="L10" s="1" t="s">
        <v>94</v>
      </c>
    </row>
    <row r="11" spans="2:15" x14ac:dyDescent="0.25">
      <c r="B11" s="58" t="s">
        <v>101</v>
      </c>
      <c r="C11" s="1" t="s">
        <v>67</v>
      </c>
      <c r="D11" s="15">
        <v>1</v>
      </c>
      <c r="E11" s="15">
        <v>1</v>
      </c>
      <c r="F11" s="15">
        <v>0</v>
      </c>
      <c r="G11" s="15">
        <v>0</v>
      </c>
      <c r="H11" s="15">
        <v>0</v>
      </c>
      <c r="I11" s="5">
        <v>2</v>
      </c>
    </row>
    <row r="12" spans="2:15" x14ac:dyDescent="0.25">
      <c r="B12" s="58"/>
      <c r="C12" s="1" t="s">
        <v>72</v>
      </c>
      <c r="D12" s="16">
        <v>0.5</v>
      </c>
      <c r="E12" s="16">
        <v>0.5</v>
      </c>
      <c r="F12" s="16">
        <v>0</v>
      </c>
      <c r="G12" s="16">
        <v>0</v>
      </c>
      <c r="H12" s="16">
        <v>0</v>
      </c>
      <c r="I12" s="48">
        <v>1</v>
      </c>
    </row>
    <row r="13" spans="2:15" x14ac:dyDescent="0.25">
      <c r="B13" s="58" t="s">
        <v>99</v>
      </c>
      <c r="C13" s="1" t="s">
        <v>67</v>
      </c>
      <c r="D13" s="15">
        <v>4</v>
      </c>
      <c r="E13" s="15">
        <v>52</v>
      </c>
      <c r="F13" s="15">
        <v>59</v>
      </c>
      <c r="G13" s="15">
        <v>20</v>
      </c>
      <c r="H13" s="15">
        <v>1</v>
      </c>
      <c r="I13" s="5">
        <v>136</v>
      </c>
    </row>
    <row r="14" spans="2:15" x14ac:dyDescent="0.25">
      <c r="B14" s="58"/>
      <c r="C14" s="1" t="s">
        <v>72</v>
      </c>
      <c r="D14" s="16">
        <v>2.9000000000000001E-2</v>
      </c>
      <c r="E14" s="16">
        <v>0.38200000000000001</v>
      </c>
      <c r="F14" s="16">
        <v>0.434</v>
      </c>
      <c r="G14" s="16">
        <v>0.14699999999999999</v>
      </c>
      <c r="H14" s="16">
        <v>7.0000000000000001E-3</v>
      </c>
      <c r="I14" s="48">
        <v>1</v>
      </c>
    </row>
    <row r="15" spans="2:15" x14ac:dyDescent="0.25">
      <c r="B15" s="58" t="s">
        <v>100</v>
      </c>
      <c r="C15" s="1" t="s">
        <v>67</v>
      </c>
      <c r="D15" s="15">
        <v>0</v>
      </c>
      <c r="E15" s="15">
        <v>16</v>
      </c>
      <c r="F15" s="15">
        <v>22</v>
      </c>
      <c r="G15" s="15">
        <v>8</v>
      </c>
      <c r="H15" s="15">
        <v>1</v>
      </c>
      <c r="I15" s="5">
        <v>47</v>
      </c>
    </row>
    <row r="16" spans="2:15" x14ac:dyDescent="0.25">
      <c r="B16" s="58"/>
      <c r="C16" s="1" t="s">
        <v>72</v>
      </c>
      <c r="D16" s="16">
        <v>0</v>
      </c>
      <c r="E16" s="16">
        <v>0.34</v>
      </c>
      <c r="F16" s="16">
        <v>0.46800000000000003</v>
      </c>
      <c r="G16" s="16">
        <v>0.17</v>
      </c>
      <c r="H16" s="16">
        <v>2.1000000000000001E-2</v>
      </c>
      <c r="I16" s="48">
        <v>1</v>
      </c>
      <c r="M16" s="21"/>
    </row>
    <row r="17" spans="2:13" x14ac:dyDescent="0.25">
      <c r="B17" s="58" t="s">
        <v>2</v>
      </c>
      <c r="C17" s="1" t="s">
        <v>67</v>
      </c>
      <c r="D17" s="15">
        <v>9</v>
      </c>
      <c r="E17" s="15">
        <v>135</v>
      </c>
      <c r="F17" s="15">
        <v>197</v>
      </c>
      <c r="G17" s="15">
        <v>79</v>
      </c>
      <c r="H17" s="15">
        <v>16</v>
      </c>
      <c r="I17" s="5">
        <v>436</v>
      </c>
      <c r="M17" s="21"/>
    </row>
    <row r="18" spans="2:13" x14ac:dyDescent="0.25">
      <c r="B18" s="58"/>
      <c r="C18" s="1" t="s">
        <v>72</v>
      </c>
      <c r="D18" s="16">
        <v>2.1000000000000001E-2</v>
      </c>
      <c r="E18" s="16">
        <v>0.31</v>
      </c>
      <c r="F18" s="16">
        <v>0.45200000000000001</v>
      </c>
      <c r="G18" s="16">
        <v>0.18099999999999999</v>
      </c>
      <c r="H18" s="16">
        <v>3.6999999999999998E-2</v>
      </c>
      <c r="I18" s="48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>
      <selection activeCell="H2" sqref="B2:H18"/>
    </sheetView>
  </sheetViews>
  <sheetFormatPr defaultColWidth="8.85546875" defaultRowHeight="15" x14ac:dyDescent="0.25"/>
  <cols>
    <col min="1" max="1" width="8.85546875" style="1"/>
    <col min="2" max="2" width="20.28515625" style="19" customWidth="1"/>
    <col min="3" max="3" width="19.28515625" style="1" bestFit="1" customWidth="1"/>
    <col min="4" max="4" width="10.140625" style="3" customWidth="1"/>
    <col min="5" max="5" width="8.28515625" style="3" bestFit="1" customWidth="1"/>
    <col min="6" max="6" width="11.85546875" style="3" customWidth="1"/>
    <col min="7" max="7" width="13.5703125" style="3" customWidth="1"/>
    <col min="8" max="8" width="8.28515625" style="3" bestFit="1" customWidth="1"/>
    <col min="9" max="10" width="8.85546875" style="1"/>
    <col min="11" max="11" width="22.5703125" style="1" bestFit="1" customWidth="1"/>
    <col min="12" max="12" width="9.7109375" style="1" bestFit="1" customWidth="1"/>
    <col min="13" max="13" width="8.85546875" style="1"/>
    <col min="14" max="14" width="38" style="1" customWidth="1"/>
    <col min="15" max="16384" width="8.85546875" style="1"/>
  </cols>
  <sheetData>
    <row r="2" spans="2:14" s="10" customFormat="1" ht="31.5" customHeight="1" x14ac:dyDescent="0.25">
      <c r="B2" s="51" t="s">
        <v>145</v>
      </c>
      <c r="C2" s="10" t="s">
        <v>148</v>
      </c>
      <c r="D2" s="15" t="s">
        <v>24</v>
      </c>
      <c r="E2" s="15" t="s">
        <v>25</v>
      </c>
      <c r="F2" s="15" t="s">
        <v>26</v>
      </c>
      <c r="G2" s="15" t="s">
        <v>27</v>
      </c>
      <c r="H2" s="15" t="s">
        <v>2</v>
      </c>
    </row>
    <row r="3" spans="2:14" x14ac:dyDescent="0.25">
      <c r="B3" s="58" t="s">
        <v>1</v>
      </c>
      <c r="C3" s="1" t="s">
        <v>67</v>
      </c>
      <c r="D3" s="15">
        <v>0</v>
      </c>
      <c r="E3" s="15">
        <v>31</v>
      </c>
      <c r="F3" s="15">
        <v>82</v>
      </c>
      <c r="G3" s="15">
        <v>117</v>
      </c>
      <c r="H3" s="15">
        <v>230</v>
      </c>
      <c r="K3" s="1" t="s">
        <v>71</v>
      </c>
    </row>
    <row r="4" spans="2:14" x14ac:dyDescent="0.25">
      <c r="B4" s="58"/>
      <c r="C4" s="1" t="s">
        <v>72</v>
      </c>
      <c r="D4" s="16">
        <v>0</v>
      </c>
      <c r="E4" s="16">
        <v>0.13500000000000001</v>
      </c>
      <c r="F4" s="16">
        <v>0.35699999999999998</v>
      </c>
      <c r="G4" s="16">
        <v>0.50900000000000001</v>
      </c>
      <c r="H4" s="16">
        <v>1</v>
      </c>
      <c r="K4" s="1" t="s">
        <v>0</v>
      </c>
      <c r="L4" s="4" t="s">
        <v>19</v>
      </c>
      <c r="M4" s="4" t="s">
        <v>20</v>
      </c>
      <c r="N4" s="4" t="s">
        <v>21</v>
      </c>
    </row>
    <row r="5" spans="2:14" x14ac:dyDescent="0.25">
      <c r="B5" s="58" t="s">
        <v>97</v>
      </c>
      <c r="C5" s="1" t="s">
        <v>67</v>
      </c>
      <c r="D5" s="15">
        <v>1</v>
      </c>
      <c r="E5" s="15">
        <v>2</v>
      </c>
      <c r="F5" s="15">
        <v>2</v>
      </c>
      <c r="G5" s="15">
        <v>1</v>
      </c>
      <c r="H5" s="15">
        <v>6</v>
      </c>
      <c r="K5" s="1" t="s">
        <v>96</v>
      </c>
      <c r="L5" s="4" t="s">
        <v>123</v>
      </c>
      <c r="M5" s="4">
        <v>18</v>
      </c>
      <c r="N5" s="20">
        <v>0</v>
      </c>
    </row>
    <row r="6" spans="2:14" x14ac:dyDescent="0.25">
      <c r="B6" s="58"/>
      <c r="C6" s="1" t="s">
        <v>72</v>
      </c>
      <c r="D6" s="16">
        <v>0.16700000000000001</v>
      </c>
      <c r="E6" s="16">
        <v>0.33300000000000002</v>
      </c>
      <c r="F6" s="16">
        <v>0.33300000000000002</v>
      </c>
      <c r="G6" s="16">
        <v>0.16700000000000001</v>
      </c>
      <c r="H6" s="16">
        <v>1</v>
      </c>
      <c r="K6" s="1" t="s">
        <v>73</v>
      </c>
      <c r="L6" s="4"/>
      <c r="M6" s="4"/>
      <c r="N6" s="20"/>
    </row>
    <row r="7" spans="2:14" x14ac:dyDescent="0.25">
      <c r="B7" s="58" t="s">
        <v>102</v>
      </c>
      <c r="C7" s="1" t="s">
        <v>67</v>
      </c>
      <c r="D7" s="15">
        <v>0</v>
      </c>
      <c r="E7" s="15">
        <v>6</v>
      </c>
      <c r="F7" s="15">
        <v>3</v>
      </c>
      <c r="G7" s="15">
        <v>1</v>
      </c>
      <c r="H7" s="15">
        <v>10</v>
      </c>
      <c r="K7" s="1" t="s">
        <v>74</v>
      </c>
      <c r="L7" s="18">
        <v>79.959999999999994</v>
      </c>
      <c r="M7" s="4">
        <v>18</v>
      </c>
      <c r="N7" s="20">
        <v>0</v>
      </c>
    </row>
    <row r="8" spans="2:14" x14ac:dyDescent="0.25">
      <c r="B8" s="58"/>
      <c r="C8" s="1" t="s">
        <v>72</v>
      </c>
      <c r="D8" s="16">
        <v>0</v>
      </c>
      <c r="E8" s="16">
        <v>0.6</v>
      </c>
      <c r="F8" s="16">
        <v>0.3</v>
      </c>
      <c r="G8" s="16">
        <v>0.1</v>
      </c>
      <c r="H8" s="16">
        <v>1</v>
      </c>
      <c r="K8" s="1" t="s">
        <v>75</v>
      </c>
      <c r="L8" s="18">
        <v>20.478000000000002</v>
      </c>
      <c r="M8" s="4">
        <v>1</v>
      </c>
      <c r="N8" s="20">
        <v>0</v>
      </c>
    </row>
    <row r="9" spans="2:14" x14ac:dyDescent="0.25">
      <c r="B9" s="58" t="s">
        <v>98</v>
      </c>
      <c r="C9" s="1" t="s">
        <v>67</v>
      </c>
      <c r="D9" s="15">
        <v>3</v>
      </c>
      <c r="E9" s="15">
        <v>3</v>
      </c>
      <c r="F9" s="15">
        <v>0</v>
      </c>
      <c r="G9" s="15">
        <v>0</v>
      </c>
      <c r="H9" s="15">
        <v>6</v>
      </c>
      <c r="K9" s="1" t="s">
        <v>22</v>
      </c>
      <c r="L9" s="4">
        <v>436</v>
      </c>
      <c r="M9" s="4"/>
      <c r="N9" s="4"/>
    </row>
    <row r="10" spans="2:14" x14ac:dyDescent="0.25">
      <c r="B10" s="58"/>
      <c r="C10" s="1" t="s">
        <v>72</v>
      </c>
      <c r="D10" s="16">
        <v>0.5</v>
      </c>
      <c r="E10" s="16">
        <v>0.5</v>
      </c>
      <c r="F10" s="16">
        <v>0</v>
      </c>
      <c r="G10" s="16">
        <v>0</v>
      </c>
      <c r="H10" s="16">
        <v>1</v>
      </c>
      <c r="K10" s="1" t="s">
        <v>93</v>
      </c>
    </row>
    <row r="11" spans="2:14" x14ac:dyDescent="0.25">
      <c r="B11" s="58" t="s">
        <v>101</v>
      </c>
      <c r="C11" s="1" t="s">
        <v>67</v>
      </c>
      <c r="D11" s="15">
        <v>0</v>
      </c>
      <c r="E11" s="15">
        <v>2</v>
      </c>
      <c r="F11" s="15">
        <v>0</v>
      </c>
      <c r="G11" s="15">
        <v>0</v>
      </c>
      <c r="H11" s="15">
        <v>2</v>
      </c>
    </row>
    <row r="12" spans="2:14" x14ac:dyDescent="0.25">
      <c r="B12" s="58"/>
      <c r="C12" s="1" t="s">
        <v>72</v>
      </c>
      <c r="D12" s="16">
        <v>0</v>
      </c>
      <c r="E12" s="16">
        <v>1</v>
      </c>
      <c r="F12" s="16">
        <v>0</v>
      </c>
      <c r="G12" s="16">
        <v>0</v>
      </c>
      <c r="H12" s="16">
        <v>1</v>
      </c>
    </row>
    <row r="13" spans="2:14" x14ac:dyDescent="0.25">
      <c r="B13" s="58" t="s">
        <v>99</v>
      </c>
      <c r="C13" s="1" t="s">
        <v>67</v>
      </c>
      <c r="D13" s="15">
        <v>4</v>
      </c>
      <c r="E13" s="15">
        <v>35</v>
      </c>
      <c r="F13" s="15">
        <v>62</v>
      </c>
      <c r="G13" s="15">
        <v>34</v>
      </c>
      <c r="H13" s="15">
        <v>135</v>
      </c>
      <c r="L13" s="21"/>
    </row>
    <row r="14" spans="2:14" x14ac:dyDescent="0.25">
      <c r="B14" s="58"/>
      <c r="C14" s="1" t="s">
        <v>72</v>
      </c>
      <c r="D14" s="16">
        <v>0.03</v>
      </c>
      <c r="E14" s="16">
        <v>0.25900000000000001</v>
      </c>
      <c r="F14" s="16">
        <v>0.45900000000000002</v>
      </c>
      <c r="G14" s="16">
        <v>0.252</v>
      </c>
      <c r="H14" s="16">
        <v>1</v>
      </c>
      <c r="L14" s="21"/>
    </row>
    <row r="15" spans="2:14" x14ac:dyDescent="0.25">
      <c r="B15" s="58" t="s">
        <v>100</v>
      </c>
      <c r="C15" s="1" t="s">
        <v>67</v>
      </c>
      <c r="D15" s="15">
        <v>2</v>
      </c>
      <c r="E15" s="15">
        <v>8</v>
      </c>
      <c r="F15" s="15">
        <v>17</v>
      </c>
      <c r="G15" s="15">
        <v>20</v>
      </c>
      <c r="H15" s="15">
        <v>47</v>
      </c>
    </row>
    <row r="16" spans="2:14" x14ac:dyDescent="0.25">
      <c r="B16" s="58"/>
      <c r="C16" s="1" t="s">
        <v>72</v>
      </c>
      <c r="D16" s="16">
        <v>4.2999999999999997E-2</v>
      </c>
      <c r="E16" s="16">
        <v>0.17</v>
      </c>
      <c r="F16" s="16">
        <v>0.36199999999999999</v>
      </c>
      <c r="G16" s="16">
        <v>0.42599999999999999</v>
      </c>
      <c r="H16" s="16">
        <v>1</v>
      </c>
    </row>
    <row r="17" spans="2:8" x14ac:dyDescent="0.25">
      <c r="B17" s="58" t="s">
        <v>2</v>
      </c>
      <c r="C17" s="1" t="s">
        <v>67</v>
      </c>
      <c r="D17" s="15">
        <v>10</v>
      </c>
      <c r="E17" s="15">
        <v>87</v>
      </c>
      <c r="F17" s="15">
        <v>166</v>
      </c>
      <c r="G17" s="15">
        <v>173</v>
      </c>
      <c r="H17" s="15">
        <v>436</v>
      </c>
    </row>
    <row r="18" spans="2:8" x14ac:dyDescent="0.25">
      <c r="B18" s="58"/>
      <c r="C18" s="1" t="s">
        <v>72</v>
      </c>
      <c r="D18" s="16">
        <v>2.3E-2</v>
      </c>
      <c r="E18" s="16">
        <v>0.2</v>
      </c>
      <c r="F18" s="16">
        <v>0.38100000000000001</v>
      </c>
      <c r="G18" s="16">
        <v>0.39700000000000002</v>
      </c>
      <c r="H18" s="16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I2" sqref="B2:I18"/>
    </sheetView>
  </sheetViews>
  <sheetFormatPr defaultColWidth="8.85546875" defaultRowHeight="15" x14ac:dyDescent="0.25"/>
  <cols>
    <col min="1" max="1" width="8.85546875" style="1"/>
    <col min="2" max="2" width="20" style="19" customWidth="1"/>
    <col min="3" max="3" width="19.28515625" style="1" bestFit="1" customWidth="1"/>
    <col min="4" max="4" width="11.85546875" style="3" customWidth="1"/>
    <col min="5" max="5" width="10" style="3" customWidth="1"/>
    <col min="6" max="6" width="8.28515625" style="3" bestFit="1" customWidth="1"/>
    <col min="7" max="7" width="11.28515625" style="3" customWidth="1"/>
    <col min="8" max="8" width="13.28515625" style="3" customWidth="1"/>
    <col min="9" max="9" width="8.28515625" style="1" bestFit="1" customWidth="1"/>
    <col min="10" max="11" width="8.85546875" style="1"/>
    <col min="12" max="12" width="22.5703125" style="1" bestFit="1" customWidth="1"/>
    <col min="13" max="14" width="8.85546875" style="1"/>
    <col min="15" max="15" width="38.7109375" style="1" customWidth="1"/>
    <col min="16" max="16384" width="8.85546875" style="1"/>
  </cols>
  <sheetData>
    <row r="2" spans="2:15" s="10" customFormat="1" ht="30" customHeight="1" x14ac:dyDescent="0.25">
      <c r="B2" s="51" t="s">
        <v>145</v>
      </c>
      <c r="C2" s="10" t="s">
        <v>148</v>
      </c>
      <c r="D2" s="15" t="s">
        <v>23</v>
      </c>
      <c r="E2" s="15" t="s">
        <v>24</v>
      </c>
      <c r="F2" s="15" t="s">
        <v>25</v>
      </c>
      <c r="G2" s="15" t="s">
        <v>26</v>
      </c>
      <c r="H2" s="15" t="s">
        <v>27</v>
      </c>
      <c r="I2" s="10" t="s">
        <v>2</v>
      </c>
    </row>
    <row r="3" spans="2:15" x14ac:dyDescent="0.25">
      <c r="B3" s="58" t="s">
        <v>1</v>
      </c>
      <c r="C3" s="1" t="s">
        <v>67</v>
      </c>
      <c r="D3" s="15">
        <v>1</v>
      </c>
      <c r="E3" s="15">
        <v>3</v>
      </c>
      <c r="F3" s="15">
        <v>63</v>
      </c>
      <c r="G3" s="15">
        <v>108</v>
      </c>
      <c r="H3" s="15">
        <v>54</v>
      </c>
      <c r="I3" s="4">
        <v>229</v>
      </c>
    </row>
    <row r="4" spans="2:15" x14ac:dyDescent="0.25">
      <c r="B4" s="58"/>
      <c r="C4" s="1" t="s">
        <v>72</v>
      </c>
      <c r="D4" s="16">
        <v>4.0000000000000001E-3</v>
      </c>
      <c r="E4" s="16">
        <v>1.2999999999999999E-2</v>
      </c>
      <c r="F4" s="16">
        <v>0.27500000000000002</v>
      </c>
      <c r="G4" s="16">
        <v>0.47199999999999998</v>
      </c>
      <c r="H4" s="16">
        <v>0.23599999999999999</v>
      </c>
      <c r="I4" s="17">
        <v>1</v>
      </c>
      <c r="L4" s="1" t="s">
        <v>71</v>
      </c>
    </row>
    <row r="5" spans="2:15" x14ac:dyDescent="0.25">
      <c r="B5" s="58" t="s">
        <v>97</v>
      </c>
      <c r="C5" s="1" t="s">
        <v>67</v>
      </c>
      <c r="D5" s="15">
        <v>0</v>
      </c>
      <c r="E5" s="15">
        <v>0</v>
      </c>
      <c r="F5" s="15">
        <v>5</v>
      </c>
      <c r="G5" s="15">
        <v>1</v>
      </c>
      <c r="H5" s="15">
        <v>0</v>
      </c>
      <c r="I5" s="4">
        <v>6</v>
      </c>
      <c r="L5" s="1" t="s">
        <v>0</v>
      </c>
      <c r="M5" s="4" t="s">
        <v>19</v>
      </c>
      <c r="N5" s="4" t="s">
        <v>20</v>
      </c>
      <c r="O5" s="4" t="s">
        <v>21</v>
      </c>
    </row>
    <row r="6" spans="2:15" x14ac:dyDescent="0.25">
      <c r="B6" s="58"/>
      <c r="C6" s="1" t="s">
        <v>72</v>
      </c>
      <c r="D6" s="16">
        <v>0</v>
      </c>
      <c r="E6" s="16">
        <v>0</v>
      </c>
      <c r="F6" s="16">
        <v>0.83299999999999996</v>
      </c>
      <c r="G6" s="16">
        <v>0.16700000000000001</v>
      </c>
      <c r="H6" s="16">
        <v>0</v>
      </c>
      <c r="I6" s="17">
        <v>1</v>
      </c>
      <c r="L6" s="1" t="s">
        <v>96</v>
      </c>
      <c r="M6" s="4" t="s">
        <v>124</v>
      </c>
      <c r="N6" s="4">
        <v>24</v>
      </c>
      <c r="O6" s="20">
        <v>0</v>
      </c>
    </row>
    <row r="7" spans="2:15" x14ac:dyDescent="0.25">
      <c r="B7" s="58" t="s">
        <v>102</v>
      </c>
      <c r="C7" s="1" t="s">
        <v>67</v>
      </c>
      <c r="D7" s="15">
        <v>0</v>
      </c>
      <c r="E7" s="15">
        <v>0</v>
      </c>
      <c r="F7" s="15">
        <v>4</v>
      </c>
      <c r="G7" s="15">
        <v>5</v>
      </c>
      <c r="H7" s="15">
        <v>1</v>
      </c>
      <c r="I7" s="4">
        <v>10</v>
      </c>
      <c r="L7" s="1" t="s">
        <v>73</v>
      </c>
      <c r="M7" s="4"/>
      <c r="N7" s="4"/>
      <c r="O7" s="4"/>
    </row>
    <row r="8" spans="2:15" x14ac:dyDescent="0.25">
      <c r="B8" s="58"/>
      <c r="C8" s="1" t="s">
        <v>72</v>
      </c>
      <c r="D8" s="16">
        <v>0</v>
      </c>
      <c r="E8" s="16">
        <v>0</v>
      </c>
      <c r="F8" s="16">
        <v>0.4</v>
      </c>
      <c r="G8" s="16">
        <v>0.5</v>
      </c>
      <c r="H8" s="16">
        <v>0.1</v>
      </c>
      <c r="I8" s="17">
        <v>1</v>
      </c>
      <c r="L8" s="1" t="s">
        <v>74</v>
      </c>
      <c r="M8" s="18">
        <v>39.694000000000003</v>
      </c>
      <c r="N8" s="4">
        <v>24</v>
      </c>
      <c r="O8" s="4">
        <v>2.3E-2</v>
      </c>
    </row>
    <row r="9" spans="2:15" x14ac:dyDescent="0.25">
      <c r="B9" s="58" t="s">
        <v>98</v>
      </c>
      <c r="C9" s="1" t="s">
        <v>67</v>
      </c>
      <c r="D9" s="15">
        <v>0</v>
      </c>
      <c r="E9" s="15">
        <v>2</v>
      </c>
      <c r="F9" s="15">
        <v>3</v>
      </c>
      <c r="G9" s="15">
        <v>1</v>
      </c>
      <c r="H9" s="15">
        <v>0</v>
      </c>
      <c r="I9" s="4">
        <v>6</v>
      </c>
      <c r="L9" s="1" t="s">
        <v>75</v>
      </c>
      <c r="M9" s="18">
        <v>3.694</v>
      </c>
      <c r="N9" s="4">
        <v>1</v>
      </c>
      <c r="O9" s="4">
        <v>5.5E-2</v>
      </c>
    </row>
    <row r="10" spans="2:15" x14ac:dyDescent="0.25">
      <c r="B10" s="58"/>
      <c r="C10" s="1" t="s">
        <v>72</v>
      </c>
      <c r="D10" s="16">
        <v>0</v>
      </c>
      <c r="E10" s="16">
        <v>0.33300000000000002</v>
      </c>
      <c r="F10" s="16">
        <v>0.5</v>
      </c>
      <c r="G10" s="16">
        <v>0.16700000000000001</v>
      </c>
      <c r="H10" s="16">
        <v>0</v>
      </c>
      <c r="I10" s="17">
        <v>1</v>
      </c>
      <c r="L10" s="1" t="s">
        <v>22</v>
      </c>
      <c r="M10" s="4">
        <v>435</v>
      </c>
      <c r="N10" s="4"/>
      <c r="O10" s="4"/>
    </row>
    <row r="11" spans="2:15" x14ac:dyDescent="0.25">
      <c r="B11" s="58" t="s">
        <v>101</v>
      </c>
      <c r="C11" s="1" t="s">
        <v>67</v>
      </c>
      <c r="D11" s="15">
        <v>0</v>
      </c>
      <c r="E11" s="15">
        <v>0</v>
      </c>
      <c r="F11" s="15">
        <v>2</v>
      </c>
      <c r="G11" s="15">
        <v>0</v>
      </c>
      <c r="H11" s="15">
        <v>0</v>
      </c>
      <c r="I11" s="4">
        <v>2</v>
      </c>
      <c r="L11" s="1" t="s">
        <v>92</v>
      </c>
    </row>
    <row r="12" spans="2:15" x14ac:dyDescent="0.25">
      <c r="B12" s="58"/>
      <c r="C12" s="1" t="s">
        <v>72</v>
      </c>
      <c r="D12" s="16">
        <v>0</v>
      </c>
      <c r="E12" s="16">
        <v>0</v>
      </c>
      <c r="F12" s="16">
        <v>1</v>
      </c>
      <c r="G12" s="16">
        <v>0</v>
      </c>
      <c r="H12" s="16">
        <v>0</v>
      </c>
      <c r="I12" s="17">
        <v>1</v>
      </c>
    </row>
    <row r="13" spans="2:15" x14ac:dyDescent="0.25">
      <c r="B13" s="58" t="s">
        <v>99</v>
      </c>
      <c r="C13" s="1" t="s">
        <v>67</v>
      </c>
      <c r="D13" s="15">
        <v>0</v>
      </c>
      <c r="E13" s="15">
        <v>4</v>
      </c>
      <c r="F13" s="15">
        <v>58</v>
      </c>
      <c r="G13" s="15">
        <v>49</v>
      </c>
      <c r="H13" s="15">
        <v>24</v>
      </c>
      <c r="I13" s="4">
        <v>135</v>
      </c>
      <c r="M13" s="21"/>
    </row>
    <row r="14" spans="2:15" x14ac:dyDescent="0.25">
      <c r="B14" s="58"/>
      <c r="C14" s="1" t="s">
        <v>72</v>
      </c>
      <c r="D14" s="16">
        <v>0</v>
      </c>
      <c r="E14" s="16">
        <v>0.03</v>
      </c>
      <c r="F14" s="16">
        <v>0.43</v>
      </c>
      <c r="G14" s="16">
        <v>0.36299999999999999</v>
      </c>
      <c r="H14" s="16">
        <v>0.17799999999999999</v>
      </c>
      <c r="I14" s="17">
        <v>1</v>
      </c>
      <c r="M14" s="21"/>
    </row>
    <row r="15" spans="2:15" x14ac:dyDescent="0.25">
      <c r="B15" s="58" t="s">
        <v>100</v>
      </c>
      <c r="C15" s="1" t="s">
        <v>67</v>
      </c>
      <c r="D15" s="15">
        <v>0</v>
      </c>
      <c r="E15" s="15">
        <v>1</v>
      </c>
      <c r="F15" s="15">
        <v>16</v>
      </c>
      <c r="G15" s="15">
        <v>15</v>
      </c>
      <c r="H15" s="15">
        <v>15</v>
      </c>
      <c r="I15" s="4">
        <v>47</v>
      </c>
    </row>
    <row r="16" spans="2:15" x14ac:dyDescent="0.25">
      <c r="B16" s="58"/>
      <c r="C16" s="1" t="s">
        <v>72</v>
      </c>
      <c r="D16" s="16">
        <v>0</v>
      </c>
      <c r="E16" s="16">
        <v>2.1000000000000001E-2</v>
      </c>
      <c r="F16" s="16">
        <v>0.34</v>
      </c>
      <c r="G16" s="16">
        <v>0.31900000000000001</v>
      </c>
      <c r="H16" s="16">
        <v>0.31900000000000001</v>
      </c>
      <c r="I16" s="17">
        <v>1</v>
      </c>
    </row>
    <row r="17" spans="2:9" x14ac:dyDescent="0.25">
      <c r="B17" s="58" t="s">
        <v>2</v>
      </c>
      <c r="C17" s="1" t="s">
        <v>67</v>
      </c>
      <c r="D17" s="15">
        <v>1</v>
      </c>
      <c r="E17" s="15">
        <v>10</v>
      </c>
      <c r="F17" s="15">
        <v>151</v>
      </c>
      <c r="G17" s="15">
        <v>179</v>
      </c>
      <c r="H17" s="15">
        <v>94</v>
      </c>
      <c r="I17" s="4">
        <v>435</v>
      </c>
    </row>
    <row r="18" spans="2:9" x14ac:dyDescent="0.25">
      <c r="B18" s="58"/>
      <c r="C18" s="1" t="s">
        <v>72</v>
      </c>
      <c r="D18" s="16">
        <v>2E-3</v>
      </c>
      <c r="E18" s="16">
        <v>2.3E-2</v>
      </c>
      <c r="F18" s="16">
        <v>0.34699999999999998</v>
      </c>
      <c r="G18" s="16">
        <v>0.41099999999999998</v>
      </c>
      <c r="H18" s="16">
        <v>0.216</v>
      </c>
      <c r="I18" s="17">
        <v>1</v>
      </c>
    </row>
  </sheetData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Quadro 4.1.1</vt:lpstr>
      <vt:lpstr>Quadro 4.1.2</vt:lpstr>
      <vt:lpstr>Quadro 4.1.3</vt:lpstr>
      <vt:lpstr>Quadro 4.2.1</vt:lpstr>
      <vt:lpstr>Quadro 4.2.2</vt:lpstr>
      <vt:lpstr>Quadro 4.2.3</vt:lpstr>
      <vt:lpstr>Quadro 4.2.4</vt:lpstr>
      <vt:lpstr>Quadro 4.2.5</vt:lpstr>
      <vt:lpstr>Quadro 4.2.6</vt:lpstr>
      <vt:lpstr>Quadro 4.2.7</vt:lpstr>
      <vt:lpstr>Quadro 4.2.8</vt:lpstr>
      <vt:lpstr>Quadro 4.3.1</vt:lpstr>
      <vt:lpstr>Quadro 4.3.2</vt:lpstr>
      <vt:lpstr>Quadro 4.3.3</vt:lpstr>
      <vt:lpstr>Quadro 4.3.4</vt:lpstr>
      <vt:lpstr>Quadro 4.4.1</vt:lpstr>
      <vt:lpstr>Quadro 4.4.2</vt:lpstr>
      <vt:lpstr>Quadro 4.5.1</vt:lpstr>
      <vt:lpstr>Quadro 4.6.1</vt:lpstr>
      <vt:lpstr>Quadro 4.6.2</vt:lpstr>
      <vt:lpstr>Quadro 4.6.3</vt:lpstr>
      <vt:lpstr>Quadro 4.6.4</vt:lpstr>
      <vt:lpstr>Quadro 4.6.5</vt:lpstr>
      <vt:lpstr>Quadro 4.6.6</vt:lpstr>
      <vt:lpstr>Quadro 4.7.1</vt:lpstr>
      <vt:lpstr>Quadro 4.8.1</vt:lpstr>
      <vt:lpstr>Quadro 4.8.2</vt:lpstr>
      <vt:lpstr>Quadro 4.8.3</vt:lpstr>
      <vt:lpstr>Quadro 4.8.4</vt:lpstr>
      <vt:lpstr>Quadro 4.9.1</vt:lpstr>
      <vt:lpstr>Quadro 4.10.1</vt:lpstr>
      <vt:lpstr>Quadro 4.10.2</vt:lpstr>
      <vt:lpstr>Quadro 4.10.3</vt:lpstr>
      <vt:lpstr>Quadro 4.10.4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Paiva</dc:creator>
  <cp:lastModifiedBy>Solange Prediger</cp:lastModifiedBy>
  <dcterms:created xsi:type="dcterms:W3CDTF">2013-01-28T19:11:44Z</dcterms:created>
  <dcterms:modified xsi:type="dcterms:W3CDTF">2014-09-19T20:05:48Z</dcterms:modified>
</cp:coreProperties>
</file>