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90" windowWidth="8580" windowHeight="3195" tabRatio="746" firstSheet="36" activeTab="43"/>
  </bookViews>
  <sheets>
    <sheet name="Quadro 2.1.1" sheetId="3" r:id="rId1"/>
    <sheet name="Quadro 2.1.2 " sheetId="1" r:id="rId2"/>
    <sheet name="Quadro 2.1.3" sheetId="2" r:id="rId3"/>
    <sheet name="Quadro 2.2.1" sheetId="4" r:id="rId4"/>
    <sheet name="Quadro 2.2.2" sheetId="5" r:id="rId5"/>
    <sheet name="Quado 2.2.3" sheetId="6" r:id="rId6"/>
    <sheet name="Quadro 2.2.4" sheetId="7" r:id="rId7"/>
    <sheet name="Quadro 2.2.5" sheetId="8" r:id="rId8"/>
    <sheet name="Quadro 2.2.6" sheetId="9" r:id="rId9"/>
    <sheet name="Quadro 2.3.1" sheetId="10" r:id="rId10"/>
    <sheet name="Quadro 2.3.2" sheetId="11" r:id="rId11"/>
    <sheet name="Quadro 2.4.1" sheetId="12" r:id="rId12"/>
    <sheet name="Quadro 2.4.2" sheetId="13" r:id="rId13"/>
    <sheet name="Quadro 2.5.1" sheetId="14" r:id="rId14"/>
    <sheet name="Quadro 2.6.1" sheetId="15" r:id="rId15"/>
    <sheet name="Quadro 2.6.2" sheetId="16" r:id="rId16"/>
    <sheet name="Quadro 2.6.3" sheetId="17" r:id="rId17"/>
    <sheet name="Quadro 2.6.4" sheetId="18" r:id="rId18"/>
    <sheet name="Quadro 2.6.5" sheetId="19" r:id="rId19"/>
    <sheet name="Quadro 2.6.6" sheetId="20" r:id="rId20"/>
    <sheet name="Quadro 2.6.7" sheetId="21" r:id="rId21"/>
    <sheet name="Quadro 2.7.1" sheetId="22" r:id="rId22"/>
    <sheet name="Quadro 2.8.1" sheetId="23" r:id="rId23"/>
    <sheet name="Quadro 2.8.2" sheetId="24" r:id="rId24"/>
    <sheet name="Quadro 2.8.3" sheetId="25" r:id="rId25"/>
    <sheet name="Quadro 2.8.4" sheetId="28" r:id="rId26"/>
    <sheet name="Quadro 2.8.5" sheetId="27" r:id="rId27"/>
    <sheet name="Quadro 2.8.6" sheetId="26" r:id="rId28"/>
    <sheet name="Quado 2.9.1" sheetId="29" r:id="rId29"/>
    <sheet name="Quadro 2.10.1" sheetId="30" r:id="rId30"/>
    <sheet name="Quadro 2.11.1" sheetId="31" r:id="rId31"/>
    <sheet name="Quadro 2.11.2" sheetId="32" r:id="rId32"/>
    <sheet name="Quadro 2.11.3" sheetId="33" r:id="rId33"/>
    <sheet name="Quadro 2.11.4" sheetId="34" r:id="rId34"/>
    <sheet name="Quadro 2.11.5" sheetId="35" r:id="rId35"/>
    <sheet name="Quadro 2.11.6" sheetId="36" r:id="rId36"/>
    <sheet name="Quadro 2.11.7" sheetId="37" r:id="rId37"/>
    <sheet name="Quadro 2.11.8" sheetId="38" r:id="rId38"/>
    <sheet name="Quadro 2.11.9" sheetId="39" r:id="rId39"/>
    <sheet name="Quadro 2.11.10" sheetId="40" r:id="rId40"/>
    <sheet name="Quadro 2.11.11" sheetId="41" r:id="rId41"/>
    <sheet name="Quadro 2.11.12" sheetId="42" r:id="rId42"/>
    <sheet name="Quadro 2.11.13" sheetId="43" r:id="rId43"/>
    <sheet name="Quadro 2.11.14" sheetId="44" r:id="rId44"/>
  </sheets>
  <calcPr calcId="145621" iterateDelta="1E-4"/>
</workbook>
</file>

<file path=xl/calcChain.xml><?xml version="1.0" encoding="utf-8"?>
<calcChain xmlns="http://schemas.openxmlformats.org/spreadsheetml/2006/main">
  <c r="C31" i="29" l="1"/>
  <c r="I11" i="42"/>
  <c r="H11" i="42"/>
  <c r="G11" i="42"/>
  <c r="F11" i="42"/>
  <c r="E11" i="42"/>
  <c r="D11" i="42"/>
  <c r="C11" i="42"/>
  <c r="B11" i="42"/>
  <c r="I9" i="42"/>
  <c r="I10" i="42" s="1"/>
  <c r="H9" i="42"/>
  <c r="H10" i="42" s="1"/>
  <c r="G9" i="42"/>
  <c r="G10" i="42" s="1"/>
  <c r="F9" i="42"/>
  <c r="F10" i="42" s="1"/>
  <c r="E9" i="42"/>
  <c r="E10" i="42" s="1"/>
  <c r="D9" i="42"/>
  <c r="D10" i="42" s="1"/>
  <c r="C9" i="42"/>
  <c r="C10" i="42" s="1"/>
  <c r="B9" i="42"/>
  <c r="B10" i="42" s="1"/>
  <c r="H11" i="41"/>
  <c r="G11" i="41"/>
  <c r="F11" i="41"/>
  <c r="E11" i="41"/>
  <c r="D11" i="41"/>
  <c r="C11" i="41"/>
  <c r="B11" i="41"/>
  <c r="H9" i="41"/>
  <c r="H10" i="41" s="1"/>
  <c r="G9" i="41"/>
  <c r="G10" i="41" s="1"/>
  <c r="F9" i="41"/>
  <c r="F10" i="41" s="1"/>
  <c r="E9" i="41"/>
  <c r="E10" i="41" s="1"/>
  <c r="D9" i="41"/>
  <c r="D10" i="41" s="1"/>
  <c r="C9" i="41"/>
  <c r="C10" i="41" s="1"/>
  <c r="B9" i="41"/>
  <c r="B10" i="41" s="1"/>
  <c r="F73" i="29"/>
  <c r="E73" i="29"/>
  <c r="D73" i="29"/>
  <c r="C73" i="29"/>
  <c r="F71" i="29"/>
  <c r="F72" i="29" s="1"/>
  <c r="E71" i="29"/>
  <c r="E72" i="29" s="1"/>
  <c r="D71" i="29"/>
  <c r="D72" i="29" s="1"/>
  <c r="C71" i="29"/>
  <c r="C72" i="29" s="1"/>
  <c r="F63" i="29"/>
  <c r="E63" i="29"/>
  <c r="D63" i="29"/>
  <c r="C63" i="29"/>
  <c r="F61" i="29"/>
  <c r="F62" i="29" s="1"/>
  <c r="E61" i="29"/>
  <c r="E62" i="29" s="1"/>
  <c r="D61" i="29"/>
  <c r="D62" i="29" s="1"/>
  <c r="C61" i="29"/>
  <c r="C62" i="29" s="1"/>
  <c r="F53" i="29"/>
  <c r="E53" i="29"/>
  <c r="D53" i="29"/>
  <c r="C53" i="29"/>
  <c r="F51" i="29"/>
  <c r="F52" i="29" s="1"/>
  <c r="E51" i="29"/>
  <c r="E52" i="29" s="1"/>
  <c r="D51" i="29"/>
  <c r="D52" i="29" s="1"/>
  <c r="C51" i="29"/>
  <c r="C52" i="29" s="1"/>
  <c r="F43" i="29"/>
  <c r="E43" i="29"/>
  <c r="D43" i="29"/>
  <c r="C43" i="29"/>
  <c r="F41" i="29"/>
  <c r="F42" i="29" s="1"/>
  <c r="E41" i="29"/>
  <c r="E42" i="29" s="1"/>
  <c r="D41" i="29"/>
  <c r="D42" i="29" s="1"/>
  <c r="C41" i="29"/>
  <c r="C42" i="29" s="1"/>
  <c r="F31" i="29"/>
  <c r="E31" i="29"/>
  <c r="D31" i="29"/>
  <c r="F29" i="29"/>
  <c r="F30" i="29" s="1"/>
  <c r="E29" i="29"/>
  <c r="E30" i="29" s="1"/>
  <c r="D29" i="29"/>
  <c r="D30" i="29" s="1"/>
  <c r="C29" i="29"/>
  <c r="C30" i="29" s="1"/>
  <c r="F21" i="29"/>
  <c r="E21" i="29"/>
  <c r="D21" i="29"/>
  <c r="C21" i="29"/>
  <c r="F19" i="29"/>
  <c r="F20" i="29" s="1"/>
  <c r="E19" i="29"/>
  <c r="E20" i="29" s="1"/>
  <c r="D19" i="29"/>
  <c r="D20" i="29" s="1"/>
  <c r="C19" i="29"/>
  <c r="C20" i="29" s="1"/>
  <c r="F11" i="29"/>
  <c r="E11" i="29"/>
  <c r="D11" i="29"/>
  <c r="C11" i="29"/>
  <c r="F9" i="29"/>
  <c r="F10" i="29" s="1"/>
  <c r="E9" i="29"/>
  <c r="E10" i="29" s="1"/>
  <c r="D9" i="29"/>
  <c r="D10" i="29" s="1"/>
  <c r="C9" i="29"/>
  <c r="C10" i="29" s="1"/>
  <c r="H6" i="11"/>
  <c r="G6" i="11"/>
  <c r="F6" i="11"/>
  <c r="E6" i="11"/>
  <c r="D6" i="11"/>
  <c r="C6" i="11"/>
  <c r="B6" i="11"/>
</calcChain>
</file>

<file path=xl/sharedStrings.xml><?xml version="1.0" encoding="utf-8"?>
<sst xmlns="http://schemas.openxmlformats.org/spreadsheetml/2006/main" count="1410" uniqueCount="214">
  <si>
    <t>Trabalhador assalariado</t>
  </si>
  <si>
    <t>Enólogo responsável</t>
  </si>
  <si>
    <t>Empresário industrial</t>
  </si>
  <si>
    <t>Cliente</t>
  </si>
  <si>
    <t>Total</t>
  </si>
  <si>
    <t>Perdidos</t>
  </si>
  <si>
    <t xml:space="preserve"> </t>
  </si>
  <si>
    <t>Masculino</t>
  </si>
  <si>
    <t>Feminino</t>
  </si>
  <si>
    <t>Nunca frequentou a escola</t>
  </si>
  <si>
    <t>Ensino Fundamental Incompleto</t>
  </si>
  <si>
    <t>Ensino Fundamental Completo</t>
  </si>
  <si>
    <t>Ensino Médio Incompleto</t>
  </si>
  <si>
    <t>Ensino Médio Completo</t>
  </si>
  <si>
    <t>Ensino Técnico Incompleto</t>
  </si>
  <si>
    <t>Ensino Técnico Completo</t>
  </si>
  <si>
    <t>Ensino Superior Incompleto</t>
  </si>
  <si>
    <t>Ensino Superior Completo</t>
  </si>
  <si>
    <t>Pós-graduação</t>
  </si>
  <si>
    <t>Produtor de Matéria-Prima</t>
  </si>
  <si>
    <t>Fornecedor de insumos intermediários</t>
  </si>
  <si>
    <t>Insatisfatória</t>
  </si>
  <si>
    <t>Pouco Satisfatória</t>
  </si>
  <si>
    <t>Satisfatória</t>
  </si>
  <si>
    <t>Muito Satisfatória</t>
  </si>
  <si>
    <t>% do Total da Posição</t>
  </si>
  <si>
    <t>Valor</t>
  </si>
  <si>
    <t>gl</t>
  </si>
  <si>
    <t>Sig. asintótica (bilateral)</t>
  </si>
  <si>
    <t>N de casos válidos</t>
  </si>
  <si>
    <t>Muito menos que merece</t>
  </si>
  <si>
    <t>Menos que merece</t>
  </si>
  <si>
    <t>O que merece</t>
  </si>
  <si>
    <t>Mais do que merece</t>
  </si>
  <si>
    <t>Muito mais do que merece</t>
  </si>
  <si>
    <t>Atividade Avaliada</t>
  </si>
  <si>
    <t>Produtor Rural</t>
  </si>
  <si>
    <t>Fornecedor de Insumo intermediário</t>
  </si>
  <si>
    <t>Enólogo</t>
  </si>
  <si>
    <t>Gerente</t>
  </si>
  <si>
    <t>Clientes</t>
  </si>
  <si>
    <t>Todos</t>
  </si>
  <si>
    <t>Mínimo</t>
  </si>
  <si>
    <t>Máximo</t>
  </si>
  <si>
    <t>Media</t>
  </si>
  <si>
    <t>Coef. Var</t>
  </si>
  <si>
    <t>Desv. típ.</t>
  </si>
  <si>
    <t>Empresário Industrial</t>
  </si>
  <si>
    <t>Empresário Comercial</t>
  </si>
  <si>
    <t>Trabalhador da Indústria</t>
  </si>
  <si>
    <t>Empresário</t>
  </si>
  <si>
    <t>Não</t>
  </si>
  <si>
    <t>Sim</t>
  </si>
  <si>
    <t>Não Sabe</t>
  </si>
  <si>
    <t>Muito Ruins</t>
  </si>
  <si>
    <t>Ruins</t>
  </si>
  <si>
    <t>Boas</t>
  </si>
  <si>
    <t>Muito Boas</t>
  </si>
  <si>
    <t>Excelentes</t>
  </si>
  <si>
    <t>Límite inferior</t>
  </si>
  <si>
    <t>Límite superior</t>
  </si>
  <si>
    <t>ANOVA</t>
  </si>
  <si>
    <t>F</t>
  </si>
  <si>
    <t>Sig.</t>
  </si>
  <si>
    <t>Inter-grupos</t>
  </si>
  <si>
    <t>Intra-grupos</t>
  </si>
  <si>
    <t>O governo teria que garantir condições para que eu abrisse/expandisse o meu negócio</t>
  </si>
  <si>
    <t>Teria que se desenvolver um novo sistema de qualificação e extensão empresarial</t>
  </si>
  <si>
    <t>Com o tempo eu estou certo que chegarei onde quero</t>
  </si>
  <si>
    <t>Outra mudança teria que ocorrer</t>
  </si>
  <si>
    <t>Não sabe</t>
  </si>
  <si>
    <t>Pouca satisfatória</t>
  </si>
  <si>
    <t>Muito satisfatória</t>
  </si>
  <si>
    <t>Fora do mercado</t>
  </si>
  <si>
    <t>Trabalhador subordinado</t>
  </si>
  <si>
    <t>Estava no mesmo setor</t>
  </si>
  <si>
    <t>Trabalhador autônomo</t>
  </si>
  <si>
    <t>Era empreendedor em outro setor</t>
  </si>
  <si>
    <t>Negócio novo</t>
  </si>
  <si>
    <t>Adquiriu uma empresa já existente</t>
  </si>
  <si>
    <t>Seguiu atividade iniciada pela família</t>
  </si>
  <si>
    <t>Inferior a um ano</t>
  </si>
  <si>
    <t>Entre um e três anos</t>
  </si>
  <si>
    <t>Entre três a cinco anos</t>
  </si>
  <si>
    <t>Superior a cinco anos</t>
  </si>
  <si>
    <t>Os forncedores não oferecem os produtos com preços e qualidade compatíveis</t>
  </si>
  <si>
    <t>Localização</t>
  </si>
  <si>
    <t>Jornal local</t>
  </si>
  <si>
    <t>Internet</t>
  </si>
  <si>
    <t>Carro de som</t>
  </si>
  <si>
    <t>Panfleto</t>
  </si>
  <si>
    <t>TV</t>
  </si>
  <si>
    <t>Outdoor</t>
  </si>
  <si>
    <t>Frequência</t>
  </si>
  <si>
    <t>Porcentagem</t>
  </si>
  <si>
    <t>Porcentagem válida</t>
  </si>
  <si>
    <t>Porcentagem acumulada</t>
  </si>
  <si>
    <t>Prova Qui-Quadrado</t>
  </si>
  <si>
    <t>Qui-Quadrado de Pearson</t>
  </si>
  <si>
    <t>Correção por continuidade</t>
  </si>
  <si>
    <t>Razão de verosimilhança</t>
  </si>
  <si>
    <t>Associação linear</t>
  </si>
  <si>
    <t>15 casos (42.9%) tem uma frequência esperada inferior a 5. A Frequência mínima esperada é .19.</t>
  </si>
  <si>
    <t>13 casos (37.1%) tem uma frequência esperada inferior a 5. A Frequência mínima esperada é .77.</t>
  </si>
  <si>
    <t>3 casos (18.8%) tem uma frequência esperada inferior a 5. A Frequência mínima esperada é 3.03.</t>
  </si>
  <si>
    <t>24 casos (57.1%) tem uma frequência esperada inferior a 5. A Frequência mínima esperada é .03.</t>
  </si>
  <si>
    <t>17 casos (48.6%) tem uma frequência esperada inferior a 5. A Frequência mínima esperada é .28.</t>
  </si>
  <si>
    <t>31 casos (63.3%) tem uma frequência esperada inferior a 5. A Frequência mínima esperada é .03.</t>
  </si>
  <si>
    <t>20 casos (47.6%) tem uma frequência esperada inferior a 5. A Frequência mínima esperada é .14.</t>
  </si>
  <si>
    <t>23 casos (54.8%) tem uma frequência esperada inferior a 5. A Frequência mínima esperada é .06.</t>
  </si>
  <si>
    <t>4 casos (19.0%) tem uma frequência esperada inferior a 5. A Frequência mínima esperada é 2.00.</t>
  </si>
  <si>
    <t>21 casos (50.0%) tem uma frequência esperada inferior a 5. A Frequência mínima esperada é .11.</t>
  </si>
  <si>
    <t>25 casos (59.5%) tem uma frequência esperada inferior a 5. A Frequência mínima esperada é .08.</t>
  </si>
  <si>
    <t>4 casos (19.0%) tem uma frequência esperada inferior a 5. A Frequência mínima esperada é 1.49.</t>
  </si>
  <si>
    <t>3 casos (21.4%) tem uma frequência esperada inferior a 5. A Frequência mínima esperada é 1.43.</t>
  </si>
  <si>
    <t>0 casos (.0%) tem uma frequência esperada inferior a 5. A Frequência mínima esperada é 5.37.</t>
  </si>
  <si>
    <t>19 casos (54.3%) tem uma frequência esperada inferior a 5. A Frequência mínima esperada é .16.</t>
  </si>
  <si>
    <t>18 casos (51.4%) tem uma frequência esperada inferior a 5. A Frequência mínima esperada é .13.</t>
  </si>
  <si>
    <t>17 casos (48.6%) tem uma frequência esperada inferior a 5. A Frequência mínima esperada é .30.</t>
  </si>
  <si>
    <t>17 casos (48.6%) tem uma frequência esperada inferior a 5. A Frequência mínima esperada é .19.</t>
  </si>
  <si>
    <t>10 casos (35.7%) tem uma frequência esperada inferior a 5. A Frequência mínima esperada é .56.</t>
  </si>
  <si>
    <t>Desvio Padrão</t>
  </si>
  <si>
    <t>Erro Padrão</t>
  </si>
  <si>
    <t>Soma de quadrados</t>
  </si>
  <si>
    <t>Média quadrática</t>
  </si>
  <si>
    <t>Gerente ou coordenador de equipe</t>
  </si>
  <si>
    <t>Há muita possibilidade</t>
  </si>
  <si>
    <t>Há pouca possibilidade</t>
  </si>
  <si>
    <t>Não há praticamente possibilidade</t>
  </si>
  <si>
    <t>Os clientes pagam um preço baixo</t>
  </si>
  <si>
    <t>Há demasiados ofertantes concorrentes</t>
  </si>
  <si>
    <t>Os fornecedores cobram altos preços</t>
  </si>
  <si>
    <t>Insuficientemente qualificado</t>
  </si>
  <si>
    <t>Suficientemente qualificado</t>
  </si>
  <si>
    <t>Muito bem qualificado</t>
  </si>
  <si>
    <t>Excessivamente qualificado</t>
  </si>
  <si>
    <t>% do Total da qualificação</t>
  </si>
  <si>
    <t>Quantos funcionários possui?</t>
  </si>
  <si>
    <t>Destes, quantos possuem carteira assinada?</t>
  </si>
  <si>
    <t>Do total, quantos são da família?</t>
  </si>
  <si>
    <t>Os fornecedores migram para atender outras empresas</t>
  </si>
  <si>
    <t>64,661(a)</t>
  </si>
  <si>
    <t>56,229(a)</t>
  </si>
  <si>
    <t>68,187(a)</t>
  </si>
  <si>
    <t>63,899(a)</t>
  </si>
  <si>
    <t>95,753(a)</t>
  </si>
  <si>
    <t>50,033(a)</t>
  </si>
  <si>
    <t>81,382(a)</t>
  </si>
  <si>
    <t>42,521(a)</t>
  </si>
  <si>
    <t>66,614(a)</t>
  </si>
  <si>
    <t>62,293(a)</t>
  </si>
  <si>
    <t>Sig,</t>
  </si>
  <si>
    <t>55,154(a)</t>
  </si>
  <si>
    <t>59,869(a)</t>
  </si>
  <si>
    <t>93,098(a)</t>
  </si>
  <si>
    <t>35,013(a)</t>
  </si>
  <si>
    <t>52,103(a)</t>
  </si>
  <si>
    <t>35,938(a)</t>
  </si>
  <si>
    <t>42,693(a)</t>
  </si>
  <si>
    <t>TOTAL</t>
  </si>
  <si>
    <t>-</t>
  </si>
  <si>
    <t>Sexo</t>
  </si>
  <si>
    <t>Escolaridade</t>
  </si>
  <si>
    <t>Posição na cadeia produtiva</t>
  </si>
  <si>
    <t>Estimativa</t>
  </si>
  <si>
    <t>Avaliação</t>
  </si>
  <si>
    <t>Grau de qualificação</t>
  </si>
  <si>
    <t>Não é importante</t>
  </si>
  <si>
    <t>Pouco importante</t>
  </si>
  <si>
    <t>Importante</t>
  </si>
  <si>
    <t>Muito Importante</t>
  </si>
  <si>
    <t>Total com peso</t>
  </si>
  <si>
    <t>Total com Peso / Total</t>
  </si>
  <si>
    <t>Muito Importante / Total</t>
  </si>
  <si>
    <t>Regulamentação do ingresso de concorrentes desqualificados</t>
  </si>
  <si>
    <t>Cursos técnicos para o Ensino Médio</t>
  </si>
  <si>
    <t>Melhores cursos técnicos</t>
  </si>
  <si>
    <t>Mais cursos técnicos</t>
  </si>
  <si>
    <t>Possibilidades de origem</t>
  </si>
  <si>
    <t>Posição no mercado de trabalho</t>
  </si>
  <si>
    <t>Questões</t>
  </si>
  <si>
    <t>Tempo de permanência</t>
  </si>
  <si>
    <t>Condições</t>
  </si>
  <si>
    <t>Atuação para a população</t>
  </si>
  <si>
    <t>Atuação em outros locais no interior do estado</t>
  </si>
  <si>
    <t>Atuação da empresa na região Sul</t>
  </si>
  <si>
    <t>Atuação em outros estados</t>
  </si>
  <si>
    <t>Atuação da empresa no mercado exterior</t>
  </si>
  <si>
    <t>Grau de importância</t>
  </si>
  <si>
    <t>Publicidade e Propaganda</t>
  </si>
  <si>
    <t>Controle e organização empresarial</t>
  </si>
  <si>
    <t>Padrão de formação de preço</t>
  </si>
  <si>
    <t>Qualidade do produto oferecido</t>
  </si>
  <si>
    <t>Qualificação técnico-produtiva</t>
  </si>
  <si>
    <t>Administração de Recursos Humanos</t>
  </si>
  <si>
    <t>Investimento com impacto futuro</t>
  </si>
  <si>
    <t>Utilização do meio</t>
  </si>
  <si>
    <t>Qual o percentual de rotatividade do funcionário assalariado não familiar?</t>
  </si>
  <si>
    <t>Apoio na organização de feiras e contatos com o cliente</t>
  </si>
  <si>
    <t>Apoio para a realização de cursos e estudos</t>
  </si>
  <si>
    <t>Apoio na organização de reuniões, debates e palestras</t>
  </si>
  <si>
    <t>Apoio do Poder Público via incentivos fiscais</t>
  </si>
  <si>
    <t>Apoio do Poder Público via linhas de crédito diferenciadas</t>
  </si>
  <si>
    <t>Apoio do Poder Público via serviços prestados pelo SENAC</t>
  </si>
  <si>
    <t>Apoio do Poder Público via serviços prestados pelo SEBRAE</t>
  </si>
  <si>
    <t>Apoio do Poder Público via serviços prestados pelo SENAI</t>
  </si>
  <si>
    <t>Graus de liberdade</t>
  </si>
  <si>
    <t>Razão de verossimilhança</t>
  </si>
  <si>
    <t>Casos válidos</t>
  </si>
  <si>
    <t>Sig. assintótica (bilateral)</t>
  </si>
  <si>
    <t>Fornecedor de insumos</t>
  </si>
  <si>
    <t>Trabalhador Assalariado</t>
  </si>
  <si>
    <t>Intervalo para a média com 95% de confiança</t>
  </si>
  <si>
    <t>Os fornecedores optam por comercializar diretamente com produtores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</si>
</sst>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0.000"/>
    <numFmt numFmtId="166" formatCode="#,##0.000"/>
    <numFmt numFmtId="167" formatCode="0.0%"/>
    <numFmt numFmtId="168" formatCode="0.0000000000000000000000"/>
    <numFmt numFmtId="169" formatCode="0.000000000000000000000000"/>
  </numFmts>
  <fonts count="4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AFB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67" fontId="2" fillId="2" borderId="1" xfId="3" applyNumberFormat="1" applyFont="1" applyFill="1" applyBorder="1" applyAlignment="1">
      <alignment horizontal="center"/>
    </xf>
    <xf numFmtId="167" fontId="2" fillId="2" borderId="1" xfId="3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wrapText="1"/>
    </xf>
    <xf numFmtId="167" fontId="2" fillId="2" borderId="1" xfId="3" applyNumberFormat="1" applyFont="1" applyFill="1" applyBorder="1" applyAlignment="1">
      <alignment horizontal="center" wrapText="1"/>
    </xf>
    <xf numFmtId="167" fontId="2" fillId="2" borderId="1" xfId="3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0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/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0" fontId="2" fillId="3" borderId="1" xfId="0" applyFont="1" applyFill="1" applyBorder="1"/>
    <xf numFmtId="0" fontId="2" fillId="5" borderId="1" xfId="0" applyFont="1" applyFill="1" applyBorder="1"/>
    <xf numFmtId="165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 vertical="center" wrapText="1"/>
    </xf>
    <xf numFmtId="10" fontId="2" fillId="2" borderId="1" xfId="3" applyNumberFormat="1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44" fontId="2" fillId="2" borderId="1" xfId="2" applyFont="1" applyFill="1" applyBorder="1"/>
    <xf numFmtId="0" fontId="2" fillId="2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169" fontId="2" fillId="2" borderId="1" xfId="0" applyNumberFormat="1" applyFont="1" applyFill="1" applyBorder="1"/>
    <xf numFmtId="168" fontId="2" fillId="2" borderId="1" xfId="0" applyNumberFormat="1" applyFont="1" applyFill="1" applyBorder="1"/>
    <xf numFmtId="0" fontId="2" fillId="2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9" defaultPivotStyle="PivotStyleLight16"/>
  <colors>
    <mruColors>
      <color rgb="FFFAFB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workbookViewId="0">
      <selection activeCell="B23" sqref="B23"/>
    </sheetView>
  </sheetViews>
  <sheetFormatPr defaultColWidth="8.85546875" defaultRowHeight="15" x14ac:dyDescent="0.25"/>
  <cols>
    <col min="1" max="1" width="33.42578125" style="2" bestFit="1" customWidth="1"/>
    <col min="2" max="2" width="10.28515625" style="6" bestFit="1" customWidth="1"/>
    <col min="3" max="3" width="12.140625" style="6" bestFit="1" customWidth="1"/>
    <col min="4" max="4" width="13.140625" style="2" customWidth="1"/>
    <col min="5" max="5" width="12.140625" style="2" customWidth="1"/>
    <col min="6" max="16384" width="8.85546875" style="6"/>
  </cols>
  <sheetData>
    <row r="2" spans="1:5" s="8" customFormat="1" ht="30" x14ac:dyDescent="0.25">
      <c r="A2" s="52" t="s">
        <v>163</v>
      </c>
      <c r="B2" s="8" t="s">
        <v>93</v>
      </c>
      <c r="C2" s="8" t="s">
        <v>94</v>
      </c>
      <c r="D2" s="8" t="s">
        <v>95</v>
      </c>
      <c r="E2" s="8" t="s">
        <v>96</v>
      </c>
    </row>
    <row r="3" spans="1:5" x14ac:dyDescent="0.25">
      <c r="A3" s="48" t="s">
        <v>19</v>
      </c>
      <c r="B3" s="3">
        <v>91</v>
      </c>
      <c r="C3" s="4">
        <v>0.16899999999999998</v>
      </c>
      <c r="D3" s="13">
        <v>0.17199999999999999</v>
      </c>
      <c r="E3" s="13">
        <v>0.17199999999999999</v>
      </c>
    </row>
    <row r="4" spans="1:5" x14ac:dyDescent="0.25">
      <c r="A4" s="48" t="s">
        <v>20</v>
      </c>
      <c r="B4" s="3">
        <v>15</v>
      </c>
      <c r="C4" s="4">
        <v>2.7999999999999997E-2</v>
      </c>
      <c r="D4" s="13">
        <v>2.7999999999999997E-2</v>
      </c>
      <c r="E4" s="13">
        <v>0.2</v>
      </c>
    </row>
    <row r="5" spans="1:5" x14ac:dyDescent="0.25">
      <c r="A5" s="48" t="s">
        <v>0</v>
      </c>
      <c r="B5" s="3">
        <v>181</v>
      </c>
      <c r="C5" s="4">
        <v>0.33700000000000002</v>
      </c>
      <c r="D5" s="13">
        <v>0.34200000000000003</v>
      </c>
      <c r="E5" s="13">
        <v>0.54200000000000004</v>
      </c>
    </row>
    <row r="6" spans="1:5" x14ac:dyDescent="0.25">
      <c r="A6" s="48" t="s">
        <v>1</v>
      </c>
      <c r="B6" s="3">
        <v>51</v>
      </c>
      <c r="C6" s="4">
        <v>9.5000000000000001E-2</v>
      </c>
      <c r="D6" s="13">
        <v>9.6000000000000002E-2</v>
      </c>
      <c r="E6" s="13">
        <v>0.63800000000000001</v>
      </c>
    </row>
    <row r="7" spans="1:5" x14ac:dyDescent="0.25">
      <c r="A7" s="48" t="s">
        <v>125</v>
      </c>
      <c r="B7" s="3">
        <v>30</v>
      </c>
      <c r="C7" s="4">
        <v>5.5999999999999994E-2</v>
      </c>
      <c r="D7" s="13">
        <v>5.7000000000000002E-2</v>
      </c>
      <c r="E7" s="13">
        <v>0.69400000000000006</v>
      </c>
    </row>
    <row r="8" spans="1:5" x14ac:dyDescent="0.25">
      <c r="A8" s="48" t="s">
        <v>2</v>
      </c>
      <c r="B8" s="3">
        <v>123</v>
      </c>
      <c r="C8" s="4">
        <v>0.22899999999999998</v>
      </c>
      <c r="D8" s="13">
        <v>0.23199999999999998</v>
      </c>
      <c r="E8" s="13">
        <v>0.92599999999999993</v>
      </c>
    </row>
    <row r="9" spans="1:5" x14ac:dyDescent="0.25">
      <c r="A9" s="48" t="s">
        <v>3</v>
      </c>
      <c r="B9" s="3">
        <v>39</v>
      </c>
      <c r="C9" s="4">
        <v>7.2999999999999995E-2</v>
      </c>
      <c r="D9" s="13">
        <v>7.400000000000001E-2</v>
      </c>
      <c r="E9" s="13">
        <v>1</v>
      </c>
    </row>
    <row r="10" spans="1:5" x14ac:dyDescent="0.25">
      <c r="A10" s="48" t="s">
        <v>4</v>
      </c>
      <c r="B10" s="3">
        <v>530</v>
      </c>
      <c r="C10" s="4">
        <v>0.98699999999999999</v>
      </c>
      <c r="D10" s="13">
        <v>1</v>
      </c>
      <c r="E10" s="13" t="s">
        <v>160</v>
      </c>
    </row>
    <row r="11" spans="1:5" x14ac:dyDescent="0.25">
      <c r="A11" s="2" t="s">
        <v>5</v>
      </c>
      <c r="B11" s="3">
        <v>7</v>
      </c>
      <c r="C11" s="4">
        <v>1.3000000000000001E-2</v>
      </c>
      <c r="D11" s="13" t="s">
        <v>160</v>
      </c>
      <c r="E11" s="13" t="s">
        <v>160</v>
      </c>
    </row>
    <row r="12" spans="1:5" x14ac:dyDescent="0.25">
      <c r="A12" s="2" t="s">
        <v>159</v>
      </c>
      <c r="B12" s="3">
        <v>537</v>
      </c>
      <c r="C12" s="4">
        <v>1</v>
      </c>
      <c r="D12" s="13" t="s">
        <v>160</v>
      </c>
      <c r="E12" s="13" t="s">
        <v>160</v>
      </c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workbookViewId="0">
      <selection activeCell="J2" sqref="A2:J22"/>
    </sheetView>
  </sheetViews>
  <sheetFormatPr defaultColWidth="8.85546875" defaultRowHeight="15" x14ac:dyDescent="0.25"/>
  <cols>
    <col min="1" max="1" width="21" style="2" bestFit="1" customWidth="1"/>
    <col min="2" max="2" width="9.5703125" style="6" customWidth="1"/>
    <col min="3" max="9" width="13.140625" style="6" bestFit="1" customWidth="1"/>
    <col min="10" max="10" width="13.42578125" style="6" bestFit="1" customWidth="1"/>
    <col min="11" max="16384" width="8.85546875" style="6"/>
  </cols>
  <sheetData>
    <row r="2" spans="1:10" s="8" customFormat="1" ht="45" x14ac:dyDescent="0.25">
      <c r="A2" s="8" t="s">
        <v>35</v>
      </c>
      <c r="B2" s="11" t="s">
        <v>164</v>
      </c>
      <c r="C2" s="11" t="s">
        <v>36</v>
      </c>
      <c r="D2" s="11" t="s">
        <v>37</v>
      </c>
      <c r="E2" s="11" t="s">
        <v>0</v>
      </c>
      <c r="F2" s="11" t="s">
        <v>38</v>
      </c>
      <c r="G2" s="11" t="s">
        <v>39</v>
      </c>
      <c r="H2" s="8" t="s">
        <v>47</v>
      </c>
      <c r="I2" s="8" t="s">
        <v>40</v>
      </c>
      <c r="J2" s="8" t="s">
        <v>41</v>
      </c>
    </row>
    <row r="3" spans="1:10" x14ac:dyDescent="0.25">
      <c r="A3" s="56" t="s">
        <v>36</v>
      </c>
      <c r="B3" s="42" t="s">
        <v>42</v>
      </c>
      <c r="C3" s="40">
        <v>300</v>
      </c>
      <c r="D3" s="40">
        <v>2000</v>
      </c>
      <c r="E3" s="40">
        <v>200</v>
      </c>
      <c r="F3" s="40">
        <v>650</v>
      </c>
      <c r="G3" s="40">
        <v>1000</v>
      </c>
      <c r="H3" s="40">
        <v>300</v>
      </c>
      <c r="I3" s="40">
        <v>1200</v>
      </c>
      <c r="J3" s="43">
        <v>200</v>
      </c>
    </row>
    <row r="4" spans="1:10" x14ac:dyDescent="0.25">
      <c r="A4" s="56"/>
      <c r="B4" s="42" t="s">
        <v>43</v>
      </c>
      <c r="C4" s="40">
        <v>7000</v>
      </c>
      <c r="D4" s="41">
        <v>18000</v>
      </c>
      <c r="E4" s="40">
        <v>15000</v>
      </c>
      <c r="F4" s="40">
        <v>20000</v>
      </c>
      <c r="G4" s="40">
        <v>8000</v>
      </c>
      <c r="H4" s="40">
        <v>32000</v>
      </c>
      <c r="I4" s="40">
        <v>25000</v>
      </c>
      <c r="J4" s="43">
        <v>32000</v>
      </c>
    </row>
    <row r="5" spans="1:10" x14ac:dyDescent="0.25">
      <c r="A5" s="56"/>
      <c r="B5" s="42" t="s">
        <v>44</v>
      </c>
      <c r="C5" s="40">
        <v>2527.0114942528739</v>
      </c>
      <c r="D5" s="40">
        <v>6292.8571428571431</v>
      </c>
      <c r="E5" s="40">
        <v>2964.1340782122888</v>
      </c>
      <c r="F5" s="40">
        <v>3285.7142857142858</v>
      </c>
      <c r="G5" s="40">
        <v>3176.6666666666674</v>
      </c>
      <c r="H5" s="40">
        <v>3040.5338983050851</v>
      </c>
      <c r="I5" s="40">
        <v>5567.5675675675675</v>
      </c>
      <c r="J5" s="43">
        <v>3237.2610364683301</v>
      </c>
    </row>
    <row r="6" spans="1:10" x14ac:dyDescent="0.25">
      <c r="A6" s="56"/>
      <c r="B6" s="6" t="s">
        <v>45</v>
      </c>
      <c r="C6" s="41">
        <v>0.5789090184652691</v>
      </c>
      <c r="D6" s="41">
        <v>0.73898138001612801</v>
      </c>
      <c r="E6" s="41">
        <v>0.74986946059989534</v>
      </c>
      <c r="F6" s="41">
        <v>0.86886396089703466</v>
      </c>
      <c r="G6" s="41">
        <v>0.61005718258861164</v>
      </c>
      <c r="H6" s="41">
        <v>1.063450814971078</v>
      </c>
      <c r="I6" s="41">
        <v>1.0243644160277487</v>
      </c>
      <c r="J6" s="41">
        <v>0.92746531163642287</v>
      </c>
    </row>
    <row r="7" spans="1:10" x14ac:dyDescent="0.25">
      <c r="A7" s="56"/>
      <c r="B7" s="42" t="s">
        <v>46</v>
      </c>
      <c r="C7" s="40">
        <v>1462.9097437883843</v>
      </c>
      <c r="D7" s="40">
        <v>4650.3042556729197</v>
      </c>
      <c r="E7" s="40">
        <v>2222.7136223748171</v>
      </c>
      <c r="F7" s="40">
        <v>2854.8387286616853</v>
      </c>
      <c r="G7" s="40">
        <v>1937.9483166898233</v>
      </c>
      <c r="H7" s="40">
        <v>3233.4582520997315</v>
      </c>
      <c r="I7" s="40">
        <v>5703.2181000463852</v>
      </c>
      <c r="J7" s="43">
        <v>3002.4473160365492</v>
      </c>
    </row>
    <row r="8" spans="1:10" x14ac:dyDescent="0.25">
      <c r="A8" s="56" t="s">
        <v>47</v>
      </c>
      <c r="B8" s="42" t="s">
        <v>42</v>
      </c>
      <c r="C8" s="40">
        <v>800</v>
      </c>
      <c r="D8" s="40">
        <v>1000</v>
      </c>
      <c r="E8" s="40">
        <v>500</v>
      </c>
      <c r="F8" s="40">
        <v>1000</v>
      </c>
      <c r="G8" s="40">
        <v>1500</v>
      </c>
      <c r="H8" s="40">
        <v>500</v>
      </c>
      <c r="I8" s="40">
        <v>1000</v>
      </c>
      <c r="J8" s="43">
        <v>500</v>
      </c>
    </row>
    <row r="9" spans="1:10" x14ac:dyDescent="0.25">
      <c r="A9" s="56"/>
      <c r="B9" s="42" t="s">
        <v>43</v>
      </c>
      <c r="C9" s="40">
        <v>12000</v>
      </c>
      <c r="D9" s="40">
        <v>12000</v>
      </c>
      <c r="E9" s="40">
        <v>20000</v>
      </c>
      <c r="F9" s="40">
        <v>20000</v>
      </c>
      <c r="G9" s="40">
        <v>30000</v>
      </c>
      <c r="H9" s="40">
        <v>15000</v>
      </c>
      <c r="I9" s="40">
        <v>40000</v>
      </c>
      <c r="J9" s="43">
        <v>40000</v>
      </c>
    </row>
    <row r="10" spans="1:10" x14ac:dyDescent="0.25">
      <c r="A10" s="56"/>
      <c r="B10" s="42" t="s">
        <v>44</v>
      </c>
      <c r="C10" s="40">
        <v>4532.9268292682937</v>
      </c>
      <c r="D10" s="40">
        <v>6342.8571428571422</v>
      </c>
      <c r="E10" s="40">
        <v>5605.6179775280925</v>
      </c>
      <c r="F10" s="40">
        <v>6117.7777777777792</v>
      </c>
      <c r="G10" s="40">
        <v>7106.8965517241377</v>
      </c>
      <c r="H10" s="40">
        <v>4412.9310344827609</v>
      </c>
      <c r="I10" s="40">
        <v>10121.621621621622</v>
      </c>
      <c r="J10" s="43">
        <v>5680.3149606299212</v>
      </c>
    </row>
    <row r="11" spans="1:10" x14ac:dyDescent="0.25">
      <c r="A11" s="56"/>
      <c r="B11" s="6" t="s">
        <v>45</v>
      </c>
      <c r="C11" s="41">
        <v>0.62891372333043494</v>
      </c>
      <c r="D11" s="41">
        <v>0.50578061062509738</v>
      </c>
      <c r="E11" s="41">
        <v>0.66611564592190053</v>
      </c>
      <c r="F11" s="41">
        <v>0.68723359114329152</v>
      </c>
      <c r="G11" s="41">
        <v>0.77962147435055951</v>
      </c>
      <c r="H11" s="41">
        <v>0.64605154653855623</v>
      </c>
      <c r="I11" s="41">
        <v>0.8777846294527859</v>
      </c>
      <c r="J11" s="41">
        <v>0.78996921515818164</v>
      </c>
    </row>
    <row r="12" spans="1:10" x14ac:dyDescent="0.25">
      <c r="A12" s="56"/>
      <c r="B12" s="42" t="s">
        <v>46</v>
      </c>
      <c r="C12" s="40">
        <v>2850.8198897795455</v>
      </c>
      <c r="D12" s="40">
        <v>3208.0941588220462</v>
      </c>
      <c r="E12" s="40">
        <v>3733.9898398925429</v>
      </c>
      <c r="F12" s="40">
        <v>4204.3423920388486</v>
      </c>
      <c r="G12" s="40">
        <v>5540.6891677120793</v>
      </c>
      <c r="H12" s="40">
        <v>2850.9809195955786</v>
      </c>
      <c r="I12" s="40">
        <v>8884.6038845964413</v>
      </c>
      <c r="J12" s="43">
        <v>4487.2739513000961</v>
      </c>
    </row>
    <row r="13" spans="1:10" x14ac:dyDescent="0.25">
      <c r="A13" s="56" t="s">
        <v>48</v>
      </c>
      <c r="B13" s="42" t="s">
        <v>42</v>
      </c>
      <c r="C13" s="40">
        <v>1000</v>
      </c>
      <c r="D13" s="40">
        <v>2000</v>
      </c>
      <c r="E13" s="40">
        <v>300</v>
      </c>
      <c r="F13" s="40">
        <v>1500</v>
      </c>
      <c r="G13" s="40">
        <v>1600</v>
      </c>
      <c r="H13" s="40">
        <v>1000</v>
      </c>
      <c r="I13" s="40">
        <v>1000</v>
      </c>
      <c r="J13" s="43">
        <v>300</v>
      </c>
    </row>
    <row r="14" spans="1:10" x14ac:dyDescent="0.25">
      <c r="A14" s="56"/>
      <c r="B14" s="42" t="s">
        <v>43</v>
      </c>
      <c r="C14" s="40">
        <v>15000</v>
      </c>
      <c r="D14" s="40">
        <v>10000</v>
      </c>
      <c r="E14" s="40">
        <v>40000</v>
      </c>
      <c r="F14" s="40">
        <v>30000</v>
      </c>
      <c r="G14" s="40">
        <v>15000</v>
      </c>
      <c r="H14" s="40">
        <v>30000</v>
      </c>
      <c r="I14" s="40">
        <v>60000</v>
      </c>
      <c r="J14" s="43">
        <v>60000</v>
      </c>
    </row>
    <row r="15" spans="1:10" x14ac:dyDescent="0.25">
      <c r="A15" s="56"/>
      <c r="B15" s="42" t="s">
        <v>44</v>
      </c>
      <c r="C15" s="40">
        <v>3945.1219512195125</v>
      </c>
      <c r="D15" s="40">
        <v>6114.2857142857147</v>
      </c>
      <c r="E15" s="40">
        <v>5568.8888888888896</v>
      </c>
      <c r="F15" s="40">
        <v>5455.1020408163276</v>
      </c>
      <c r="G15" s="40">
        <v>6011.6666666666661</v>
      </c>
      <c r="H15" s="40">
        <v>4753.9130434782601</v>
      </c>
      <c r="I15" s="40">
        <v>8568.9189189189201</v>
      </c>
      <c r="J15" s="43">
        <v>5385.9922178988327</v>
      </c>
    </row>
    <row r="16" spans="1:10" x14ac:dyDescent="0.25">
      <c r="A16" s="56"/>
      <c r="B16" s="6" t="s">
        <v>45</v>
      </c>
      <c r="C16" s="41">
        <v>0.54951408337042851</v>
      </c>
      <c r="D16" s="41">
        <v>0.36485906913219218</v>
      </c>
      <c r="E16" s="41">
        <v>0.79393002439148341</v>
      </c>
      <c r="F16" s="41">
        <v>0.85975717710604138</v>
      </c>
      <c r="G16" s="41">
        <v>0.54269048383153384</v>
      </c>
      <c r="H16" s="41">
        <v>0.69828093467184738</v>
      </c>
      <c r="I16" s="41">
        <v>1.2225811671240228</v>
      </c>
      <c r="J16" s="41">
        <v>0.88082372824006294</v>
      </c>
    </row>
    <row r="17" spans="1:10" x14ac:dyDescent="0.25">
      <c r="A17" s="56"/>
      <c r="B17" s="42" t="s">
        <v>46</v>
      </c>
      <c r="C17" s="40">
        <v>2167.9000728089468</v>
      </c>
      <c r="D17" s="40">
        <v>2230.8525941225466</v>
      </c>
      <c r="E17" s="40">
        <v>4421.3080913890171</v>
      </c>
      <c r="F17" s="40">
        <v>4690.0631314376515</v>
      </c>
      <c r="G17" s="40">
        <v>3262.4742919672371</v>
      </c>
      <c r="H17" s="40">
        <v>3319.5668433486862</v>
      </c>
      <c r="I17" s="40">
        <v>10476.198892883012</v>
      </c>
      <c r="J17" s="43">
        <v>4744.1097456416155</v>
      </c>
    </row>
    <row r="18" spans="1:10" x14ac:dyDescent="0.25">
      <c r="A18" s="56" t="s">
        <v>49</v>
      </c>
      <c r="B18" s="42" t="s">
        <v>42</v>
      </c>
      <c r="C18" s="40">
        <v>600</v>
      </c>
      <c r="D18" s="40">
        <v>1200</v>
      </c>
      <c r="E18" s="40">
        <v>600</v>
      </c>
      <c r="F18" s="40">
        <v>800</v>
      </c>
      <c r="G18" s="40">
        <v>800</v>
      </c>
      <c r="H18" s="40">
        <v>600</v>
      </c>
      <c r="I18" s="40">
        <v>800</v>
      </c>
      <c r="J18" s="43">
        <v>600</v>
      </c>
    </row>
    <row r="19" spans="1:10" x14ac:dyDescent="0.25">
      <c r="A19" s="56"/>
      <c r="B19" s="42" t="s">
        <v>43</v>
      </c>
      <c r="C19" s="40">
        <v>6000</v>
      </c>
      <c r="D19" s="40">
        <v>10000</v>
      </c>
      <c r="E19" s="40">
        <v>16000</v>
      </c>
      <c r="F19" s="40">
        <v>13000</v>
      </c>
      <c r="G19" s="40">
        <v>3000</v>
      </c>
      <c r="H19" s="40">
        <v>15000</v>
      </c>
      <c r="I19" s="40">
        <v>25000</v>
      </c>
      <c r="J19" s="43">
        <v>25000</v>
      </c>
    </row>
    <row r="20" spans="1:10" x14ac:dyDescent="0.25">
      <c r="A20" s="56"/>
      <c r="B20" s="42" t="s">
        <v>44</v>
      </c>
      <c r="C20" s="40">
        <v>1685.7142857142856</v>
      </c>
      <c r="D20" s="40">
        <v>3950</v>
      </c>
      <c r="E20" s="40">
        <v>2246.8715083798888</v>
      </c>
      <c r="F20" s="40">
        <v>2146</v>
      </c>
      <c r="G20" s="40">
        <v>1396.666666666667</v>
      </c>
      <c r="H20" s="40">
        <v>1876.9230769230771</v>
      </c>
      <c r="I20" s="40">
        <v>3597.2972972972966</v>
      </c>
      <c r="J20" s="43">
        <v>2172.1814671814673</v>
      </c>
    </row>
    <row r="21" spans="1:10" x14ac:dyDescent="0.25">
      <c r="A21" s="56"/>
      <c r="B21" s="6" t="s">
        <v>45</v>
      </c>
      <c r="C21" s="41">
        <v>0.60504850800608367</v>
      </c>
      <c r="D21" s="41">
        <v>0.65655919118403294</v>
      </c>
      <c r="E21" s="41">
        <v>1.1283462686022432</v>
      </c>
      <c r="F21" s="41">
        <v>1.0703012783963415</v>
      </c>
      <c r="G21" s="41">
        <v>0.37439987804559816</v>
      </c>
      <c r="H21" s="41">
        <v>1.0780995184106912</v>
      </c>
      <c r="I21" s="41">
        <v>1.5759717591563662</v>
      </c>
      <c r="J21" s="41">
        <v>1.2079124156665293</v>
      </c>
    </row>
    <row r="22" spans="1:10" x14ac:dyDescent="0.25">
      <c r="A22" s="56"/>
      <c r="B22" s="42" t="s">
        <v>46</v>
      </c>
      <c r="C22" s="40">
        <v>1019.9389134959696</v>
      </c>
      <c r="D22" s="40">
        <v>2593.4088051769299</v>
      </c>
      <c r="E22" s="40">
        <v>2535.2490825091413</v>
      </c>
      <c r="F22" s="40">
        <v>2296.8665434385489</v>
      </c>
      <c r="G22" s="40">
        <v>522.91182967035218</v>
      </c>
      <c r="H22" s="40">
        <v>2023.5098653246821</v>
      </c>
      <c r="I22" s="40">
        <v>5669.2389498300627</v>
      </c>
      <c r="J22" s="43">
        <v>2623.8049632892321</v>
      </c>
    </row>
  </sheetData>
  <mergeCells count="4">
    <mergeCell ref="A3:A7"/>
    <mergeCell ref="A8:A12"/>
    <mergeCell ref="A13:A17"/>
    <mergeCell ref="A18:A22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"/>
  <sheetViews>
    <sheetView workbookViewId="0">
      <selection activeCell="H2" sqref="A2:H7"/>
    </sheetView>
  </sheetViews>
  <sheetFormatPr defaultColWidth="8.85546875" defaultRowHeight="15" x14ac:dyDescent="0.25"/>
  <cols>
    <col min="1" max="1" width="9.5703125" style="2" bestFit="1" customWidth="1"/>
    <col min="2" max="8" width="13.140625" style="6" bestFit="1" customWidth="1"/>
    <col min="9" max="16384" width="8.85546875" style="6"/>
  </cols>
  <sheetData>
    <row r="2" spans="1:8" s="8" customFormat="1" ht="45" x14ac:dyDescent="0.25">
      <c r="A2" s="11" t="s">
        <v>164</v>
      </c>
      <c r="B2" s="11" t="s">
        <v>36</v>
      </c>
      <c r="C2" s="11" t="s">
        <v>37</v>
      </c>
      <c r="D2" s="11" t="s">
        <v>0</v>
      </c>
      <c r="E2" s="11" t="s">
        <v>38</v>
      </c>
      <c r="F2" s="11" t="s">
        <v>39</v>
      </c>
      <c r="G2" s="11" t="s">
        <v>50</v>
      </c>
      <c r="H2" s="8" t="s">
        <v>40</v>
      </c>
    </row>
    <row r="3" spans="1:8" x14ac:dyDescent="0.25">
      <c r="A3" s="39" t="s">
        <v>42</v>
      </c>
      <c r="B3" s="40">
        <v>1000</v>
      </c>
      <c r="C3" s="40">
        <v>1500</v>
      </c>
      <c r="D3" s="40">
        <v>600</v>
      </c>
      <c r="E3" s="40">
        <v>1500</v>
      </c>
      <c r="F3" s="40">
        <v>1500</v>
      </c>
      <c r="G3" s="40">
        <v>1000</v>
      </c>
      <c r="H3" s="40">
        <v>2500</v>
      </c>
    </row>
    <row r="4" spans="1:8" x14ac:dyDescent="0.25">
      <c r="A4" s="39" t="s">
        <v>43</v>
      </c>
      <c r="B4" s="40">
        <v>10000</v>
      </c>
      <c r="C4" s="40">
        <v>20000</v>
      </c>
      <c r="D4" s="40">
        <v>20000</v>
      </c>
      <c r="E4" s="40">
        <v>30000</v>
      </c>
      <c r="F4" s="40">
        <v>14000</v>
      </c>
      <c r="G4" s="40">
        <v>20000</v>
      </c>
      <c r="H4" s="40">
        <v>40000</v>
      </c>
    </row>
    <row r="5" spans="1:8" x14ac:dyDescent="0.25">
      <c r="A5" s="39" t="s">
        <v>44</v>
      </c>
      <c r="B5" s="40">
        <v>4101.136363636364</v>
      </c>
      <c r="C5" s="40">
        <v>8021.4285714285716</v>
      </c>
      <c r="D5" s="40">
        <v>2548.6033519553075</v>
      </c>
      <c r="E5" s="40">
        <v>5549.0196078431381</v>
      </c>
      <c r="F5" s="40">
        <v>4426.6666666666661</v>
      </c>
      <c r="G5" s="40">
        <v>5102.0491803278692</v>
      </c>
      <c r="H5" s="40">
        <v>10421.052631578948</v>
      </c>
    </row>
    <row r="6" spans="1:8" x14ac:dyDescent="0.25">
      <c r="A6" s="2" t="s">
        <v>45</v>
      </c>
      <c r="B6" s="41">
        <f t="shared" ref="B6:E6" si="0">B7/B5</f>
        <v>0.44192075090086991</v>
      </c>
      <c r="C6" s="41">
        <f t="shared" si="0"/>
        <v>0.66372116715512486</v>
      </c>
      <c r="D6" s="41">
        <f t="shared" si="0"/>
        <v>0.79972619000410539</v>
      </c>
      <c r="E6" s="41">
        <f t="shared" si="0"/>
        <v>0.72673830209182122</v>
      </c>
      <c r="F6" s="41">
        <f>F7/F5</f>
        <v>0.5818387424990612</v>
      </c>
      <c r="G6" s="41">
        <f t="shared" ref="G6:H6" si="1">G7/G5</f>
        <v>0.55736422796308116</v>
      </c>
      <c r="H6" s="41">
        <f t="shared" si="1"/>
        <v>0.70476130207369803</v>
      </c>
    </row>
    <row r="7" spans="1:8" x14ac:dyDescent="0.25">
      <c r="A7" s="39" t="s">
        <v>46</v>
      </c>
      <c r="B7" s="40">
        <v>1812.3772613650451</v>
      </c>
      <c r="C7" s="40">
        <v>5323.9919336800376</v>
      </c>
      <c r="D7" s="40">
        <v>2038.1848484909101</v>
      </c>
      <c r="E7" s="40">
        <v>4032.6850880781458</v>
      </c>
      <c r="F7" s="40">
        <v>2575.6061667958438</v>
      </c>
      <c r="G7" s="40">
        <v>2843.6997024231141</v>
      </c>
      <c r="H7" s="40">
        <v>7344.3546216101167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E2" sqref="A2:E18"/>
    </sheetView>
  </sheetViews>
  <sheetFormatPr defaultColWidth="8.85546875" defaultRowHeight="15" x14ac:dyDescent="0.25"/>
  <cols>
    <col min="1" max="1" width="32" style="2" bestFit="1" customWidth="1"/>
    <col min="2" max="2" width="20.85546875" style="6" customWidth="1"/>
    <col min="3" max="4" width="7.28515625" style="6" bestFit="1" customWidth="1"/>
    <col min="5" max="5" width="8.28515625" style="6" bestFit="1" customWidth="1"/>
    <col min="6" max="7" width="8.85546875" style="6"/>
    <col min="8" max="8" width="24.140625" style="6" customWidth="1"/>
    <col min="9" max="10" width="8.85546875" style="6"/>
    <col min="11" max="11" width="35.5703125" style="6" customWidth="1"/>
    <col min="12" max="16384" width="8.85546875" style="6"/>
  </cols>
  <sheetData>
    <row r="1" spans="1:11" x14ac:dyDescent="0.25">
      <c r="A1" s="2" t="s">
        <v>6</v>
      </c>
      <c r="B1" s="6" t="s">
        <v>6</v>
      </c>
    </row>
    <row r="2" spans="1:11" s="8" customFormat="1" x14ac:dyDescent="0.25">
      <c r="A2" s="8" t="s">
        <v>163</v>
      </c>
      <c r="B2" s="8" t="s">
        <v>164</v>
      </c>
      <c r="C2" s="8" t="s">
        <v>51</v>
      </c>
      <c r="D2" s="8" t="s">
        <v>52</v>
      </c>
      <c r="E2" s="8" t="s">
        <v>4</v>
      </c>
      <c r="H2" s="8" t="s">
        <v>97</v>
      </c>
    </row>
    <row r="3" spans="1:11" x14ac:dyDescent="0.25">
      <c r="A3" s="55" t="s">
        <v>19</v>
      </c>
      <c r="B3" s="6" t="s">
        <v>93</v>
      </c>
      <c r="C3" s="3">
        <v>74</v>
      </c>
      <c r="D3" s="3">
        <v>17</v>
      </c>
      <c r="E3" s="3">
        <v>91</v>
      </c>
      <c r="H3" s="6" t="s">
        <v>6</v>
      </c>
      <c r="I3" s="3" t="s">
        <v>26</v>
      </c>
      <c r="J3" s="3" t="s">
        <v>27</v>
      </c>
      <c r="K3" s="3" t="s">
        <v>28</v>
      </c>
    </row>
    <row r="4" spans="1:11" x14ac:dyDescent="0.25">
      <c r="A4" s="55"/>
      <c r="B4" s="6" t="s">
        <v>25</v>
      </c>
      <c r="C4" s="18">
        <v>0.81299999999999994</v>
      </c>
      <c r="D4" s="18">
        <v>0.187</v>
      </c>
      <c r="E4" s="18">
        <v>1</v>
      </c>
      <c r="H4" s="6" t="s">
        <v>98</v>
      </c>
      <c r="I4" s="3" t="s">
        <v>145</v>
      </c>
      <c r="J4" s="3">
        <v>6</v>
      </c>
      <c r="K4" s="32">
        <v>0</v>
      </c>
    </row>
    <row r="5" spans="1:11" x14ac:dyDescent="0.25">
      <c r="A5" s="55" t="s">
        <v>20</v>
      </c>
      <c r="B5" s="6" t="s">
        <v>93</v>
      </c>
      <c r="C5" s="3">
        <v>10</v>
      </c>
      <c r="D5" s="3">
        <v>4</v>
      </c>
      <c r="E5" s="3">
        <v>14</v>
      </c>
      <c r="H5" s="6" t="s">
        <v>99</v>
      </c>
      <c r="I5" s="3"/>
      <c r="J5" s="3"/>
      <c r="K5" s="32"/>
    </row>
    <row r="6" spans="1:11" x14ac:dyDescent="0.25">
      <c r="A6" s="55"/>
      <c r="B6" s="6" t="s">
        <v>25</v>
      </c>
      <c r="C6" s="18">
        <v>0.71399999999999997</v>
      </c>
      <c r="D6" s="18">
        <v>0.28599999999999998</v>
      </c>
      <c r="E6" s="18">
        <v>1</v>
      </c>
      <c r="H6" s="6" t="s">
        <v>100</v>
      </c>
      <c r="I6" s="19">
        <v>98.185000000000002</v>
      </c>
      <c r="J6" s="3">
        <v>6</v>
      </c>
      <c r="K6" s="32">
        <v>0</v>
      </c>
    </row>
    <row r="7" spans="1:11" x14ac:dyDescent="0.25">
      <c r="A7" s="55" t="s">
        <v>0</v>
      </c>
      <c r="B7" s="6" t="s">
        <v>93</v>
      </c>
      <c r="C7" s="3">
        <v>141</v>
      </c>
      <c r="D7" s="3">
        <v>35</v>
      </c>
      <c r="E7" s="3">
        <v>176</v>
      </c>
      <c r="H7" s="6" t="s">
        <v>101</v>
      </c>
      <c r="I7" s="19">
        <v>66.295000000000002</v>
      </c>
      <c r="J7" s="3">
        <v>1</v>
      </c>
      <c r="K7" s="32">
        <v>0</v>
      </c>
    </row>
    <row r="8" spans="1:11" x14ac:dyDescent="0.25">
      <c r="A8" s="55"/>
      <c r="B8" s="6" t="s">
        <v>25</v>
      </c>
      <c r="C8" s="18">
        <v>0.80100000000000005</v>
      </c>
      <c r="D8" s="18">
        <v>0.19900000000000001</v>
      </c>
      <c r="E8" s="18">
        <v>1</v>
      </c>
      <c r="H8" s="6" t="s">
        <v>29</v>
      </c>
      <c r="I8" s="3">
        <v>524</v>
      </c>
      <c r="J8" s="3"/>
      <c r="K8" s="3"/>
    </row>
    <row r="9" spans="1:11" x14ac:dyDescent="0.25">
      <c r="A9" s="55" t="s">
        <v>1</v>
      </c>
      <c r="B9" s="6" t="s">
        <v>93</v>
      </c>
      <c r="C9" s="3">
        <v>16</v>
      </c>
      <c r="D9" s="3">
        <v>35</v>
      </c>
      <c r="E9" s="3">
        <v>51</v>
      </c>
      <c r="H9" s="6" t="s">
        <v>115</v>
      </c>
    </row>
    <row r="10" spans="1:11" x14ac:dyDescent="0.25">
      <c r="A10" s="55"/>
      <c r="B10" s="6" t="s">
        <v>25</v>
      </c>
      <c r="C10" s="18">
        <v>0.314</v>
      </c>
      <c r="D10" s="18">
        <v>0.68600000000000005</v>
      </c>
      <c r="E10" s="18">
        <v>1</v>
      </c>
    </row>
    <row r="11" spans="1:11" x14ac:dyDescent="0.25">
      <c r="A11" s="55" t="s">
        <v>125</v>
      </c>
      <c r="B11" s="6" t="s">
        <v>93</v>
      </c>
      <c r="C11" s="3">
        <v>17</v>
      </c>
      <c r="D11" s="3">
        <v>13</v>
      </c>
      <c r="E11" s="3">
        <v>30</v>
      </c>
    </row>
    <row r="12" spans="1:11" x14ac:dyDescent="0.25">
      <c r="A12" s="55"/>
      <c r="B12" s="6" t="s">
        <v>25</v>
      </c>
      <c r="C12" s="18">
        <v>0.56699999999999995</v>
      </c>
      <c r="D12" s="18">
        <v>0.433</v>
      </c>
      <c r="E12" s="18">
        <v>1</v>
      </c>
    </row>
    <row r="13" spans="1:11" x14ac:dyDescent="0.25">
      <c r="A13" s="55" t="s">
        <v>2</v>
      </c>
      <c r="B13" s="6" t="s">
        <v>93</v>
      </c>
      <c r="C13" s="3">
        <v>54</v>
      </c>
      <c r="D13" s="3">
        <v>69</v>
      </c>
      <c r="E13" s="3">
        <v>123</v>
      </c>
    </row>
    <row r="14" spans="1:11" x14ac:dyDescent="0.25">
      <c r="A14" s="55"/>
      <c r="B14" s="6" t="s">
        <v>25</v>
      </c>
      <c r="C14" s="18">
        <v>0.439</v>
      </c>
      <c r="D14" s="18">
        <v>0.56100000000000005</v>
      </c>
      <c r="E14" s="18">
        <v>1</v>
      </c>
      <c r="I14" s="20"/>
    </row>
    <row r="15" spans="1:11" x14ac:dyDescent="0.25">
      <c r="A15" s="55" t="s">
        <v>3</v>
      </c>
      <c r="B15" s="6" t="s">
        <v>93</v>
      </c>
      <c r="C15" s="3">
        <v>11</v>
      </c>
      <c r="D15" s="3">
        <v>28</v>
      </c>
      <c r="E15" s="3">
        <v>39</v>
      </c>
      <c r="I15" s="20"/>
    </row>
    <row r="16" spans="1:11" x14ac:dyDescent="0.25">
      <c r="A16" s="55"/>
      <c r="B16" s="6" t="s">
        <v>25</v>
      </c>
      <c r="C16" s="18">
        <v>0.28199999999999997</v>
      </c>
      <c r="D16" s="18">
        <v>0.71799999999999997</v>
      </c>
      <c r="E16" s="18">
        <v>1</v>
      </c>
    </row>
    <row r="17" spans="1:5" x14ac:dyDescent="0.25">
      <c r="A17" s="55" t="s">
        <v>4</v>
      </c>
      <c r="B17" s="6" t="s">
        <v>93</v>
      </c>
      <c r="C17" s="3">
        <v>323</v>
      </c>
      <c r="D17" s="3">
        <v>201</v>
      </c>
      <c r="E17" s="3">
        <v>524</v>
      </c>
    </row>
    <row r="18" spans="1:5" x14ac:dyDescent="0.25">
      <c r="A18" s="55"/>
      <c r="B18" s="6" t="s">
        <v>25</v>
      </c>
      <c r="C18" s="18">
        <v>0.61599999999999999</v>
      </c>
      <c r="D18" s="18">
        <v>0.38400000000000001</v>
      </c>
      <c r="E18" s="18">
        <v>1</v>
      </c>
    </row>
  </sheetData>
  <mergeCells count="8">
    <mergeCell ref="A15:A16"/>
    <mergeCell ref="A17:A18"/>
    <mergeCell ref="A3:A4"/>
    <mergeCell ref="A5:A6"/>
    <mergeCell ref="A7:A8"/>
    <mergeCell ref="A9:A10"/>
    <mergeCell ref="A11:A12"/>
    <mergeCell ref="A13:A14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E2" sqref="A2:E18"/>
    </sheetView>
  </sheetViews>
  <sheetFormatPr defaultColWidth="8.85546875" defaultRowHeight="15" x14ac:dyDescent="0.25"/>
  <cols>
    <col min="1" max="1" width="32" style="2" bestFit="1" customWidth="1"/>
    <col min="2" max="2" width="19.42578125" style="6" bestFit="1" customWidth="1"/>
    <col min="3" max="4" width="7.28515625" style="6" bestFit="1" customWidth="1"/>
    <col min="5" max="5" width="8.28515625" style="6" bestFit="1" customWidth="1"/>
    <col min="6" max="7" width="8.85546875" style="6"/>
    <col min="8" max="8" width="23.85546875" style="6" customWidth="1"/>
    <col min="9" max="10" width="8.85546875" style="6"/>
    <col min="11" max="11" width="37.7109375" style="6" customWidth="1"/>
    <col min="12" max="16384" width="8.85546875" style="6"/>
  </cols>
  <sheetData>
    <row r="1" spans="1:11" x14ac:dyDescent="0.25">
      <c r="A1" s="2" t="s">
        <v>6</v>
      </c>
      <c r="B1" s="6" t="s">
        <v>6</v>
      </c>
    </row>
    <row r="2" spans="1:11" s="8" customFormat="1" x14ac:dyDescent="0.25">
      <c r="A2" s="8" t="s">
        <v>163</v>
      </c>
      <c r="B2" s="8" t="s">
        <v>164</v>
      </c>
      <c r="C2" s="8" t="s">
        <v>51</v>
      </c>
      <c r="D2" s="8" t="s">
        <v>52</v>
      </c>
      <c r="E2" s="8" t="s">
        <v>4</v>
      </c>
      <c r="H2" s="8" t="s">
        <v>97</v>
      </c>
    </row>
    <row r="3" spans="1:11" x14ac:dyDescent="0.25">
      <c r="A3" s="55" t="s">
        <v>19</v>
      </c>
      <c r="B3" s="6" t="s">
        <v>93</v>
      </c>
      <c r="C3" s="3">
        <v>54</v>
      </c>
      <c r="D3" s="3">
        <v>2</v>
      </c>
      <c r="E3" s="3">
        <v>56</v>
      </c>
      <c r="H3" s="6" t="s">
        <v>6</v>
      </c>
      <c r="I3" s="3" t="s">
        <v>26</v>
      </c>
      <c r="J3" s="3" t="s">
        <v>27</v>
      </c>
      <c r="K3" s="3" t="s">
        <v>28</v>
      </c>
    </row>
    <row r="4" spans="1:11" x14ac:dyDescent="0.25">
      <c r="A4" s="55"/>
      <c r="B4" s="6" t="s">
        <v>25</v>
      </c>
      <c r="C4" s="18">
        <v>0.96399999999999997</v>
      </c>
      <c r="D4" s="18">
        <v>3.5999999999999997E-2</v>
      </c>
      <c r="E4" s="18">
        <v>1</v>
      </c>
      <c r="H4" s="6" t="s">
        <v>98</v>
      </c>
      <c r="I4" s="3" t="s">
        <v>146</v>
      </c>
      <c r="J4" s="3">
        <v>6</v>
      </c>
      <c r="K4" s="32">
        <v>0</v>
      </c>
    </row>
    <row r="5" spans="1:11" x14ac:dyDescent="0.25">
      <c r="A5" s="55" t="s">
        <v>20</v>
      </c>
      <c r="B5" s="6" t="s">
        <v>93</v>
      </c>
      <c r="C5" s="3">
        <v>9</v>
      </c>
      <c r="D5" s="3">
        <v>3</v>
      </c>
      <c r="E5" s="3">
        <v>12</v>
      </c>
      <c r="H5" s="6" t="s">
        <v>99</v>
      </c>
      <c r="I5" s="3"/>
      <c r="J5" s="3"/>
      <c r="K5" s="32"/>
    </row>
    <row r="6" spans="1:11" x14ac:dyDescent="0.25">
      <c r="A6" s="55"/>
      <c r="B6" s="6" t="s">
        <v>25</v>
      </c>
      <c r="C6" s="18">
        <v>0.75</v>
      </c>
      <c r="D6" s="18">
        <v>0.25</v>
      </c>
      <c r="E6" s="18">
        <v>1</v>
      </c>
      <c r="H6" s="6" t="s">
        <v>100</v>
      </c>
      <c r="I6" s="19">
        <v>50.478000000000002</v>
      </c>
      <c r="J6" s="3">
        <v>6</v>
      </c>
      <c r="K6" s="32">
        <v>0</v>
      </c>
    </row>
    <row r="7" spans="1:11" x14ac:dyDescent="0.25">
      <c r="A7" s="55" t="s">
        <v>0</v>
      </c>
      <c r="B7" s="6" t="s">
        <v>93</v>
      </c>
      <c r="C7" s="3">
        <v>137</v>
      </c>
      <c r="D7" s="3">
        <v>2</v>
      </c>
      <c r="E7" s="3">
        <v>139</v>
      </c>
      <c r="H7" s="6" t="s">
        <v>101</v>
      </c>
      <c r="I7" s="19">
        <v>21.885000000000002</v>
      </c>
      <c r="J7" s="3">
        <v>1</v>
      </c>
      <c r="K7" s="32">
        <v>0</v>
      </c>
    </row>
    <row r="8" spans="1:11" x14ac:dyDescent="0.25">
      <c r="A8" s="55"/>
      <c r="B8" s="6" t="s">
        <v>25</v>
      </c>
      <c r="C8" s="18">
        <v>0.98599999999999999</v>
      </c>
      <c r="D8" s="18">
        <v>1.4E-2</v>
      </c>
      <c r="E8" s="18">
        <v>1</v>
      </c>
      <c r="H8" s="6" t="s">
        <v>29</v>
      </c>
      <c r="I8" s="3">
        <v>421</v>
      </c>
      <c r="J8" s="3"/>
      <c r="K8" s="3"/>
    </row>
    <row r="9" spans="1:11" x14ac:dyDescent="0.25">
      <c r="A9" s="55" t="s">
        <v>1</v>
      </c>
      <c r="B9" s="6" t="s">
        <v>93</v>
      </c>
      <c r="C9" s="3">
        <v>32</v>
      </c>
      <c r="D9" s="3">
        <v>11</v>
      </c>
      <c r="E9" s="3">
        <v>43</v>
      </c>
      <c r="H9" s="6" t="s">
        <v>114</v>
      </c>
    </row>
    <row r="10" spans="1:11" x14ac:dyDescent="0.25">
      <c r="A10" s="55"/>
      <c r="B10" s="6" t="s">
        <v>25</v>
      </c>
      <c r="C10" s="18">
        <v>0.74399999999999999</v>
      </c>
      <c r="D10" s="18">
        <v>0.25600000000000001</v>
      </c>
      <c r="E10" s="18">
        <v>1</v>
      </c>
    </row>
    <row r="11" spans="1:11" x14ac:dyDescent="0.25">
      <c r="A11" s="55" t="s">
        <v>125</v>
      </c>
      <c r="B11" s="6" t="s">
        <v>93</v>
      </c>
      <c r="C11" s="3">
        <v>25</v>
      </c>
      <c r="D11" s="3">
        <v>3</v>
      </c>
      <c r="E11" s="3">
        <v>28</v>
      </c>
    </row>
    <row r="12" spans="1:11" x14ac:dyDescent="0.25">
      <c r="A12" s="55"/>
      <c r="B12" s="6" t="s">
        <v>25</v>
      </c>
      <c r="C12" s="18">
        <v>0.89300000000000002</v>
      </c>
      <c r="D12" s="18">
        <v>0.107</v>
      </c>
      <c r="E12" s="18">
        <v>1</v>
      </c>
    </row>
    <row r="13" spans="1:11" x14ac:dyDescent="0.25">
      <c r="A13" s="55" t="s">
        <v>2</v>
      </c>
      <c r="B13" s="6" t="s">
        <v>93</v>
      </c>
      <c r="C13" s="3">
        <v>89</v>
      </c>
      <c r="D13" s="3">
        <v>15</v>
      </c>
      <c r="E13" s="3">
        <v>104</v>
      </c>
    </row>
    <row r="14" spans="1:11" x14ac:dyDescent="0.25">
      <c r="A14" s="55"/>
      <c r="B14" s="6" t="s">
        <v>25</v>
      </c>
      <c r="C14" s="18">
        <v>0.85599999999999998</v>
      </c>
      <c r="D14" s="18">
        <v>0.14399999999999999</v>
      </c>
      <c r="E14" s="18">
        <v>1</v>
      </c>
      <c r="I14" s="20"/>
    </row>
    <row r="15" spans="1:11" x14ac:dyDescent="0.25">
      <c r="A15" s="55" t="s">
        <v>3</v>
      </c>
      <c r="B15" s="6" t="s">
        <v>93</v>
      </c>
      <c r="C15" s="3">
        <v>25</v>
      </c>
      <c r="D15" s="3">
        <v>14</v>
      </c>
      <c r="E15" s="3">
        <v>39</v>
      </c>
      <c r="I15" s="20"/>
    </row>
    <row r="16" spans="1:11" x14ac:dyDescent="0.25">
      <c r="A16" s="55"/>
      <c r="B16" s="6" t="s">
        <v>25</v>
      </c>
      <c r="C16" s="18">
        <v>0.64100000000000001</v>
      </c>
      <c r="D16" s="18">
        <v>0.35899999999999999</v>
      </c>
      <c r="E16" s="18">
        <v>1</v>
      </c>
    </row>
    <row r="17" spans="1:5" x14ac:dyDescent="0.25">
      <c r="A17" s="55" t="s">
        <v>4</v>
      </c>
      <c r="B17" s="6" t="s">
        <v>93</v>
      </c>
      <c r="C17" s="3">
        <v>371</v>
      </c>
      <c r="D17" s="3">
        <v>50</v>
      </c>
      <c r="E17" s="3">
        <v>421</v>
      </c>
    </row>
    <row r="18" spans="1:5" x14ac:dyDescent="0.25">
      <c r="A18" s="55"/>
      <c r="B18" s="6" t="s">
        <v>25</v>
      </c>
      <c r="C18" s="18">
        <v>0.88100000000000001</v>
      </c>
      <c r="D18" s="18">
        <v>0.11899999999999999</v>
      </c>
      <c r="E18" s="18">
        <v>1</v>
      </c>
    </row>
  </sheetData>
  <mergeCells count="8">
    <mergeCell ref="A15:A16"/>
    <mergeCell ref="A17:A18"/>
    <mergeCell ref="A3:A4"/>
    <mergeCell ref="A5:A6"/>
    <mergeCell ref="A7:A8"/>
    <mergeCell ref="A9:A10"/>
    <mergeCell ref="A11:A12"/>
    <mergeCell ref="A13:A14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F2" sqref="A2:F18"/>
    </sheetView>
  </sheetViews>
  <sheetFormatPr defaultColWidth="8.85546875" defaultRowHeight="15" x14ac:dyDescent="0.25"/>
  <cols>
    <col min="1" max="1" width="32" style="2" bestFit="1" customWidth="1"/>
    <col min="2" max="2" width="19.42578125" style="6" bestFit="1" customWidth="1"/>
    <col min="3" max="4" width="11.140625" style="1" bestFit="1" customWidth="1"/>
    <col min="5" max="5" width="19.5703125" style="1" customWidth="1"/>
    <col min="6" max="6" width="8.28515625" style="3" bestFit="1" customWidth="1"/>
    <col min="7" max="8" width="8.85546875" style="6"/>
    <col min="9" max="9" width="24.42578125" style="6" customWidth="1"/>
    <col min="10" max="11" width="8.85546875" style="6"/>
    <col min="12" max="12" width="37.28515625" style="6" customWidth="1"/>
    <col min="13" max="16384" width="8.85546875" style="6"/>
  </cols>
  <sheetData>
    <row r="1" spans="1:12" x14ac:dyDescent="0.25">
      <c r="A1" s="2" t="s">
        <v>6</v>
      </c>
      <c r="B1" s="6" t="s">
        <v>6</v>
      </c>
    </row>
    <row r="2" spans="1:12" s="8" customFormat="1" ht="30.75" customHeight="1" x14ac:dyDescent="0.25">
      <c r="A2" s="8" t="s">
        <v>163</v>
      </c>
      <c r="B2" s="8" t="s">
        <v>164</v>
      </c>
      <c r="C2" s="8" t="s">
        <v>126</v>
      </c>
      <c r="D2" s="8" t="s">
        <v>127</v>
      </c>
      <c r="E2" s="8" t="s">
        <v>128</v>
      </c>
      <c r="F2" s="8" t="s">
        <v>4</v>
      </c>
      <c r="I2" s="8" t="s">
        <v>97</v>
      </c>
    </row>
    <row r="3" spans="1:12" x14ac:dyDescent="0.25">
      <c r="A3" s="55" t="s">
        <v>19</v>
      </c>
      <c r="B3" s="6" t="s">
        <v>93</v>
      </c>
      <c r="C3" s="1">
        <v>9</v>
      </c>
      <c r="D3" s="1">
        <v>52</v>
      </c>
      <c r="E3" s="1">
        <v>27</v>
      </c>
      <c r="F3" s="3">
        <v>88</v>
      </c>
      <c r="I3" s="6" t="s">
        <v>6</v>
      </c>
      <c r="J3" s="3" t="s">
        <v>26</v>
      </c>
      <c r="K3" s="3" t="s">
        <v>27</v>
      </c>
      <c r="L3" s="3" t="s">
        <v>28</v>
      </c>
    </row>
    <row r="4" spans="1:12" x14ac:dyDescent="0.25">
      <c r="A4" s="55"/>
      <c r="B4" s="6" t="s">
        <v>25</v>
      </c>
      <c r="C4" s="38">
        <v>0.10199999999999999</v>
      </c>
      <c r="D4" s="38">
        <v>0.59099999999999997</v>
      </c>
      <c r="E4" s="38">
        <v>0.307</v>
      </c>
      <c r="F4" s="18">
        <v>1</v>
      </c>
      <c r="I4" s="6" t="s">
        <v>98</v>
      </c>
      <c r="J4" s="3" t="s">
        <v>147</v>
      </c>
      <c r="K4" s="3">
        <v>12</v>
      </c>
      <c r="L4" s="32">
        <v>0</v>
      </c>
    </row>
    <row r="5" spans="1:12" x14ac:dyDescent="0.25">
      <c r="A5" s="55" t="s">
        <v>20</v>
      </c>
      <c r="B5" s="6" t="s">
        <v>93</v>
      </c>
      <c r="C5" s="1">
        <v>7</v>
      </c>
      <c r="D5" s="1">
        <v>2</v>
      </c>
      <c r="E5" s="1">
        <v>1</v>
      </c>
      <c r="F5" s="3">
        <v>10</v>
      </c>
      <c r="I5" s="6" t="s">
        <v>99</v>
      </c>
      <c r="J5" s="3"/>
      <c r="K5" s="3"/>
      <c r="L5" s="32"/>
    </row>
    <row r="6" spans="1:12" x14ac:dyDescent="0.25">
      <c r="A6" s="55"/>
      <c r="B6" s="6" t="s">
        <v>25</v>
      </c>
      <c r="C6" s="38">
        <v>0.7</v>
      </c>
      <c r="D6" s="38">
        <v>0.2</v>
      </c>
      <c r="E6" s="38">
        <v>0.1</v>
      </c>
      <c r="F6" s="18">
        <v>1</v>
      </c>
      <c r="I6" s="6" t="s">
        <v>100</v>
      </c>
      <c r="J6" s="19">
        <v>89.328000000000003</v>
      </c>
      <c r="K6" s="3">
        <v>12</v>
      </c>
      <c r="L6" s="32">
        <v>0</v>
      </c>
    </row>
    <row r="7" spans="1:12" x14ac:dyDescent="0.25">
      <c r="A7" s="55" t="s">
        <v>0</v>
      </c>
      <c r="B7" s="6" t="s">
        <v>93</v>
      </c>
      <c r="C7" s="1">
        <v>76</v>
      </c>
      <c r="D7" s="1">
        <v>75</v>
      </c>
      <c r="E7" s="1">
        <v>14</v>
      </c>
      <c r="F7" s="3">
        <v>165</v>
      </c>
      <c r="I7" s="6" t="s">
        <v>101</v>
      </c>
      <c r="J7" s="19">
        <v>17.228000000000002</v>
      </c>
      <c r="K7" s="3">
        <v>1</v>
      </c>
      <c r="L7" s="32">
        <v>0</v>
      </c>
    </row>
    <row r="8" spans="1:12" x14ac:dyDescent="0.25">
      <c r="A8" s="55"/>
      <c r="B8" s="6" t="s">
        <v>25</v>
      </c>
      <c r="C8" s="38">
        <v>0.46100000000000002</v>
      </c>
      <c r="D8" s="38">
        <v>0.45500000000000002</v>
      </c>
      <c r="E8" s="38">
        <v>8.5000000000000006E-2</v>
      </c>
      <c r="F8" s="18">
        <v>1</v>
      </c>
      <c r="I8" s="6" t="s">
        <v>29</v>
      </c>
      <c r="J8" s="3">
        <v>498</v>
      </c>
      <c r="K8" s="3"/>
      <c r="L8" s="3"/>
    </row>
    <row r="9" spans="1:12" x14ac:dyDescent="0.25">
      <c r="A9" s="55" t="s">
        <v>1</v>
      </c>
      <c r="B9" s="6" t="s">
        <v>93</v>
      </c>
      <c r="C9" s="1">
        <v>29</v>
      </c>
      <c r="D9" s="1">
        <v>18</v>
      </c>
      <c r="E9" s="1">
        <v>2</v>
      </c>
      <c r="F9" s="3">
        <v>49</v>
      </c>
      <c r="I9" s="6" t="s">
        <v>113</v>
      </c>
    </row>
    <row r="10" spans="1:12" x14ac:dyDescent="0.25">
      <c r="A10" s="55"/>
      <c r="B10" s="6" t="s">
        <v>25</v>
      </c>
      <c r="C10" s="38">
        <v>0.59199999999999997</v>
      </c>
      <c r="D10" s="38">
        <v>0.36699999999999999</v>
      </c>
      <c r="E10" s="38">
        <v>4.1000000000000002E-2</v>
      </c>
      <c r="F10" s="18">
        <v>1</v>
      </c>
    </row>
    <row r="11" spans="1:12" x14ac:dyDescent="0.25">
      <c r="A11" s="55" t="s">
        <v>125</v>
      </c>
      <c r="B11" s="6" t="s">
        <v>93</v>
      </c>
      <c r="C11" s="1">
        <v>15</v>
      </c>
      <c r="D11" s="1">
        <v>10</v>
      </c>
      <c r="E11" s="1">
        <v>4</v>
      </c>
      <c r="F11" s="3">
        <v>29</v>
      </c>
    </row>
    <row r="12" spans="1:12" x14ac:dyDescent="0.25">
      <c r="A12" s="55"/>
      <c r="B12" s="6" t="s">
        <v>25</v>
      </c>
      <c r="C12" s="38">
        <v>0.51700000000000002</v>
      </c>
      <c r="D12" s="38">
        <v>0.34499999999999997</v>
      </c>
      <c r="E12" s="38">
        <v>0.13800000000000001</v>
      </c>
      <c r="F12" s="18">
        <v>1</v>
      </c>
    </row>
    <row r="13" spans="1:12" x14ac:dyDescent="0.25">
      <c r="A13" s="55" t="s">
        <v>2</v>
      </c>
      <c r="B13" s="6" t="s">
        <v>93</v>
      </c>
      <c r="C13" s="1">
        <v>44</v>
      </c>
      <c r="D13" s="1">
        <v>56</v>
      </c>
      <c r="E13" s="1">
        <v>23</v>
      </c>
      <c r="F13" s="3">
        <v>123</v>
      </c>
    </row>
    <row r="14" spans="1:12" x14ac:dyDescent="0.25">
      <c r="A14" s="55"/>
      <c r="B14" s="6" t="s">
        <v>25</v>
      </c>
      <c r="C14" s="38">
        <v>0.35799999999999998</v>
      </c>
      <c r="D14" s="38">
        <v>0.45500000000000002</v>
      </c>
      <c r="E14" s="38">
        <v>0.187</v>
      </c>
      <c r="F14" s="18">
        <v>1</v>
      </c>
    </row>
    <row r="15" spans="1:12" x14ac:dyDescent="0.25">
      <c r="A15" s="55" t="s">
        <v>3</v>
      </c>
      <c r="B15" s="6" t="s">
        <v>93</v>
      </c>
      <c r="C15" s="1">
        <v>27</v>
      </c>
      <c r="D15" s="1">
        <v>4</v>
      </c>
      <c r="E15" s="1">
        <v>3</v>
      </c>
      <c r="F15" s="3">
        <v>34</v>
      </c>
    </row>
    <row r="16" spans="1:12" x14ac:dyDescent="0.25">
      <c r="A16" s="55"/>
      <c r="B16" s="6" t="s">
        <v>25</v>
      </c>
      <c r="C16" s="38">
        <v>0.79400000000000004</v>
      </c>
      <c r="D16" s="38">
        <v>0.11799999999999999</v>
      </c>
      <c r="E16" s="38">
        <v>8.7999999999999995E-2</v>
      </c>
      <c r="F16" s="18">
        <v>1</v>
      </c>
    </row>
    <row r="17" spans="1:10" x14ac:dyDescent="0.25">
      <c r="A17" s="55" t="s">
        <v>4</v>
      </c>
      <c r="B17" s="6" t="s">
        <v>93</v>
      </c>
      <c r="C17" s="1">
        <v>207</v>
      </c>
      <c r="D17" s="1">
        <v>217</v>
      </c>
      <c r="E17" s="1">
        <v>74</v>
      </c>
      <c r="F17" s="3">
        <v>498</v>
      </c>
      <c r="J17" s="20"/>
    </row>
    <row r="18" spans="1:10" x14ac:dyDescent="0.25">
      <c r="A18" s="55"/>
      <c r="B18" s="6" t="s">
        <v>25</v>
      </c>
      <c r="C18" s="38">
        <v>0.41599999999999998</v>
      </c>
      <c r="D18" s="38">
        <v>0.436</v>
      </c>
      <c r="E18" s="38">
        <v>0.14899999999999999</v>
      </c>
      <c r="F18" s="18">
        <v>1</v>
      </c>
      <c r="J18" s="20"/>
    </row>
  </sheetData>
  <mergeCells count="8">
    <mergeCell ref="A15:A16"/>
    <mergeCell ref="A17:A18"/>
    <mergeCell ref="A3:A4"/>
    <mergeCell ref="A5:A6"/>
    <mergeCell ref="A7:A8"/>
    <mergeCell ref="A9:A10"/>
    <mergeCell ref="A11:A12"/>
    <mergeCell ref="A13:A14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workbookViewId="0">
      <selection activeCell="I2" sqref="A2:I18"/>
    </sheetView>
  </sheetViews>
  <sheetFormatPr defaultColWidth="8.85546875" defaultRowHeight="15" x14ac:dyDescent="0.25"/>
  <cols>
    <col min="1" max="1" width="24.5703125" style="16" customWidth="1"/>
    <col min="2" max="2" width="19.42578125" style="6" bestFit="1" customWidth="1"/>
    <col min="3" max="3" width="10.5703125" style="3" customWidth="1"/>
    <col min="4" max="4" width="10.85546875" style="3" bestFit="1" customWidth="1"/>
    <col min="5" max="6" width="7.28515625" style="3" bestFit="1" customWidth="1"/>
    <col min="7" max="7" width="12.28515625" style="3" customWidth="1"/>
    <col min="8" max="8" width="11.7109375" style="3" customWidth="1"/>
    <col min="9" max="9" width="8.28515625" style="3" bestFit="1" customWidth="1"/>
    <col min="10" max="10" width="8.85546875" style="6"/>
    <col min="11" max="11" width="22.5703125" style="6" bestFit="1" customWidth="1"/>
    <col min="12" max="13" width="8.85546875" style="6"/>
    <col min="14" max="14" width="38.7109375" style="6" customWidth="1"/>
    <col min="15" max="16384" width="8.85546875" style="6"/>
  </cols>
  <sheetData>
    <row r="2" spans="1:14" s="8" customFormat="1" ht="18" customHeight="1" x14ac:dyDescent="0.25">
      <c r="A2" s="8" t="s">
        <v>163</v>
      </c>
      <c r="B2" s="8" t="s">
        <v>164</v>
      </c>
      <c r="C2" s="8" t="s">
        <v>53</v>
      </c>
      <c r="D2" s="8" t="s">
        <v>54</v>
      </c>
      <c r="E2" s="8" t="s">
        <v>55</v>
      </c>
      <c r="F2" s="8" t="s">
        <v>56</v>
      </c>
      <c r="G2" s="8" t="s">
        <v>57</v>
      </c>
      <c r="H2" s="8" t="s">
        <v>58</v>
      </c>
      <c r="I2" s="8" t="s">
        <v>4</v>
      </c>
      <c r="K2" s="8" t="s">
        <v>97</v>
      </c>
    </row>
    <row r="3" spans="1:14" x14ac:dyDescent="0.25">
      <c r="A3" s="55" t="s">
        <v>19</v>
      </c>
      <c r="B3" s="6" t="s">
        <v>93</v>
      </c>
      <c r="C3" s="3">
        <v>2</v>
      </c>
      <c r="D3" s="3">
        <v>1</v>
      </c>
      <c r="E3" s="3">
        <v>10</v>
      </c>
      <c r="F3" s="3">
        <v>67</v>
      </c>
      <c r="G3" s="3">
        <v>8</v>
      </c>
      <c r="H3" s="3">
        <v>1</v>
      </c>
      <c r="I3" s="3">
        <v>89</v>
      </c>
      <c r="K3" s="6" t="s">
        <v>6</v>
      </c>
      <c r="L3" s="3" t="s">
        <v>26</v>
      </c>
      <c r="M3" s="3" t="s">
        <v>27</v>
      </c>
      <c r="N3" s="3" t="s">
        <v>28</v>
      </c>
    </row>
    <row r="4" spans="1:14" x14ac:dyDescent="0.25">
      <c r="A4" s="55"/>
      <c r="B4" s="6" t="s">
        <v>25</v>
      </c>
      <c r="C4" s="18">
        <v>2.1999999999999999E-2</v>
      </c>
      <c r="D4" s="18">
        <v>1.0999999999999999E-2</v>
      </c>
      <c r="E4" s="18">
        <v>0.112</v>
      </c>
      <c r="F4" s="18">
        <v>0.753</v>
      </c>
      <c r="G4" s="18">
        <v>0.09</v>
      </c>
      <c r="H4" s="18">
        <v>1.0999999999999999E-2</v>
      </c>
      <c r="I4" s="18">
        <v>1</v>
      </c>
      <c r="K4" s="6" t="s">
        <v>98</v>
      </c>
      <c r="L4" s="3" t="s">
        <v>148</v>
      </c>
      <c r="M4" s="3">
        <v>30</v>
      </c>
      <c r="N4" s="3">
        <v>6.5000000000000002E-2</v>
      </c>
    </row>
    <row r="5" spans="1:14" x14ac:dyDescent="0.25">
      <c r="A5" s="55" t="s">
        <v>20</v>
      </c>
      <c r="B5" s="6" t="s">
        <v>93</v>
      </c>
      <c r="C5" s="3">
        <v>0</v>
      </c>
      <c r="D5" s="3">
        <v>0</v>
      </c>
      <c r="E5" s="3">
        <v>1</v>
      </c>
      <c r="F5" s="3">
        <v>7</v>
      </c>
      <c r="G5" s="3">
        <v>6</v>
      </c>
      <c r="H5" s="3">
        <v>0</v>
      </c>
      <c r="I5" s="3">
        <v>14</v>
      </c>
      <c r="K5" s="6" t="s">
        <v>99</v>
      </c>
      <c r="L5" s="3"/>
      <c r="M5" s="3"/>
      <c r="N5" s="3"/>
    </row>
    <row r="6" spans="1:14" x14ac:dyDescent="0.25">
      <c r="A6" s="55"/>
      <c r="B6" s="6" t="s">
        <v>25</v>
      </c>
      <c r="C6" s="18">
        <v>0</v>
      </c>
      <c r="D6" s="18">
        <v>0</v>
      </c>
      <c r="E6" s="18">
        <v>7.0999999999999994E-2</v>
      </c>
      <c r="F6" s="18">
        <v>0.5</v>
      </c>
      <c r="G6" s="18">
        <v>0.42899999999999999</v>
      </c>
      <c r="H6" s="18">
        <v>0</v>
      </c>
      <c r="I6" s="18">
        <v>1</v>
      </c>
      <c r="K6" s="6" t="s">
        <v>100</v>
      </c>
      <c r="L6" s="19">
        <v>48.485999999999997</v>
      </c>
      <c r="M6" s="3">
        <v>30</v>
      </c>
      <c r="N6" s="3">
        <v>1.7999999999999999E-2</v>
      </c>
    </row>
    <row r="7" spans="1:14" x14ac:dyDescent="0.25">
      <c r="A7" s="55" t="s">
        <v>0</v>
      </c>
      <c r="B7" s="6" t="s">
        <v>93</v>
      </c>
      <c r="C7" s="3">
        <v>11</v>
      </c>
      <c r="D7" s="3">
        <v>2</v>
      </c>
      <c r="E7" s="3">
        <v>8</v>
      </c>
      <c r="F7" s="3">
        <v>110</v>
      </c>
      <c r="G7" s="3">
        <v>43</v>
      </c>
      <c r="H7" s="3">
        <v>5</v>
      </c>
      <c r="I7" s="3">
        <v>179</v>
      </c>
      <c r="K7" s="6" t="s">
        <v>101</v>
      </c>
      <c r="L7" s="19">
        <v>3.5070000000000001</v>
      </c>
      <c r="M7" s="3">
        <v>1</v>
      </c>
      <c r="N7" s="3">
        <v>6.0999999999999999E-2</v>
      </c>
    </row>
    <row r="8" spans="1:14" x14ac:dyDescent="0.25">
      <c r="A8" s="55"/>
      <c r="B8" s="6" t="s">
        <v>25</v>
      </c>
      <c r="C8" s="18">
        <v>6.0999999999999999E-2</v>
      </c>
      <c r="D8" s="18">
        <v>1.0999999999999999E-2</v>
      </c>
      <c r="E8" s="18">
        <v>4.4999999999999998E-2</v>
      </c>
      <c r="F8" s="18">
        <v>0.61499999999999999</v>
      </c>
      <c r="G8" s="18">
        <v>0.24</v>
      </c>
      <c r="H8" s="18">
        <v>2.8000000000000001E-2</v>
      </c>
      <c r="I8" s="18">
        <v>1</v>
      </c>
      <c r="K8" s="6" t="s">
        <v>29</v>
      </c>
      <c r="L8" s="3">
        <v>523</v>
      </c>
      <c r="M8" s="3"/>
      <c r="N8" s="3"/>
    </row>
    <row r="9" spans="1:14" x14ac:dyDescent="0.25">
      <c r="A9" s="55" t="s">
        <v>1</v>
      </c>
      <c r="B9" s="6" t="s">
        <v>93</v>
      </c>
      <c r="C9" s="3">
        <v>1</v>
      </c>
      <c r="D9" s="3">
        <v>0</v>
      </c>
      <c r="E9" s="3">
        <v>6</v>
      </c>
      <c r="F9" s="3">
        <v>28</v>
      </c>
      <c r="G9" s="3">
        <v>16</v>
      </c>
      <c r="H9" s="3">
        <v>0</v>
      </c>
      <c r="I9" s="3">
        <v>51</v>
      </c>
      <c r="K9" s="6" t="s">
        <v>112</v>
      </c>
    </row>
    <row r="10" spans="1:14" x14ac:dyDescent="0.25">
      <c r="A10" s="55"/>
      <c r="B10" s="6" t="s">
        <v>25</v>
      </c>
      <c r="C10" s="18">
        <v>0.02</v>
      </c>
      <c r="D10" s="18">
        <v>0</v>
      </c>
      <c r="E10" s="18">
        <v>0.11799999999999999</v>
      </c>
      <c r="F10" s="18">
        <v>0.54900000000000004</v>
      </c>
      <c r="G10" s="18">
        <v>0.314</v>
      </c>
      <c r="H10" s="18">
        <v>0</v>
      </c>
      <c r="I10" s="18">
        <v>1</v>
      </c>
    </row>
    <row r="11" spans="1:14" x14ac:dyDescent="0.25">
      <c r="A11" s="55" t="s">
        <v>125</v>
      </c>
      <c r="B11" s="6" t="s">
        <v>93</v>
      </c>
      <c r="C11" s="3">
        <v>1</v>
      </c>
      <c r="D11" s="3">
        <v>0</v>
      </c>
      <c r="E11" s="3">
        <v>3</v>
      </c>
      <c r="F11" s="3">
        <v>20</v>
      </c>
      <c r="G11" s="3">
        <v>5</v>
      </c>
      <c r="H11" s="3">
        <v>0</v>
      </c>
      <c r="I11" s="3">
        <v>29</v>
      </c>
    </row>
    <row r="12" spans="1:14" x14ac:dyDescent="0.25">
      <c r="A12" s="55"/>
      <c r="B12" s="6" t="s">
        <v>25</v>
      </c>
      <c r="C12" s="18">
        <v>3.4000000000000002E-2</v>
      </c>
      <c r="D12" s="18">
        <v>0</v>
      </c>
      <c r="E12" s="18">
        <v>0.10299999999999999</v>
      </c>
      <c r="F12" s="18">
        <v>0.69</v>
      </c>
      <c r="G12" s="18">
        <v>0.17199999999999999</v>
      </c>
      <c r="H12" s="18">
        <v>0</v>
      </c>
      <c r="I12" s="18">
        <v>1</v>
      </c>
    </row>
    <row r="13" spans="1:14" x14ac:dyDescent="0.25">
      <c r="A13" s="55" t="s">
        <v>2</v>
      </c>
      <c r="B13" s="6" t="s">
        <v>93</v>
      </c>
      <c r="C13" s="3">
        <v>1</v>
      </c>
      <c r="D13" s="3">
        <v>0</v>
      </c>
      <c r="E13" s="3">
        <v>13</v>
      </c>
      <c r="F13" s="3">
        <v>79</v>
      </c>
      <c r="G13" s="3">
        <v>29</v>
      </c>
      <c r="H13" s="3">
        <v>0</v>
      </c>
      <c r="I13" s="3">
        <v>122</v>
      </c>
    </row>
    <row r="14" spans="1:14" x14ac:dyDescent="0.25">
      <c r="A14" s="55"/>
      <c r="B14" s="6" t="s">
        <v>25</v>
      </c>
      <c r="C14" s="18">
        <v>8.0000000000000002E-3</v>
      </c>
      <c r="D14" s="18">
        <v>0</v>
      </c>
      <c r="E14" s="18">
        <v>0.107</v>
      </c>
      <c r="F14" s="18">
        <v>0.64800000000000002</v>
      </c>
      <c r="G14" s="18">
        <v>0.23799999999999999</v>
      </c>
      <c r="H14" s="18">
        <v>0</v>
      </c>
      <c r="I14" s="18">
        <v>1</v>
      </c>
      <c r="L14" s="20"/>
    </row>
    <row r="15" spans="1:14" x14ac:dyDescent="0.25">
      <c r="A15" s="55" t="s">
        <v>3</v>
      </c>
      <c r="B15" s="6" t="s">
        <v>93</v>
      </c>
      <c r="C15" s="3">
        <v>0</v>
      </c>
      <c r="D15" s="3">
        <v>0</v>
      </c>
      <c r="E15" s="3">
        <v>4</v>
      </c>
      <c r="F15" s="3">
        <v>23</v>
      </c>
      <c r="G15" s="3">
        <v>10</v>
      </c>
      <c r="H15" s="3">
        <v>2</v>
      </c>
      <c r="I15" s="3">
        <v>39</v>
      </c>
      <c r="L15" s="20"/>
    </row>
    <row r="16" spans="1:14" x14ac:dyDescent="0.25">
      <c r="A16" s="55"/>
      <c r="B16" s="6" t="s">
        <v>25</v>
      </c>
      <c r="C16" s="18">
        <v>0</v>
      </c>
      <c r="D16" s="18">
        <v>0</v>
      </c>
      <c r="E16" s="18">
        <v>0.10299999999999999</v>
      </c>
      <c r="F16" s="18">
        <v>0.59</v>
      </c>
      <c r="G16" s="18">
        <v>0.25600000000000001</v>
      </c>
      <c r="H16" s="18">
        <v>5.0999999999999997E-2</v>
      </c>
      <c r="I16" s="18">
        <v>1</v>
      </c>
    </row>
    <row r="17" spans="1:9" x14ac:dyDescent="0.25">
      <c r="A17" s="55" t="s">
        <v>4</v>
      </c>
      <c r="B17" s="6" t="s">
        <v>93</v>
      </c>
      <c r="C17" s="3">
        <v>16</v>
      </c>
      <c r="D17" s="3">
        <v>3</v>
      </c>
      <c r="E17" s="3">
        <v>45</v>
      </c>
      <c r="F17" s="3">
        <v>334</v>
      </c>
      <c r="G17" s="3">
        <v>117</v>
      </c>
      <c r="H17" s="3">
        <v>8</v>
      </c>
      <c r="I17" s="3">
        <v>523</v>
      </c>
    </row>
    <row r="18" spans="1:9" x14ac:dyDescent="0.25">
      <c r="A18" s="55"/>
      <c r="B18" s="6" t="s">
        <v>25</v>
      </c>
      <c r="C18" s="18">
        <v>3.1E-2</v>
      </c>
      <c r="D18" s="18">
        <v>6.0000000000000001E-3</v>
      </c>
      <c r="E18" s="18">
        <v>8.5999999999999993E-2</v>
      </c>
      <c r="F18" s="18">
        <v>0.63900000000000001</v>
      </c>
      <c r="G18" s="18">
        <v>0.224</v>
      </c>
      <c r="H18" s="18">
        <v>1.4999999999999999E-2</v>
      </c>
      <c r="I18" s="18">
        <v>1</v>
      </c>
    </row>
  </sheetData>
  <mergeCells count="8">
    <mergeCell ref="A15:A16"/>
    <mergeCell ref="A17:A18"/>
    <mergeCell ref="A3:A4"/>
    <mergeCell ref="A5:A6"/>
    <mergeCell ref="A7:A8"/>
    <mergeCell ref="A9:A10"/>
    <mergeCell ref="A11:A12"/>
    <mergeCell ref="A13:A14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workbookViewId="0">
      <selection activeCell="I2" sqref="A2:I18"/>
    </sheetView>
  </sheetViews>
  <sheetFormatPr defaultColWidth="8.85546875" defaultRowHeight="15" x14ac:dyDescent="0.25"/>
  <cols>
    <col min="1" max="1" width="24.7109375" style="16" customWidth="1"/>
    <col min="2" max="2" width="19.42578125" style="6" bestFit="1" customWidth="1"/>
    <col min="3" max="3" width="10.140625" style="3" customWidth="1"/>
    <col min="4" max="4" width="10.85546875" style="3" bestFit="1" customWidth="1"/>
    <col min="5" max="6" width="7.28515625" style="3" bestFit="1" customWidth="1"/>
    <col min="7" max="7" width="12" style="3" customWidth="1"/>
    <col min="8" max="8" width="10.28515625" style="3" customWidth="1"/>
    <col min="9" max="9" width="8.28515625" style="3" bestFit="1" customWidth="1"/>
    <col min="10" max="10" width="8.85546875" style="6"/>
    <col min="11" max="11" width="23.85546875" style="6" customWidth="1"/>
    <col min="12" max="13" width="8.85546875" style="6"/>
    <col min="14" max="14" width="37.85546875" style="6" customWidth="1"/>
    <col min="15" max="16384" width="8.85546875" style="6"/>
  </cols>
  <sheetData>
    <row r="2" spans="1:14" s="8" customFormat="1" ht="17.25" customHeight="1" x14ac:dyDescent="0.25">
      <c r="A2" s="8" t="s">
        <v>163</v>
      </c>
      <c r="B2" s="8" t="s">
        <v>164</v>
      </c>
      <c r="C2" s="8" t="s">
        <v>53</v>
      </c>
      <c r="D2" s="8" t="s">
        <v>54</v>
      </c>
      <c r="E2" s="8" t="s">
        <v>55</v>
      </c>
      <c r="F2" s="8" t="s">
        <v>56</v>
      </c>
      <c r="G2" s="8" t="s">
        <v>57</v>
      </c>
      <c r="H2" s="8" t="s">
        <v>58</v>
      </c>
      <c r="I2" s="8" t="s">
        <v>4</v>
      </c>
      <c r="K2" s="8" t="s">
        <v>97</v>
      </c>
    </row>
    <row r="3" spans="1:14" x14ac:dyDescent="0.25">
      <c r="A3" s="55" t="s">
        <v>19</v>
      </c>
      <c r="B3" s="6" t="s">
        <v>93</v>
      </c>
      <c r="C3" s="3">
        <v>32</v>
      </c>
      <c r="D3" s="3">
        <v>1</v>
      </c>
      <c r="E3" s="3">
        <v>10</v>
      </c>
      <c r="F3" s="3">
        <v>40</v>
      </c>
      <c r="G3" s="3">
        <v>6</v>
      </c>
      <c r="H3" s="3">
        <v>0</v>
      </c>
      <c r="I3" s="3">
        <v>89</v>
      </c>
      <c r="K3" s="6" t="s">
        <v>6</v>
      </c>
      <c r="L3" s="3" t="s">
        <v>26</v>
      </c>
      <c r="M3" s="3" t="s">
        <v>27</v>
      </c>
      <c r="N3" s="3" t="s">
        <v>28</v>
      </c>
    </row>
    <row r="4" spans="1:14" x14ac:dyDescent="0.25">
      <c r="A4" s="55"/>
      <c r="B4" s="6" t="s">
        <v>25</v>
      </c>
      <c r="C4" s="18">
        <v>0.36</v>
      </c>
      <c r="D4" s="18">
        <v>1.0999999999999999E-2</v>
      </c>
      <c r="E4" s="18">
        <v>0.112</v>
      </c>
      <c r="F4" s="18">
        <v>0.44900000000000001</v>
      </c>
      <c r="G4" s="18">
        <v>6.7000000000000004E-2</v>
      </c>
      <c r="H4" s="18">
        <v>0</v>
      </c>
      <c r="I4" s="18">
        <v>1</v>
      </c>
      <c r="K4" s="6" t="s">
        <v>98</v>
      </c>
      <c r="L4" s="32">
        <v>77.402683522007408</v>
      </c>
      <c r="M4" s="3">
        <v>30</v>
      </c>
      <c r="N4" s="32">
        <v>4.6360247441907079E-6</v>
      </c>
    </row>
    <row r="5" spans="1:14" x14ac:dyDescent="0.25">
      <c r="A5" s="55" t="s">
        <v>20</v>
      </c>
      <c r="B5" s="6" t="s">
        <v>93</v>
      </c>
      <c r="C5" s="3">
        <v>0</v>
      </c>
      <c r="D5" s="3">
        <v>0</v>
      </c>
      <c r="E5" s="3">
        <v>3</v>
      </c>
      <c r="F5" s="3">
        <v>3</v>
      </c>
      <c r="G5" s="3">
        <v>9</v>
      </c>
      <c r="H5" s="3">
        <v>0</v>
      </c>
      <c r="I5" s="3">
        <v>15</v>
      </c>
      <c r="K5" s="6" t="s">
        <v>99</v>
      </c>
      <c r="L5" s="32"/>
      <c r="M5" s="3"/>
      <c r="N5" s="32"/>
    </row>
    <row r="6" spans="1:14" x14ac:dyDescent="0.25">
      <c r="A6" s="55"/>
      <c r="B6" s="6" t="s">
        <v>25</v>
      </c>
      <c r="C6" s="18">
        <v>0</v>
      </c>
      <c r="D6" s="18">
        <v>0</v>
      </c>
      <c r="E6" s="18">
        <v>0.2</v>
      </c>
      <c r="F6" s="18">
        <v>0.2</v>
      </c>
      <c r="G6" s="18">
        <v>0.6</v>
      </c>
      <c r="H6" s="18">
        <v>0</v>
      </c>
      <c r="I6" s="18">
        <v>1</v>
      </c>
      <c r="K6" s="6" t="s">
        <v>100</v>
      </c>
      <c r="L6" s="36">
        <v>74.06915195001973</v>
      </c>
      <c r="M6" s="3">
        <v>30</v>
      </c>
      <c r="N6" s="32">
        <v>1.3563067476481758E-5</v>
      </c>
    </row>
    <row r="7" spans="1:14" x14ac:dyDescent="0.25">
      <c r="A7" s="55" t="s">
        <v>0</v>
      </c>
      <c r="B7" s="6" t="s">
        <v>93</v>
      </c>
      <c r="C7" s="3">
        <v>51</v>
      </c>
      <c r="D7" s="3">
        <v>0</v>
      </c>
      <c r="E7" s="3">
        <v>10</v>
      </c>
      <c r="F7" s="3">
        <v>92</v>
      </c>
      <c r="G7" s="3">
        <v>21</v>
      </c>
      <c r="H7" s="3">
        <v>7</v>
      </c>
      <c r="I7" s="3">
        <v>181</v>
      </c>
      <c r="K7" s="6" t="s">
        <v>101</v>
      </c>
      <c r="L7" s="36">
        <v>0.31570578686422995</v>
      </c>
      <c r="M7" s="3">
        <v>1</v>
      </c>
      <c r="N7" s="32">
        <v>0.57419981079852034</v>
      </c>
    </row>
    <row r="8" spans="1:14" x14ac:dyDescent="0.25">
      <c r="A8" s="55"/>
      <c r="B8" s="6" t="s">
        <v>25</v>
      </c>
      <c r="C8" s="18">
        <v>0.28199999999999997</v>
      </c>
      <c r="D8" s="18">
        <v>0</v>
      </c>
      <c r="E8" s="18">
        <v>5.5E-2</v>
      </c>
      <c r="F8" s="18">
        <v>0.50800000000000001</v>
      </c>
      <c r="G8" s="18">
        <v>0.11600000000000001</v>
      </c>
      <c r="H8" s="18">
        <v>3.9E-2</v>
      </c>
      <c r="I8" s="18">
        <v>1</v>
      </c>
      <c r="K8" s="6" t="s">
        <v>29</v>
      </c>
      <c r="L8" s="3">
        <v>526</v>
      </c>
      <c r="M8" s="3"/>
      <c r="N8" s="3"/>
    </row>
    <row r="9" spans="1:14" x14ac:dyDescent="0.25">
      <c r="A9" s="55" t="s">
        <v>1</v>
      </c>
      <c r="B9" s="6" t="s">
        <v>93</v>
      </c>
      <c r="C9" s="3">
        <v>7</v>
      </c>
      <c r="D9" s="3">
        <v>2</v>
      </c>
      <c r="E9" s="3">
        <v>3</v>
      </c>
      <c r="F9" s="3">
        <v>30</v>
      </c>
      <c r="G9" s="3">
        <v>7</v>
      </c>
      <c r="H9" s="3">
        <v>2</v>
      </c>
      <c r="I9" s="3">
        <v>51</v>
      </c>
      <c r="K9" s="6" t="s">
        <v>111</v>
      </c>
    </row>
    <row r="10" spans="1:14" x14ac:dyDescent="0.25">
      <c r="A10" s="55"/>
      <c r="B10" s="6" t="s">
        <v>25</v>
      </c>
      <c r="C10" s="18">
        <v>0.13700000000000001</v>
      </c>
      <c r="D10" s="18">
        <v>3.9E-2</v>
      </c>
      <c r="E10" s="18">
        <v>5.8999999999999997E-2</v>
      </c>
      <c r="F10" s="18">
        <v>0.58799999999999997</v>
      </c>
      <c r="G10" s="18">
        <v>0.13700000000000001</v>
      </c>
      <c r="H10" s="18">
        <v>3.9E-2</v>
      </c>
      <c r="I10" s="18">
        <v>1</v>
      </c>
    </row>
    <row r="11" spans="1:14" x14ac:dyDescent="0.25">
      <c r="A11" s="55" t="s">
        <v>125</v>
      </c>
      <c r="B11" s="6" t="s">
        <v>93</v>
      </c>
      <c r="C11" s="3">
        <v>5</v>
      </c>
      <c r="D11" s="3">
        <v>0</v>
      </c>
      <c r="E11" s="3">
        <v>1</v>
      </c>
      <c r="F11" s="3">
        <v>19</v>
      </c>
      <c r="G11" s="3">
        <v>4</v>
      </c>
      <c r="H11" s="3">
        <v>0</v>
      </c>
      <c r="I11" s="3">
        <v>29</v>
      </c>
    </row>
    <row r="12" spans="1:14" x14ac:dyDescent="0.25">
      <c r="A12" s="55"/>
      <c r="B12" s="6" t="s">
        <v>25</v>
      </c>
      <c r="C12" s="18">
        <v>0.17199999999999999</v>
      </c>
      <c r="D12" s="18">
        <v>0</v>
      </c>
      <c r="E12" s="18">
        <v>3.4000000000000002E-2</v>
      </c>
      <c r="F12" s="18">
        <v>0.65500000000000003</v>
      </c>
      <c r="G12" s="18">
        <v>0.13800000000000001</v>
      </c>
      <c r="H12" s="18">
        <v>0</v>
      </c>
      <c r="I12" s="18">
        <v>1</v>
      </c>
    </row>
    <row r="13" spans="1:14" x14ac:dyDescent="0.25">
      <c r="A13" s="55" t="s">
        <v>2</v>
      </c>
      <c r="B13" s="6" t="s">
        <v>93</v>
      </c>
      <c r="C13" s="3">
        <v>36</v>
      </c>
      <c r="D13" s="3">
        <v>1</v>
      </c>
      <c r="E13" s="3">
        <v>5</v>
      </c>
      <c r="F13" s="3">
        <v>59</v>
      </c>
      <c r="G13" s="3">
        <v>18</v>
      </c>
      <c r="H13" s="3">
        <v>3</v>
      </c>
      <c r="I13" s="3">
        <v>122</v>
      </c>
    </row>
    <row r="14" spans="1:14" x14ac:dyDescent="0.25">
      <c r="A14" s="55"/>
      <c r="B14" s="6" t="s">
        <v>25</v>
      </c>
      <c r="C14" s="18">
        <v>0.29499999999999998</v>
      </c>
      <c r="D14" s="18">
        <v>8.0000000000000002E-3</v>
      </c>
      <c r="E14" s="18">
        <v>4.1000000000000002E-2</v>
      </c>
      <c r="F14" s="18">
        <v>0.48399999999999999</v>
      </c>
      <c r="G14" s="18">
        <v>0.14799999999999999</v>
      </c>
      <c r="H14" s="18">
        <v>2.5000000000000001E-2</v>
      </c>
      <c r="I14" s="18">
        <v>1</v>
      </c>
    </row>
    <row r="15" spans="1:14" x14ac:dyDescent="0.25">
      <c r="A15" s="55" t="s">
        <v>3</v>
      </c>
      <c r="B15" s="6" t="s">
        <v>93</v>
      </c>
      <c r="C15" s="3">
        <v>17</v>
      </c>
      <c r="D15" s="3">
        <v>0</v>
      </c>
      <c r="E15" s="3">
        <v>3</v>
      </c>
      <c r="F15" s="3">
        <v>9</v>
      </c>
      <c r="G15" s="3">
        <v>8</v>
      </c>
      <c r="H15" s="3">
        <v>2</v>
      </c>
      <c r="I15" s="3">
        <v>39</v>
      </c>
      <c r="L15" s="20"/>
    </row>
    <row r="16" spans="1:14" x14ac:dyDescent="0.25">
      <c r="A16" s="55"/>
      <c r="B16" s="6" t="s">
        <v>25</v>
      </c>
      <c r="C16" s="18">
        <v>0.436</v>
      </c>
      <c r="D16" s="18">
        <v>0</v>
      </c>
      <c r="E16" s="18">
        <v>7.6999999999999999E-2</v>
      </c>
      <c r="F16" s="18">
        <v>0.23100000000000001</v>
      </c>
      <c r="G16" s="18">
        <v>0.20499999999999999</v>
      </c>
      <c r="H16" s="18">
        <v>5.0999999999999997E-2</v>
      </c>
      <c r="I16" s="18">
        <v>1</v>
      </c>
    </row>
    <row r="17" spans="1:9" x14ac:dyDescent="0.25">
      <c r="A17" s="55" t="s">
        <v>4</v>
      </c>
      <c r="B17" s="6" t="s">
        <v>93</v>
      </c>
      <c r="C17" s="3">
        <v>148</v>
      </c>
      <c r="D17" s="3">
        <v>4</v>
      </c>
      <c r="E17" s="3">
        <v>35</v>
      </c>
      <c r="F17" s="3">
        <v>252</v>
      </c>
      <c r="G17" s="3">
        <v>73</v>
      </c>
      <c r="H17" s="3">
        <v>14</v>
      </c>
      <c r="I17" s="3">
        <v>526</v>
      </c>
    </row>
    <row r="18" spans="1:9" x14ac:dyDescent="0.25">
      <c r="A18" s="55"/>
      <c r="B18" s="6" t="s">
        <v>25</v>
      </c>
      <c r="C18" s="18">
        <v>0.28100000000000003</v>
      </c>
      <c r="D18" s="18">
        <v>8.0000000000000002E-3</v>
      </c>
      <c r="E18" s="18">
        <v>6.7000000000000004E-2</v>
      </c>
      <c r="F18" s="18">
        <v>0.47899999999999998</v>
      </c>
      <c r="G18" s="18">
        <v>0.13900000000000001</v>
      </c>
      <c r="H18" s="18">
        <v>2.7E-2</v>
      </c>
      <c r="I18" s="18">
        <v>1</v>
      </c>
    </row>
  </sheetData>
  <mergeCells count="8">
    <mergeCell ref="A15:A16"/>
    <mergeCell ref="A17:A18"/>
    <mergeCell ref="A3:A4"/>
    <mergeCell ref="A5:A6"/>
    <mergeCell ref="A7:A8"/>
    <mergeCell ref="A9:A10"/>
    <mergeCell ref="A11:A12"/>
    <mergeCell ref="A13:A14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I2" sqref="A2:I18"/>
    </sheetView>
  </sheetViews>
  <sheetFormatPr defaultColWidth="8.85546875" defaultRowHeight="15" x14ac:dyDescent="0.25"/>
  <cols>
    <col min="1" max="1" width="24.28515625" style="16" customWidth="1"/>
    <col min="2" max="2" width="19.42578125" style="6" bestFit="1" customWidth="1"/>
    <col min="3" max="3" width="10.42578125" style="3" customWidth="1"/>
    <col min="4" max="4" width="10.85546875" style="3" bestFit="1" customWidth="1"/>
    <col min="5" max="5" width="6.28515625" style="3" bestFit="1" customWidth="1"/>
    <col min="6" max="6" width="7.28515625" style="3" bestFit="1" customWidth="1"/>
    <col min="7" max="7" width="12.85546875" style="3" customWidth="1"/>
    <col min="8" max="8" width="10.42578125" style="3" customWidth="1"/>
    <col min="9" max="9" width="8.28515625" style="3" bestFit="1" customWidth="1"/>
    <col min="10" max="10" width="8.85546875" style="6"/>
    <col min="11" max="11" width="23.85546875" style="6" customWidth="1"/>
    <col min="12" max="13" width="8.85546875" style="6"/>
    <col min="14" max="14" width="38" style="6" customWidth="1"/>
    <col min="15" max="16384" width="8.85546875" style="6"/>
  </cols>
  <sheetData>
    <row r="1" spans="1:14" x14ac:dyDescent="0.25">
      <c r="A1" s="16" t="s">
        <v>6</v>
      </c>
      <c r="B1" s="6" t="s">
        <v>6</v>
      </c>
    </row>
    <row r="2" spans="1:14" s="8" customFormat="1" ht="18" customHeight="1" x14ac:dyDescent="0.25">
      <c r="A2" s="8" t="s">
        <v>163</v>
      </c>
      <c r="B2" s="8" t="s">
        <v>164</v>
      </c>
      <c r="C2" s="8" t="s">
        <v>53</v>
      </c>
      <c r="D2" s="8" t="s">
        <v>54</v>
      </c>
      <c r="E2" s="8" t="s">
        <v>55</v>
      </c>
      <c r="F2" s="8" t="s">
        <v>56</v>
      </c>
      <c r="G2" s="8" t="s">
        <v>57</v>
      </c>
      <c r="H2" s="8" t="s">
        <v>58</v>
      </c>
      <c r="I2" s="8" t="s">
        <v>4</v>
      </c>
      <c r="K2" s="8" t="s">
        <v>97</v>
      </c>
    </row>
    <row r="3" spans="1:14" x14ac:dyDescent="0.25">
      <c r="A3" s="55" t="s">
        <v>19</v>
      </c>
      <c r="B3" s="6" t="s">
        <v>93</v>
      </c>
      <c r="C3" s="3">
        <v>4</v>
      </c>
      <c r="D3" s="3">
        <v>1</v>
      </c>
      <c r="E3" s="3">
        <v>4</v>
      </c>
      <c r="F3" s="3">
        <v>71</v>
      </c>
      <c r="G3" s="3">
        <v>9</v>
      </c>
      <c r="H3" s="3">
        <v>0</v>
      </c>
      <c r="I3" s="3">
        <v>89</v>
      </c>
      <c r="K3" s="6" t="s">
        <v>6</v>
      </c>
      <c r="L3" s="3" t="s">
        <v>26</v>
      </c>
      <c r="M3" s="3" t="s">
        <v>27</v>
      </c>
      <c r="N3" s="3" t="s">
        <v>28</v>
      </c>
    </row>
    <row r="4" spans="1:14" x14ac:dyDescent="0.25">
      <c r="A4" s="55"/>
      <c r="B4" s="6" t="s">
        <v>25</v>
      </c>
      <c r="C4" s="18">
        <v>4.4999999999999998E-2</v>
      </c>
      <c r="D4" s="18">
        <v>1.0999999999999999E-2</v>
      </c>
      <c r="E4" s="18">
        <v>4.4999999999999998E-2</v>
      </c>
      <c r="F4" s="18">
        <v>0.79800000000000004</v>
      </c>
      <c r="G4" s="18">
        <v>0.10100000000000001</v>
      </c>
      <c r="H4" s="18">
        <v>0</v>
      </c>
      <c r="I4" s="18">
        <v>1</v>
      </c>
      <c r="K4" s="6" t="s">
        <v>98</v>
      </c>
      <c r="L4" s="3" t="s">
        <v>149</v>
      </c>
      <c r="M4" s="3">
        <v>30</v>
      </c>
      <c r="N4" s="32">
        <v>0</v>
      </c>
    </row>
    <row r="5" spans="1:14" x14ac:dyDescent="0.25">
      <c r="A5" s="55" t="s">
        <v>20</v>
      </c>
      <c r="B5" s="6" t="s">
        <v>93</v>
      </c>
      <c r="C5" s="3">
        <v>0</v>
      </c>
      <c r="D5" s="3">
        <v>0</v>
      </c>
      <c r="E5" s="3">
        <v>0</v>
      </c>
      <c r="F5" s="3">
        <v>7</v>
      </c>
      <c r="G5" s="3">
        <v>4</v>
      </c>
      <c r="H5" s="3">
        <v>4</v>
      </c>
      <c r="I5" s="3">
        <v>15</v>
      </c>
      <c r="K5" s="6" t="s">
        <v>99</v>
      </c>
      <c r="L5" s="3"/>
      <c r="M5" s="3"/>
      <c r="N5" s="32"/>
    </row>
    <row r="6" spans="1:14" x14ac:dyDescent="0.25">
      <c r="A6" s="55"/>
      <c r="B6" s="6" t="s">
        <v>25</v>
      </c>
      <c r="C6" s="18">
        <v>0</v>
      </c>
      <c r="D6" s="18">
        <v>0</v>
      </c>
      <c r="E6" s="18">
        <v>0</v>
      </c>
      <c r="F6" s="18">
        <v>0.46700000000000003</v>
      </c>
      <c r="G6" s="18">
        <v>0.26700000000000002</v>
      </c>
      <c r="H6" s="18">
        <v>0.26700000000000002</v>
      </c>
      <c r="I6" s="18">
        <v>1</v>
      </c>
      <c r="K6" s="6" t="s">
        <v>100</v>
      </c>
      <c r="L6" s="19">
        <v>65.546000000000006</v>
      </c>
      <c r="M6" s="3">
        <v>30</v>
      </c>
      <c r="N6" s="32">
        <v>0</v>
      </c>
    </row>
    <row r="7" spans="1:14" x14ac:dyDescent="0.25">
      <c r="A7" s="55" t="s">
        <v>0</v>
      </c>
      <c r="B7" s="6" t="s">
        <v>93</v>
      </c>
      <c r="C7" s="3">
        <v>11</v>
      </c>
      <c r="D7" s="3">
        <v>0</v>
      </c>
      <c r="E7" s="3">
        <v>5</v>
      </c>
      <c r="F7" s="3">
        <v>116</v>
      </c>
      <c r="G7" s="3">
        <v>38</v>
      </c>
      <c r="H7" s="3">
        <v>11</v>
      </c>
      <c r="I7" s="3">
        <v>181</v>
      </c>
      <c r="K7" s="6" t="s">
        <v>101</v>
      </c>
      <c r="L7" s="19">
        <v>0.78700000000000003</v>
      </c>
      <c r="M7" s="3">
        <v>1</v>
      </c>
      <c r="N7" s="32">
        <v>0.375</v>
      </c>
    </row>
    <row r="8" spans="1:14" x14ac:dyDescent="0.25">
      <c r="A8" s="55"/>
      <c r="B8" s="6" t="s">
        <v>25</v>
      </c>
      <c r="C8" s="18">
        <v>6.0999999999999999E-2</v>
      </c>
      <c r="D8" s="18">
        <v>0</v>
      </c>
      <c r="E8" s="18">
        <v>2.8000000000000001E-2</v>
      </c>
      <c r="F8" s="18">
        <v>0.64100000000000001</v>
      </c>
      <c r="G8" s="18">
        <v>0.21</v>
      </c>
      <c r="H8" s="18">
        <v>6.0999999999999999E-2</v>
      </c>
      <c r="I8" s="18">
        <v>1</v>
      </c>
      <c r="K8" s="6" t="s">
        <v>29</v>
      </c>
      <c r="L8" s="3">
        <v>527</v>
      </c>
      <c r="M8" s="3"/>
      <c r="N8" s="32"/>
    </row>
    <row r="9" spans="1:14" x14ac:dyDescent="0.25">
      <c r="A9" s="55" t="s">
        <v>1</v>
      </c>
      <c r="B9" s="6" t="s">
        <v>93</v>
      </c>
      <c r="C9" s="3">
        <v>0</v>
      </c>
      <c r="D9" s="3">
        <v>0</v>
      </c>
      <c r="E9" s="3">
        <v>4</v>
      </c>
      <c r="F9" s="3">
        <v>34</v>
      </c>
      <c r="G9" s="3">
        <v>13</v>
      </c>
      <c r="H9" s="3">
        <v>0</v>
      </c>
      <c r="I9" s="3">
        <v>51</v>
      </c>
      <c r="K9" s="6" t="s">
        <v>109</v>
      </c>
    </row>
    <row r="10" spans="1:14" x14ac:dyDescent="0.25">
      <c r="A10" s="55"/>
      <c r="B10" s="6" t="s">
        <v>25</v>
      </c>
      <c r="C10" s="18">
        <v>0</v>
      </c>
      <c r="D10" s="18">
        <v>0</v>
      </c>
      <c r="E10" s="18">
        <v>7.8E-2</v>
      </c>
      <c r="F10" s="18">
        <v>0.66700000000000004</v>
      </c>
      <c r="G10" s="18">
        <v>0.255</v>
      </c>
      <c r="H10" s="18">
        <v>0</v>
      </c>
      <c r="I10" s="18">
        <v>1</v>
      </c>
    </row>
    <row r="11" spans="1:14" x14ac:dyDescent="0.25">
      <c r="A11" s="55" t="s">
        <v>125</v>
      </c>
      <c r="B11" s="6" t="s">
        <v>93</v>
      </c>
      <c r="C11" s="3">
        <v>1</v>
      </c>
      <c r="D11" s="3">
        <v>0</v>
      </c>
      <c r="E11" s="3">
        <v>1</v>
      </c>
      <c r="F11" s="3">
        <v>16</v>
      </c>
      <c r="G11" s="3">
        <v>11</v>
      </c>
      <c r="H11" s="3">
        <v>0</v>
      </c>
      <c r="I11" s="3">
        <v>29</v>
      </c>
    </row>
    <row r="12" spans="1:14" x14ac:dyDescent="0.25">
      <c r="A12" s="55"/>
      <c r="B12" s="6" t="s">
        <v>25</v>
      </c>
      <c r="C12" s="18">
        <v>3.4000000000000002E-2</v>
      </c>
      <c r="D12" s="18">
        <v>0</v>
      </c>
      <c r="E12" s="18">
        <v>3.4000000000000002E-2</v>
      </c>
      <c r="F12" s="18">
        <v>0.55200000000000005</v>
      </c>
      <c r="G12" s="18">
        <v>0.379</v>
      </c>
      <c r="H12" s="18">
        <v>0</v>
      </c>
      <c r="I12" s="18">
        <v>1</v>
      </c>
    </row>
    <row r="13" spans="1:14" x14ac:dyDescent="0.25">
      <c r="A13" s="55" t="s">
        <v>2</v>
      </c>
      <c r="B13" s="6" t="s">
        <v>93</v>
      </c>
      <c r="C13" s="3">
        <v>4</v>
      </c>
      <c r="D13" s="3">
        <v>0</v>
      </c>
      <c r="E13" s="3">
        <v>5</v>
      </c>
      <c r="F13" s="3">
        <v>77</v>
      </c>
      <c r="G13" s="3">
        <v>32</v>
      </c>
      <c r="H13" s="3">
        <v>5</v>
      </c>
      <c r="I13" s="3">
        <v>123</v>
      </c>
    </row>
    <row r="14" spans="1:14" x14ac:dyDescent="0.25">
      <c r="A14" s="55"/>
      <c r="B14" s="6" t="s">
        <v>25</v>
      </c>
      <c r="C14" s="18">
        <v>3.3000000000000002E-2</v>
      </c>
      <c r="D14" s="18">
        <v>0</v>
      </c>
      <c r="E14" s="18">
        <v>4.1000000000000002E-2</v>
      </c>
      <c r="F14" s="18">
        <v>0.626</v>
      </c>
      <c r="G14" s="18">
        <v>0.26</v>
      </c>
      <c r="H14" s="18">
        <v>4.1000000000000002E-2</v>
      </c>
      <c r="I14" s="18">
        <v>1</v>
      </c>
    </row>
    <row r="15" spans="1:14" x14ac:dyDescent="0.25">
      <c r="A15" s="55" t="s">
        <v>3</v>
      </c>
      <c r="B15" s="6" t="s">
        <v>93</v>
      </c>
      <c r="C15" s="3">
        <v>5</v>
      </c>
      <c r="D15" s="3">
        <v>1</v>
      </c>
      <c r="E15" s="3">
        <v>3</v>
      </c>
      <c r="F15" s="3">
        <v>18</v>
      </c>
      <c r="G15" s="3">
        <v>8</v>
      </c>
      <c r="H15" s="3">
        <v>4</v>
      </c>
      <c r="I15" s="3">
        <v>39</v>
      </c>
      <c r="L15" s="20"/>
    </row>
    <row r="16" spans="1:14" x14ac:dyDescent="0.25">
      <c r="A16" s="55"/>
      <c r="B16" s="6" t="s">
        <v>25</v>
      </c>
      <c r="C16" s="18">
        <v>0.128</v>
      </c>
      <c r="D16" s="18">
        <v>2.5999999999999999E-2</v>
      </c>
      <c r="E16" s="18">
        <v>7.6999999999999999E-2</v>
      </c>
      <c r="F16" s="18">
        <v>0.46200000000000002</v>
      </c>
      <c r="G16" s="18">
        <v>0.20499999999999999</v>
      </c>
      <c r="H16" s="18">
        <v>0.10299999999999999</v>
      </c>
      <c r="I16" s="18">
        <v>1</v>
      </c>
    </row>
    <row r="17" spans="1:9" x14ac:dyDescent="0.25">
      <c r="A17" s="55" t="s">
        <v>4</v>
      </c>
      <c r="B17" s="6" t="s">
        <v>93</v>
      </c>
      <c r="C17" s="3">
        <v>25</v>
      </c>
      <c r="D17" s="3">
        <v>2</v>
      </c>
      <c r="E17" s="3">
        <v>22</v>
      </c>
      <c r="F17" s="3">
        <v>339</v>
      </c>
      <c r="G17" s="3">
        <v>115</v>
      </c>
      <c r="H17" s="3">
        <v>24</v>
      </c>
      <c r="I17" s="3">
        <v>527</v>
      </c>
    </row>
    <row r="18" spans="1:9" x14ac:dyDescent="0.25">
      <c r="A18" s="55"/>
      <c r="B18" s="6" t="s">
        <v>25</v>
      </c>
      <c r="C18" s="18">
        <v>4.7E-2</v>
      </c>
      <c r="D18" s="18">
        <v>4.0000000000000001E-3</v>
      </c>
      <c r="E18" s="18">
        <v>4.2000000000000003E-2</v>
      </c>
      <c r="F18" s="18">
        <v>0.64300000000000002</v>
      </c>
      <c r="G18" s="18">
        <v>0.218</v>
      </c>
      <c r="H18" s="18">
        <v>4.5999999999999999E-2</v>
      </c>
      <c r="I18" s="18">
        <v>1</v>
      </c>
    </row>
  </sheetData>
  <mergeCells count="8">
    <mergeCell ref="A15:A16"/>
    <mergeCell ref="A17:A18"/>
    <mergeCell ref="A3:A4"/>
    <mergeCell ref="A5:A6"/>
    <mergeCell ref="A7:A8"/>
    <mergeCell ref="A9:A10"/>
    <mergeCell ref="A11:A12"/>
    <mergeCell ref="A13:A14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I2" sqref="A2:I10"/>
    </sheetView>
  </sheetViews>
  <sheetFormatPr defaultColWidth="8.85546875" defaultRowHeight="15" x14ac:dyDescent="0.25"/>
  <cols>
    <col min="1" max="1" width="10.85546875" style="2" bestFit="1" customWidth="1"/>
    <col min="2" max="2" width="10.140625" style="6" customWidth="1"/>
    <col min="3" max="3" width="9" style="6" customWidth="1"/>
    <col min="4" max="5" width="8.85546875" style="6"/>
    <col min="6" max="6" width="15.28515625" style="6" customWidth="1"/>
    <col min="7" max="7" width="13.28515625" style="6" bestFit="1" customWidth="1"/>
    <col min="8" max="8" width="7.28515625" style="6" bestFit="1" customWidth="1"/>
    <col min="9" max="9" width="7.5703125" style="6" bestFit="1" customWidth="1"/>
    <col min="10" max="10" width="8.85546875" style="6"/>
    <col min="11" max="11" width="11.28515625" style="6" bestFit="1" customWidth="1"/>
    <col min="12" max="12" width="17.7109375" style="6" bestFit="1" customWidth="1"/>
    <col min="13" max="13" width="8.85546875" style="6"/>
    <col min="14" max="14" width="15.7109375" style="6" bestFit="1" customWidth="1"/>
    <col min="15" max="16384" width="8.85546875" style="6"/>
  </cols>
  <sheetData>
    <row r="1" spans="1:16" ht="45" customHeight="1" x14ac:dyDescent="0.25">
      <c r="K1" s="6" t="s">
        <v>61</v>
      </c>
    </row>
    <row r="2" spans="1:16" s="8" customFormat="1" ht="33.75" customHeight="1" x14ac:dyDescent="0.25">
      <c r="A2" s="57" t="s">
        <v>165</v>
      </c>
      <c r="B2" s="57" t="s">
        <v>93</v>
      </c>
      <c r="C2" s="57" t="s">
        <v>44</v>
      </c>
      <c r="D2" s="57" t="s">
        <v>121</v>
      </c>
      <c r="E2" s="57" t="s">
        <v>122</v>
      </c>
      <c r="F2" s="57" t="s">
        <v>212</v>
      </c>
      <c r="G2" s="57"/>
      <c r="H2" s="57" t="s">
        <v>42</v>
      </c>
      <c r="I2" s="57" t="s">
        <v>43</v>
      </c>
      <c r="K2" s="8" t="s">
        <v>6</v>
      </c>
      <c r="L2" s="8" t="s">
        <v>123</v>
      </c>
      <c r="M2" s="8" t="s">
        <v>27</v>
      </c>
      <c r="N2" s="8" t="s">
        <v>124</v>
      </c>
      <c r="O2" s="8" t="s">
        <v>62</v>
      </c>
      <c r="P2" s="8" t="s">
        <v>63</v>
      </c>
    </row>
    <row r="3" spans="1:16" ht="19.5" customHeight="1" x14ac:dyDescent="0.25">
      <c r="A3" s="57"/>
      <c r="B3" s="57"/>
      <c r="C3" s="57"/>
      <c r="D3" s="57"/>
      <c r="E3" s="57"/>
      <c r="F3" s="8" t="s">
        <v>59</v>
      </c>
      <c r="G3" s="8" t="s">
        <v>60</v>
      </c>
      <c r="H3" s="57"/>
      <c r="I3" s="57"/>
      <c r="K3" s="6" t="s">
        <v>64</v>
      </c>
      <c r="L3" s="19">
        <v>22.858000000000001</v>
      </c>
      <c r="M3" s="3">
        <v>5</v>
      </c>
      <c r="N3" s="19">
        <v>4.5720000000000001</v>
      </c>
      <c r="O3" s="19">
        <v>1.62</v>
      </c>
      <c r="P3" s="3">
        <v>0.153</v>
      </c>
    </row>
    <row r="4" spans="1:16" x14ac:dyDescent="0.25">
      <c r="A4" s="2" t="s">
        <v>53</v>
      </c>
      <c r="B4" s="3">
        <v>17</v>
      </c>
      <c r="C4" s="19">
        <v>7.6470000000000002</v>
      </c>
      <c r="D4" s="19">
        <v>15.387</v>
      </c>
      <c r="E4" s="19">
        <v>0.37319999999999998</v>
      </c>
      <c r="F4" s="19">
        <v>6.8559999999999999</v>
      </c>
      <c r="G4" s="19">
        <v>8.4380000000000006</v>
      </c>
      <c r="H4" s="37">
        <v>5</v>
      </c>
      <c r="I4" s="37">
        <v>10</v>
      </c>
      <c r="K4" s="6" t="s">
        <v>65</v>
      </c>
      <c r="L4" s="19">
        <v>1328.7650000000001</v>
      </c>
      <c r="M4" s="3">
        <v>471</v>
      </c>
      <c r="N4" s="19">
        <v>2.8210000000000002</v>
      </c>
      <c r="O4" s="3"/>
      <c r="P4" s="3"/>
    </row>
    <row r="5" spans="1:16" ht="16.5" customHeight="1" x14ac:dyDescent="0.25">
      <c r="A5" s="2" t="s">
        <v>54</v>
      </c>
      <c r="B5" s="3">
        <v>3</v>
      </c>
      <c r="C5" s="19">
        <v>6</v>
      </c>
      <c r="D5" s="19">
        <v>26.457999999999998</v>
      </c>
      <c r="E5" s="19">
        <v>15.275</v>
      </c>
      <c r="F5" s="19">
        <v>-0.57199999999999995</v>
      </c>
      <c r="G5" s="19">
        <v>12.571999999999999</v>
      </c>
      <c r="H5" s="37">
        <v>3</v>
      </c>
      <c r="I5" s="37">
        <v>8</v>
      </c>
      <c r="K5" s="6" t="s">
        <v>4</v>
      </c>
      <c r="L5" s="19">
        <v>1351.624</v>
      </c>
      <c r="M5" s="3">
        <v>476</v>
      </c>
      <c r="N5" s="3"/>
      <c r="O5" s="3"/>
      <c r="P5" s="3"/>
    </row>
    <row r="6" spans="1:16" x14ac:dyDescent="0.25">
      <c r="A6" s="2" t="s">
        <v>55</v>
      </c>
      <c r="B6" s="3">
        <v>43</v>
      </c>
      <c r="C6" s="19">
        <v>6.8490000000000002</v>
      </c>
      <c r="D6" s="19">
        <v>20.544</v>
      </c>
      <c r="E6" s="19">
        <v>0.31330000000000002</v>
      </c>
      <c r="F6" s="19">
        <v>6.2169999999999996</v>
      </c>
      <c r="G6" s="19">
        <v>7.4809999999999999</v>
      </c>
      <c r="H6" s="37">
        <v>2</v>
      </c>
      <c r="I6" s="37">
        <v>10</v>
      </c>
    </row>
    <row r="7" spans="1:16" x14ac:dyDescent="0.25">
      <c r="A7" s="2" t="s">
        <v>56</v>
      </c>
      <c r="B7" s="3">
        <v>311</v>
      </c>
      <c r="C7" s="19">
        <v>7.0129999999999999</v>
      </c>
      <c r="D7" s="19">
        <v>17.132999999999999</v>
      </c>
      <c r="E7" s="19">
        <v>9.7199999999999995E-2</v>
      </c>
      <c r="F7" s="19">
        <v>6.8220000000000001</v>
      </c>
      <c r="G7" s="19">
        <v>7.2039999999999997</v>
      </c>
      <c r="H7" s="37">
        <v>2</v>
      </c>
      <c r="I7" s="37">
        <v>10</v>
      </c>
    </row>
    <row r="8" spans="1:16" x14ac:dyDescent="0.25">
      <c r="A8" s="2" t="s">
        <v>57</v>
      </c>
      <c r="B8" s="3">
        <v>96</v>
      </c>
      <c r="C8" s="19">
        <v>7.4009999999999998</v>
      </c>
      <c r="D8" s="19">
        <v>13.409000000000001</v>
      </c>
      <c r="E8" s="19">
        <v>0.13689999999999999</v>
      </c>
      <c r="F8" s="19">
        <v>7.1289999999999996</v>
      </c>
      <c r="G8" s="19">
        <v>7.673</v>
      </c>
      <c r="H8" s="37">
        <v>3</v>
      </c>
      <c r="I8" s="37">
        <v>10</v>
      </c>
    </row>
    <row r="9" spans="1:16" x14ac:dyDescent="0.25">
      <c r="A9" s="2" t="s">
        <v>58</v>
      </c>
      <c r="B9" s="3">
        <v>7</v>
      </c>
      <c r="C9" s="19">
        <v>6.8570000000000002</v>
      </c>
      <c r="D9" s="19">
        <v>17.728000000000002</v>
      </c>
      <c r="E9" s="19">
        <v>0.67010000000000003</v>
      </c>
      <c r="F9" s="19">
        <v>5.218</v>
      </c>
      <c r="G9" s="19">
        <v>8.4969999999999999</v>
      </c>
      <c r="H9" s="37">
        <v>5</v>
      </c>
      <c r="I9" s="37">
        <v>10</v>
      </c>
    </row>
    <row r="10" spans="1:16" x14ac:dyDescent="0.25">
      <c r="A10" s="2" t="s">
        <v>4</v>
      </c>
      <c r="B10" s="3">
        <v>477</v>
      </c>
      <c r="C10" s="19">
        <v>7.09</v>
      </c>
      <c r="D10" s="19">
        <v>16.850999999999999</v>
      </c>
      <c r="E10" s="19">
        <v>7.7200000000000005E-2</v>
      </c>
      <c r="F10" s="19">
        <v>6.9390000000000001</v>
      </c>
      <c r="G10" s="19">
        <v>7.242</v>
      </c>
      <c r="H10" s="37">
        <v>2</v>
      </c>
      <c r="I10" s="37">
        <v>10</v>
      </c>
    </row>
    <row r="11" spans="1:16" x14ac:dyDescent="0.25">
      <c r="B11" s="3"/>
      <c r="C11" s="3"/>
      <c r="D11" s="3"/>
      <c r="E11" s="3"/>
      <c r="F11" s="3"/>
      <c r="G11" s="3"/>
      <c r="H11" s="3"/>
      <c r="I11" s="3"/>
    </row>
    <row r="12" spans="1:16" x14ac:dyDescent="0.25">
      <c r="C12" s="3"/>
      <c r="D12" s="3"/>
      <c r="E12" s="3"/>
      <c r="F12" s="3"/>
      <c r="G12" s="3"/>
      <c r="H12" s="3"/>
      <c r="I12" s="3"/>
    </row>
    <row r="13" spans="1:16" x14ac:dyDescent="0.25">
      <c r="C13" s="3"/>
      <c r="D13" s="3"/>
      <c r="E13" s="3"/>
      <c r="F13" s="3"/>
      <c r="G13" s="3"/>
      <c r="H13" s="3"/>
      <c r="I13" s="3"/>
    </row>
    <row r="14" spans="1:16" x14ac:dyDescent="0.25">
      <c r="C14" s="3"/>
      <c r="D14" s="3"/>
      <c r="E14" s="3"/>
      <c r="F14" s="3"/>
      <c r="G14" s="3"/>
      <c r="H14" s="3"/>
      <c r="I14" s="3"/>
    </row>
    <row r="15" spans="1:16" x14ac:dyDescent="0.25">
      <c r="C15" s="3"/>
      <c r="D15" s="3"/>
      <c r="E15" s="3"/>
      <c r="F15" s="3"/>
      <c r="G15" s="3"/>
      <c r="H15" s="3"/>
      <c r="I15" s="3"/>
    </row>
    <row r="16" spans="1:16" x14ac:dyDescent="0.25">
      <c r="C16" s="3"/>
      <c r="D16" s="3"/>
      <c r="E16" s="3"/>
      <c r="F16" s="3"/>
      <c r="G16" s="3"/>
      <c r="H16" s="3"/>
      <c r="I16" s="3"/>
      <c r="L16" s="20"/>
      <c r="N16" s="20"/>
      <c r="O16" s="20"/>
    </row>
    <row r="17" spans="3:14" x14ac:dyDescent="0.25">
      <c r="C17" s="3"/>
      <c r="D17" s="3"/>
      <c r="E17" s="3"/>
      <c r="F17" s="3"/>
      <c r="G17" s="3"/>
      <c r="H17" s="3"/>
      <c r="I17" s="3"/>
      <c r="L17" s="20"/>
      <c r="N17" s="20"/>
    </row>
    <row r="18" spans="3:14" x14ac:dyDescent="0.25">
      <c r="C18" s="3"/>
      <c r="D18" s="20"/>
      <c r="F18" s="20"/>
      <c r="G18" s="20"/>
      <c r="L18" s="20"/>
    </row>
    <row r="19" spans="3:14" x14ac:dyDescent="0.25">
      <c r="C19" s="20"/>
      <c r="D19" s="20"/>
      <c r="F19" s="20"/>
      <c r="G19" s="20"/>
    </row>
    <row r="20" spans="3:14" x14ac:dyDescent="0.25">
      <c r="C20" s="20"/>
      <c r="D20" s="20"/>
      <c r="F20" s="20"/>
      <c r="G20" s="20"/>
    </row>
    <row r="21" spans="3:14" x14ac:dyDescent="0.25">
      <c r="C21" s="20"/>
      <c r="D21" s="20"/>
      <c r="F21" s="20"/>
      <c r="G21" s="20"/>
    </row>
    <row r="22" spans="3:14" x14ac:dyDescent="0.25">
      <c r="C22" s="20"/>
      <c r="D22" s="20"/>
      <c r="F22" s="20"/>
      <c r="G22" s="20"/>
    </row>
  </sheetData>
  <mergeCells count="8">
    <mergeCell ref="H2:H3"/>
    <mergeCell ref="I2:I3"/>
    <mergeCell ref="F2:G2"/>
    <mergeCell ref="A2:A3"/>
    <mergeCell ref="B2:B3"/>
    <mergeCell ref="C2:C3"/>
    <mergeCell ref="D2:D3"/>
    <mergeCell ref="E2:E3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sqref="A1:I9"/>
    </sheetView>
  </sheetViews>
  <sheetFormatPr defaultColWidth="8.85546875" defaultRowHeight="15" x14ac:dyDescent="0.25"/>
  <cols>
    <col min="1" max="1" width="10.85546875" style="2" bestFit="1" customWidth="1"/>
    <col min="2" max="2" width="10" style="6" customWidth="1"/>
    <col min="3" max="3" width="8.140625" style="6" customWidth="1"/>
    <col min="4" max="4" width="8.7109375" style="6" customWidth="1"/>
    <col min="5" max="5" width="7.42578125" style="6" customWidth="1"/>
    <col min="6" max="6" width="12.7109375" style="6" customWidth="1"/>
    <col min="7" max="7" width="13.28515625" style="6" customWidth="1"/>
    <col min="8" max="11" width="8.85546875" style="6"/>
    <col min="12" max="12" width="11.28515625" style="6" bestFit="1" customWidth="1"/>
    <col min="13" max="13" width="17.7109375" style="6" bestFit="1" customWidth="1"/>
    <col min="14" max="14" width="7.42578125" style="6" customWidth="1"/>
    <col min="15" max="15" width="15.7109375" style="6" bestFit="1" customWidth="1"/>
    <col min="16" max="16384" width="8.85546875" style="6"/>
  </cols>
  <sheetData>
    <row r="1" spans="1:17" ht="31.15" customHeight="1" x14ac:dyDescent="0.25">
      <c r="A1" s="57" t="s">
        <v>165</v>
      </c>
      <c r="B1" s="57" t="s">
        <v>93</v>
      </c>
      <c r="C1" s="57" t="s">
        <v>44</v>
      </c>
      <c r="D1" s="57" t="s">
        <v>121</v>
      </c>
      <c r="E1" s="57" t="s">
        <v>122</v>
      </c>
      <c r="F1" s="57" t="s">
        <v>212</v>
      </c>
      <c r="G1" s="57"/>
      <c r="H1" s="57" t="s">
        <v>42</v>
      </c>
      <c r="I1" s="57" t="s">
        <v>43</v>
      </c>
      <c r="K1" s="6" t="s">
        <v>61</v>
      </c>
    </row>
    <row r="2" spans="1:17" s="8" customFormat="1" ht="15" customHeight="1" x14ac:dyDescent="0.25">
      <c r="A2" s="57"/>
      <c r="B2" s="57"/>
      <c r="C2" s="57"/>
      <c r="D2" s="57"/>
      <c r="E2" s="57"/>
      <c r="F2" s="8" t="s">
        <v>59</v>
      </c>
      <c r="G2" s="8" t="s">
        <v>60</v>
      </c>
      <c r="H2" s="57"/>
      <c r="I2" s="57"/>
      <c r="K2" s="8" t="s">
        <v>6</v>
      </c>
      <c r="L2" s="8" t="s">
        <v>123</v>
      </c>
      <c r="M2" s="8" t="s">
        <v>27</v>
      </c>
      <c r="N2" s="8" t="s">
        <v>124</v>
      </c>
      <c r="O2" s="8" t="s">
        <v>62</v>
      </c>
      <c r="P2" s="8" t="s">
        <v>63</v>
      </c>
    </row>
    <row r="3" spans="1:17" x14ac:dyDescent="0.25">
      <c r="A3" s="2" t="s">
        <v>53</v>
      </c>
      <c r="B3" s="3">
        <v>39</v>
      </c>
      <c r="C3" s="19">
        <v>7.0510000000000002</v>
      </c>
      <c r="D3" s="19">
        <v>14.680999999999999</v>
      </c>
      <c r="E3" s="19">
        <v>0.2351</v>
      </c>
      <c r="F3" s="19">
        <v>6.5750000000000002</v>
      </c>
      <c r="G3" s="19">
        <v>7.5270000000000001</v>
      </c>
      <c r="H3" s="19">
        <v>5</v>
      </c>
      <c r="I3" s="19">
        <v>10</v>
      </c>
      <c r="K3" s="6" t="s">
        <v>64</v>
      </c>
      <c r="L3" s="19">
        <v>17.817</v>
      </c>
      <c r="M3" s="3">
        <v>5</v>
      </c>
      <c r="N3" s="19">
        <v>3.5630000000000002</v>
      </c>
      <c r="O3" s="19">
        <v>1.2609999999999999</v>
      </c>
      <c r="P3" s="32">
        <v>0.28000000000000003</v>
      </c>
    </row>
    <row r="4" spans="1:17" ht="15.75" customHeight="1" x14ac:dyDescent="0.25">
      <c r="A4" s="2" t="s">
        <v>54</v>
      </c>
      <c r="B4" s="3">
        <v>1</v>
      </c>
      <c r="C4" s="19">
        <v>10</v>
      </c>
      <c r="D4" s="19">
        <v>0</v>
      </c>
      <c r="E4" s="19">
        <v>0</v>
      </c>
      <c r="F4" s="19">
        <v>0</v>
      </c>
      <c r="G4" s="19">
        <v>0</v>
      </c>
      <c r="H4" s="19">
        <v>10</v>
      </c>
      <c r="I4" s="19">
        <v>10</v>
      </c>
      <c r="K4" s="6" t="s">
        <v>65</v>
      </c>
      <c r="L4" s="19">
        <v>1333.8150000000001</v>
      </c>
      <c r="M4" s="3">
        <v>472</v>
      </c>
      <c r="N4" s="19">
        <v>2.8260000000000001</v>
      </c>
      <c r="O4" s="3"/>
      <c r="P4" s="3"/>
    </row>
    <row r="5" spans="1:17" x14ac:dyDescent="0.25">
      <c r="A5" s="2" t="s">
        <v>55</v>
      </c>
      <c r="B5" s="3">
        <v>17</v>
      </c>
      <c r="C5" s="19">
        <v>7.5880000000000001</v>
      </c>
      <c r="D5" s="19">
        <v>16.225000000000001</v>
      </c>
      <c r="E5" s="19">
        <v>0.39350000000000002</v>
      </c>
      <c r="F5" s="19">
        <v>6.7539999999999996</v>
      </c>
      <c r="G5" s="19">
        <v>8.4220000000000006</v>
      </c>
      <c r="H5" s="19">
        <v>4</v>
      </c>
      <c r="I5" s="19">
        <v>10</v>
      </c>
      <c r="K5" s="6" t="s">
        <v>4</v>
      </c>
      <c r="L5" s="19">
        <v>1351.6320000000001</v>
      </c>
      <c r="M5" s="3">
        <v>477</v>
      </c>
      <c r="N5" s="19"/>
      <c r="O5" s="3"/>
      <c r="P5" s="3"/>
    </row>
    <row r="6" spans="1:17" x14ac:dyDescent="0.25">
      <c r="A6" s="2" t="s">
        <v>56</v>
      </c>
      <c r="B6" s="3">
        <v>323</v>
      </c>
      <c r="C6" s="19">
        <v>7.0140000000000002</v>
      </c>
      <c r="D6" s="19">
        <v>17.259</v>
      </c>
      <c r="E6" s="19">
        <v>9.6000000000000002E-2</v>
      </c>
      <c r="F6" s="19">
        <v>6.8250000000000002</v>
      </c>
      <c r="G6" s="19">
        <v>7.2030000000000003</v>
      </c>
      <c r="H6" s="19">
        <v>2</v>
      </c>
      <c r="I6" s="19">
        <v>10</v>
      </c>
    </row>
    <row r="7" spans="1:17" x14ac:dyDescent="0.25">
      <c r="A7" s="2" t="s">
        <v>57</v>
      </c>
      <c r="B7" s="3">
        <v>82</v>
      </c>
      <c r="C7" s="19">
        <v>7.1950000000000003</v>
      </c>
      <c r="D7" s="19">
        <v>15.904</v>
      </c>
      <c r="E7" s="19">
        <v>0.17560000000000001</v>
      </c>
      <c r="F7" s="19">
        <v>6.8460000000000001</v>
      </c>
      <c r="G7" s="19">
        <v>7.5449999999999999</v>
      </c>
      <c r="H7" s="19">
        <v>4</v>
      </c>
      <c r="I7" s="19">
        <v>10</v>
      </c>
    </row>
    <row r="8" spans="1:17" x14ac:dyDescent="0.25">
      <c r="A8" s="2" t="s">
        <v>58</v>
      </c>
      <c r="B8" s="3">
        <v>16</v>
      </c>
      <c r="C8" s="19">
        <v>7.4690000000000003</v>
      </c>
      <c r="D8" s="19">
        <v>17.460999999999999</v>
      </c>
      <c r="E8" s="19">
        <v>0.4365</v>
      </c>
      <c r="F8" s="19">
        <v>6.5380000000000003</v>
      </c>
      <c r="G8" s="19">
        <v>8.3989999999999991</v>
      </c>
      <c r="H8" s="19">
        <v>3</v>
      </c>
      <c r="I8" s="19">
        <v>10</v>
      </c>
    </row>
    <row r="9" spans="1:17" x14ac:dyDescent="0.25">
      <c r="A9" s="2" t="s">
        <v>4</v>
      </c>
      <c r="B9" s="3">
        <v>478</v>
      </c>
      <c r="C9" s="19">
        <v>7.09</v>
      </c>
      <c r="D9" s="19">
        <v>16.832999999999998</v>
      </c>
      <c r="E9" s="19">
        <v>7.6999999999999999E-2</v>
      </c>
      <c r="F9" s="19">
        <v>6.9390000000000001</v>
      </c>
      <c r="G9" s="19">
        <v>7.2409999999999997</v>
      </c>
      <c r="H9" s="19">
        <v>2</v>
      </c>
      <c r="I9" s="19">
        <v>10</v>
      </c>
      <c r="M9" s="3"/>
      <c r="N9" s="3"/>
      <c r="O9" s="3"/>
      <c r="P9" s="3"/>
      <c r="Q9" s="3"/>
    </row>
    <row r="16" spans="1:17" x14ac:dyDescent="0.25">
      <c r="M16" s="20"/>
      <c r="O16" s="20"/>
      <c r="P16" s="20"/>
    </row>
    <row r="17" spans="3:15" x14ac:dyDescent="0.25">
      <c r="C17" s="20"/>
      <c r="D17" s="20"/>
      <c r="F17" s="20"/>
      <c r="G17" s="20"/>
      <c r="M17" s="20"/>
      <c r="O17" s="20"/>
    </row>
    <row r="18" spans="3:15" x14ac:dyDescent="0.25">
      <c r="C18" s="20"/>
      <c r="M18" s="20"/>
    </row>
    <row r="19" spans="3:15" x14ac:dyDescent="0.25">
      <c r="C19" s="20"/>
      <c r="D19" s="20"/>
      <c r="F19" s="20"/>
      <c r="G19" s="20"/>
    </row>
    <row r="20" spans="3:15" x14ac:dyDescent="0.25">
      <c r="C20" s="20"/>
      <c r="D20" s="20"/>
      <c r="F20" s="20"/>
      <c r="G20" s="20"/>
    </row>
    <row r="21" spans="3:15" x14ac:dyDescent="0.25">
      <c r="C21" s="20"/>
      <c r="D21" s="20"/>
      <c r="F21" s="20"/>
      <c r="G21" s="20"/>
    </row>
    <row r="22" spans="3:15" x14ac:dyDescent="0.25">
      <c r="C22" s="20"/>
      <c r="D22" s="20"/>
      <c r="F22" s="20"/>
      <c r="G22" s="20"/>
    </row>
    <row r="23" spans="3:15" x14ac:dyDescent="0.25">
      <c r="C23" s="20"/>
      <c r="D23" s="20"/>
      <c r="F23" s="20"/>
      <c r="G23" s="20"/>
    </row>
  </sheetData>
  <mergeCells count="8">
    <mergeCell ref="H1:H2"/>
    <mergeCell ref="I1:I2"/>
    <mergeCell ref="F1:G1"/>
    <mergeCell ref="A1:A2"/>
    <mergeCell ref="B1:B2"/>
    <mergeCell ref="C1:C2"/>
    <mergeCell ref="D1:D2"/>
    <mergeCell ref="E1:E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workbookViewId="0">
      <selection activeCell="C25" sqref="C25"/>
    </sheetView>
  </sheetViews>
  <sheetFormatPr defaultColWidth="8.85546875" defaultRowHeight="15" x14ac:dyDescent="0.25"/>
  <cols>
    <col min="1" max="1" width="9.5703125" style="2" bestFit="1" customWidth="1"/>
    <col min="2" max="2" width="10.28515625" style="6" bestFit="1" customWidth="1"/>
    <col min="3" max="3" width="12.140625" style="6" bestFit="1" customWidth="1"/>
    <col min="4" max="4" width="12.5703125" style="2" customWidth="1"/>
    <col min="5" max="5" width="12.7109375" style="2" customWidth="1"/>
    <col min="6" max="16384" width="8.85546875" style="6"/>
  </cols>
  <sheetData>
    <row r="2" spans="1:5" s="8" customFormat="1" ht="30" x14ac:dyDescent="0.25">
      <c r="A2" s="8" t="s">
        <v>161</v>
      </c>
      <c r="B2" s="8" t="s">
        <v>93</v>
      </c>
      <c r="C2" s="8" t="s">
        <v>94</v>
      </c>
      <c r="D2" s="8" t="s">
        <v>95</v>
      </c>
      <c r="E2" s="8" t="s">
        <v>96</v>
      </c>
    </row>
    <row r="3" spans="1:5" x14ac:dyDescent="0.25">
      <c r="A3" s="2" t="s">
        <v>7</v>
      </c>
      <c r="B3" s="3">
        <v>385</v>
      </c>
      <c r="C3" s="4">
        <v>0.71700000000000008</v>
      </c>
      <c r="D3" s="13">
        <v>0.72099999999999997</v>
      </c>
      <c r="E3" s="13">
        <v>0.72099999999999997</v>
      </c>
    </row>
    <row r="4" spans="1:5" x14ac:dyDescent="0.25">
      <c r="A4" s="2" t="s">
        <v>8</v>
      </c>
      <c r="B4" s="3">
        <v>149</v>
      </c>
      <c r="C4" s="4">
        <v>0.27699999999999997</v>
      </c>
      <c r="D4" s="13">
        <v>0.27899999999999997</v>
      </c>
      <c r="E4" s="13">
        <v>1</v>
      </c>
    </row>
    <row r="5" spans="1:5" x14ac:dyDescent="0.25">
      <c r="A5" s="2" t="s">
        <v>4</v>
      </c>
      <c r="B5" s="3">
        <v>534</v>
      </c>
      <c r="C5" s="4">
        <v>0.99400000000000011</v>
      </c>
      <c r="D5" s="13">
        <v>1</v>
      </c>
      <c r="E5" s="13" t="s">
        <v>160</v>
      </c>
    </row>
    <row r="6" spans="1:5" x14ac:dyDescent="0.25">
      <c r="A6" s="2" t="s">
        <v>5</v>
      </c>
      <c r="B6" s="3">
        <v>3</v>
      </c>
      <c r="C6" s="4">
        <v>6.0000000000000001E-3</v>
      </c>
      <c r="D6" s="13" t="s">
        <v>160</v>
      </c>
      <c r="E6" s="13" t="s">
        <v>160</v>
      </c>
    </row>
    <row r="7" spans="1:5" x14ac:dyDescent="0.25">
      <c r="A7" s="2" t="s">
        <v>159</v>
      </c>
      <c r="B7" s="3">
        <v>537</v>
      </c>
      <c r="C7" s="4">
        <v>1</v>
      </c>
      <c r="D7" s="13" t="s">
        <v>160</v>
      </c>
      <c r="E7" s="13" t="s">
        <v>160</v>
      </c>
    </row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sqref="A1:I9"/>
    </sheetView>
  </sheetViews>
  <sheetFormatPr defaultColWidth="8.85546875" defaultRowHeight="15" x14ac:dyDescent="0.25"/>
  <cols>
    <col min="1" max="1" width="10.85546875" style="2" bestFit="1" customWidth="1"/>
    <col min="2" max="2" width="10" style="6" customWidth="1"/>
    <col min="3" max="3" width="8.140625" style="6" customWidth="1"/>
    <col min="4" max="4" width="8.7109375" style="6" customWidth="1"/>
    <col min="5" max="5" width="7.42578125" style="6" customWidth="1"/>
    <col min="6" max="6" width="12.7109375" style="6" customWidth="1"/>
    <col min="7" max="7" width="13.28515625" style="6" customWidth="1"/>
    <col min="8" max="11" width="8.85546875" style="6"/>
    <col min="12" max="12" width="11.28515625" style="6" bestFit="1" customWidth="1"/>
    <col min="13" max="13" width="17.7109375" style="6" bestFit="1" customWidth="1"/>
    <col min="14" max="14" width="8.85546875" style="6"/>
    <col min="15" max="15" width="15.7109375" style="6" bestFit="1" customWidth="1"/>
    <col min="16" max="16384" width="8.85546875" style="6"/>
  </cols>
  <sheetData>
    <row r="1" spans="1:16" ht="31.5" customHeight="1" x14ac:dyDescent="0.25">
      <c r="A1" s="57" t="s">
        <v>165</v>
      </c>
      <c r="B1" s="57" t="s">
        <v>93</v>
      </c>
      <c r="C1" s="57" t="s">
        <v>44</v>
      </c>
      <c r="D1" s="57" t="s">
        <v>121</v>
      </c>
      <c r="E1" s="57" t="s">
        <v>122</v>
      </c>
      <c r="F1" s="57" t="s">
        <v>212</v>
      </c>
      <c r="G1" s="57"/>
      <c r="H1" s="57" t="s">
        <v>42</v>
      </c>
      <c r="I1" s="57" t="s">
        <v>43</v>
      </c>
    </row>
    <row r="2" spans="1:16" s="8" customFormat="1" ht="20.25" customHeight="1" x14ac:dyDescent="0.25">
      <c r="A2" s="57"/>
      <c r="B2" s="57"/>
      <c r="C2" s="57"/>
      <c r="D2" s="57"/>
      <c r="E2" s="57"/>
      <c r="F2" s="8" t="s">
        <v>59</v>
      </c>
      <c r="G2" s="8" t="s">
        <v>60</v>
      </c>
      <c r="H2" s="57"/>
      <c r="I2" s="57"/>
      <c r="K2" s="8" t="s">
        <v>61</v>
      </c>
    </row>
    <row r="3" spans="1:16" ht="15" customHeight="1" x14ac:dyDescent="0.25">
      <c r="A3" s="2" t="s">
        <v>53</v>
      </c>
      <c r="B3" s="3">
        <v>146</v>
      </c>
      <c r="C3" s="19">
        <v>6.9969999999999999</v>
      </c>
      <c r="D3" s="19">
        <v>17.425000000000001</v>
      </c>
      <c r="E3" s="19">
        <v>0.14419999999999999</v>
      </c>
      <c r="F3" s="19">
        <v>6.7119999999999997</v>
      </c>
      <c r="G3" s="19">
        <v>7.282</v>
      </c>
      <c r="H3" s="19">
        <v>2</v>
      </c>
      <c r="I3" s="19">
        <v>10</v>
      </c>
      <c r="K3" s="6" t="s">
        <v>6</v>
      </c>
      <c r="L3" s="3" t="s">
        <v>123</v>
      </c>
      <c r="M3" s="3" t="s">
        <v>27</v>
      </c>
      <c r="N3" s="3" t="s">
        <v>124</v>
      </c>
      <c r="O3" s="3" t="s">
        <v>62</v>
      </c>
      <c r="P3" s="3" t="s">
        <v>151</v>
      </c>
    </row>
    <row r="4" spans="1:16" ht="17.25" customHeight="1" x14ac:dyDescent="0.25">
      <c r="A4" s="2" t="s">
        <v>54</v>
      </c>
      <c r="B4" s="3">
        <v>3</v>
      </c>
      <c r="C4" s="19">
        <v>9.3330000000000002</v>
      </c>
      <c r="D4" s="19">
        <v>0.57740000000000002</v>
      </c>
      <c r="E4" s="19">
        <v>0.33329999999999999</v>
      </c>
      <c r="F4" s="19">
        <v>7.899</v>
      </c>
      <c r="G4" s="19">
        <v>10.768000000000001</v>
      </c>
      <c r="H4" s="19">
        <v>9</v>
      </c>
      <c r="I4" s="19">
        <v>10</v>
      </c>
      <c r="K4" s="6" t="s">
        <v>64</v>
      </c>
      <c r="L4" s="19">
        <v>47.524999999999999</v>
      </c>
      <c r="M4" s="3">
        <v>5</v>
      </c>
      <c r="N4" s="19">
        <v>9.5050000000000008</v>
      </c>
      <c r="O4" s="19">
        <v>3.4329999999999998</v>
      </c>
      <c r="P4" s="3">
        <v>5.0000000000000001E-3</v>
      </c>
    </row>
    <row r="5" spans="1:16" x14ac:dyDescent="0.25">
      <c r="A5" s="2" t="s">
        <v>55</v>
      </c>
      <c r="B5" s="3">
        <v>34</v>
      </c>
      <c r="C5" s="19">
        <v>7.5289999999999999</v>
      </c>
      <c r="D5" s="19">
        <v>18.460999999999999</v>
      </c>
      <c r="E5" s="19">
        <v>0.31659999999999999</v>
      </c>
      <c r="F5" s="19">
        <v>6.8849999999999998</v>
      </c>
      <c r="G5" s="19">
        <v>8.1739999999999995</v>
      </c>
      <c r="H5" s="19">
        <v>3</v>
      </c>
      <c r="I5" s="19">
        <v>10</v>
      </c>
      <c r="K5" s="6" t="s">
        <v>65</v>
      </c>
      <c r="L5" s="19">
        <v>1304.0989999999999</v>
      </c>
      <c r="M5" s="3">
        <v>471</v>
      </c>
      <c r="N5" s="19">
        <v>2.7690000000000001</v>
      </c>
      <c r="O5" s="3"/>
      <c r="P5" s="3"/>
    </row>
    <row r="6" spans="1:16" x14ac:dyDescent="0.25">
      <c r="A6" s="2" t="s">
        <v>56</v>
      </c>
      <c r="B6" s="3">
        <v>230</v>
      </c>
      <c r="C6" s="19">
        <v>6.915</v>
      </c>
      <c r="D6" s="19">
        <v>15.757</v>
      </c>
      <c r="E6" s="19">
        <v>0.10390000000000001</v>
      </c>
      <c r="F6" s="19">
        <v>6.71</v>
      </c>
      <c r="G6" s="19">
        <v>7.12</v>
      </c>
      <c r="H6" s="19">
        <v>2</v>
      </c>
      <c r="I6" s="19">
        <v>10</v>
      </c>
      <c r="K6" s="6" t="s">
        <v>4</v>
      </c>
      <c r="L6" s="19">
        <v>1351.624</v>
      </c>
      <c r="M6" s="3">
        <v>476</v>
      </c>
      <c r="N6" s="19"/>
      <c r="O6" s="3"/>
      <c r="P6" s="3"/>
    </row>
    <row r="7" spans="1:16" x14ac:dyDescent="0.25">
      <c r="A7" s="2" t="s">
        <v>57</v>
      </c>
      <c r="B7" s="3">
        <v>53</v>
      </c>
      <c r="C7" s="19">
        <v>7.5279999999999996</v>
      </c>
      <c r="D7" s="19">
        <v>15.885</v>
      </c>
      <c r="E7" s="19">
        <v>0.21820000000000001</v>
      </c>
      <c r="F7" s="19">
        <v>7.09</v>
      </c>
      <c r="G7" s="19">
        <v>7.9660000000000002</v>
      </c>
      <c r="H7" s="19">
        <v>2</v>
      </c>
      <c r="I7" s="19">
        <v>10</v>
      </c>
    </row>
    <row r="8" spans="1:16" x14ac:dyDescent="0.25">
      <c r="A8" s="2" t="s">
        <v>58</v>
      </c>
      <c r="B8" s="3">
        <v>11</v>
      </c>
      <c r="C8" s="19">
        <v>7.9089999999999998</v>
      </c>
      <c r="D8" s="19">
        <v>22.562999999999999</v>
      </c>
      <c r="E8" s="19">
        <v>0.68030000000000002</v>
      </c>
      <c r="F8" s="19">
        <v>6.3929999999999998</v>
      </c>
      <c r="G8" s="19">
        <v>9.4250000000000007</v>
      </c>
      <c r="H8" s="19">
        <v>3</v>
      </c>
      <c r="I8" s="19">
        <v>10</v>
      </c>
    </row>
    <row r="9" spans="1:16" x14ac:dyDescent="0.25">
      <c r="A9" s="2" t="s">
        <v>4</v>
      </c>
      <c r="B9" s="3">
        <v>477</v>
      </c>
      <c r="C9" s="19">
        <v>7.09</v>
      </c>
      <c r="D9" s="19">
        <v>16.850999999999999</v>
      </c>
      <c r="E9" s="19">
        <v>7.7200000000000005E-2</v>
      </c>
      <c r="F9" s="19">
        <v>6.9390000000000001</v>
      </c>
      <c r="G9" s="19">
        <v>7.242</v>
      </c>
      <c r="H9" s="19">
        <v>2</v>
      </c>
      <c r="I9" s="19">
        <v>10</v>
      </c>
    </row>
    <row r="15" spans="1:16" x14ac:dyDescent="0.25">
      <c r="M15" s="20"/>
      <c r="O15" s="20"/>
      <c r="P15" s="20"/>
    </row>
    <row r="16" spans="1:16" x14ac:dyDescent="0.25">
      <c r="M16" s="20"/>
      <c r="O16" s="20"/>
    </row>
    <row r="17" spans="3:13" x14ac:dyDescent="0.25">
      <c r="C17" s="20"/>
      <c r="F17" s="20"/>
      <c r="G17" s="20"/>
      <c r="M17" s="20"/>
    </row>
    <row r="18" spans="3:13" x14ac:dyDescent="0.25">
      <c r="C18" s="20"/>
      <c r="D18" s="20"/>
      <c r="F18" s="20"/>
      <c r="G18" s="20"/>
    </row>
    <row r="19" spans="3:13" x14ac:dyDescent="0.25">
      <c r="C19" s="20"/>
      <c r="D19" s="20"/>
      <c r="F19" s="20"/>
      <c r="G19" s="20"/>
    </row>
    <row r="20" spans="3:13" x14ac:dyDescent="0.25">
      <c r="C20" s="20"/>
      <c r="D20" s="20"/>
      <c r="F20" s="20"/>
      <c r="G20" s="20"/>
    </row>
    <row r="21" spans="3:13" x14ac:dyDescent="0.25">
      <c r="C21" s="20"/>
      <c r="D21" s="20"/>
      <c r="F21" s="20"/>
      <c r="G21" s="20"/>
    </row>
    <row r="22" spans="3:13" x14ac:dyDescent="0.25">
      <c r="C22" s="20"/>
      <c r="D22" s="20"/>
      <c r="F22" s="20"/>
      <c r="G22" s="20"/>
    </row>
  </sheetData>
  <mergeCells count="8">
    <mergeCell ref="H1:H2"/>
    <mergeCell ref="I1:I2"/>
    <mergeCell ref="F1:G1"/>
    <mergeCell ref="A1:A2"/>
    <mergeCell ref="B1:B2"/>
    <mergeCell ref="C1:C2"/>
    <mergeCell ref="D1:D2"/>
    <mergeCell ref="E1:E2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sqref="A1:I9"/>
    </sheetView>
  </sheetViews>
  <sheetFormatPr defaultColWidth="8.85546875" defaultRowHeight="15" x14ac:dyDescent="0.25"/>
  <cols>
    <col min="1" max="1" width="10.85546875" style="2" bestFit="1" customWidth="1"/>
    <col min="2" max="2" width="13" style="6" customWidth="1"/>
    <col min="3" max="3" width="8.140625" style="6" customWidth="1"/>
    <col min="4" max="4" width="8.7109375" style="6" customWidth="1"/>
    <col min="5" max="5" width="7.42578125" style="6" customWidth="1"/>
    <col min="6" max="6" width="12.7109375" style="6" customWidth="1"/>
    <col min="7" max="7" width="13.28515625" style="6" customWidth="1"/>
    <col min="8" max="11" width="8.85546875" style="6"/>
    <col min="12" max="12" width="10.7109375" style="6" bestFit="1" customWidth="1"/>
    <col min="13" max="13" width="16.85546875" style="6" bestFit="1" customWidth="1"/>
    <col min="14" max="14" width="8.85546875" style="6"/>
    <col min="15" max="15" width="14.85546875" style="6" bestFit="1" customWidth="1"/>
    <col min="16" max="16384" width="8.85546875" style="6"/>
  </cols>
  <sheetData>
    <row r="1" spans="1:16" ht="33.75" customHeight="1" x14ac:dyDescent="0.25">
      <c r="A1" s="57" t="s">
        <v>165</v>
      </c>
      <c r="B1" s="57" t="s">
        <v>93</v>
      </c>
      <c r="C1" s="57" t="s">
        <v>44</v>
      </c>
      <c r="D1" s="57" t="s">
        <v>121</v>
      </c>
      <c r="E1" s="57" t="s">
        <v>122</v>
      </c>
      <c r="F1" s="57" t="s">
        <v>212</v>
      </c>
      <c r="G1" s="57"/>
      <c r="H1" s="57" t="s">
        <v>42</v>
      </c>
      <c r="I1" s="57" t="s">
        <v>43</v>
      </c>
      <c r="K1" s="6" t="s">
        <v>61</v>
      </c>
    </row>
    <row r="2" spans="1:16" s="8" customFormat="1" ht="16.5" customHeight="1" x14ac:dyDescent="0.25">
      <c r="A2" s="57"/>
      <c r="B2" s="57"/>
      <c r="C2" s="57"/>
      <c r="D2" s="57"/>
      <c r="E2" s="57"/>
      <c r="F2" s="8" t="s">
        <v>59</v>
      </c>
      <c r="G2" s="8" t="s">
        <v>60</v>
      </c>
      <c r="H2" s="57"/>
      <c r="I2" s="57"/>
      <c r="K2" s="8" t="s">
        <v>6</v>
      </c>
      <c r="L2" s="8" t="s">
        <v>123</v>
      </c>
      <c r="M2" s="8" t="s">
        <v>27</v>
      </c>
      <c r="N2" s="8" t="s">
        <v>124</v>
      </c>
      <c r="O2" s="8" t="s">
        <v>62</v>
      </c>
      <c r="P2" s="8" t="s">
        <v>63</v>
      </c>
    </row>
    <row r="3" spans="1:16" ht="15" customHeight="1" x14ac:dyDescent="0.25">
      <c r="A3" s="2" t="s">
        <v>53</v>
      </c>
      <c r="B3" s="3">
        <v>26</v>
      </c>
      <c r="C3" s="19">
        <v>7.3849999999999998</v>
      </c>
      <c r="D3" s="19">
        <v>19.815000000000001</v>
      </c>
      <c r="E3" s="19">
        <v>0.3886</v>
      </c>
      <c r="F3" s="19">
        <v>6.5839999999999996</v>
      </c>
      <c r="G3" s="19">
        <v>8.1850000000000005</v>
      </c>
      <c r="H3" s="19">
        <v>2</v>
      </c>
      <c r="I3" s="19">
        <v>10</v>
      </c>
      <c r="K3" s="6" t="s">
        <v>64</v>
      </c>
      <c r="L3" s="19">
        <v>37.847999999999999</v>
      </c>
      <c r="M3" s="3">
        <v>5</v>
      </c>
      <c r="N3" s="19">
        <v>7.57</v>
      </c>
      <c r="O3" s="19">
        <v>2.72</v>
      </c>
      <c r="P3" s="32">
        <v>0.02</v>
      </c>
    </row>
    <row r="4" spans="1:16" ht="18" customHeight="1" x14ac:dyDescent="0.25">
      <c r="A4" s="2" t="s">
        <v>54</v>
      </c>
      <c r="B4" s="3">
        <v>2</v>
      </c>
      <c r="C4" s="19">
        <v>6.5</v>
      </c>
      <c r="D4" s="19">
        <v>0.70709999999999995</v>
      </c>
      <c r="E4" s="19">
        <v>0.5</v>
      </c>
      <c r="F4" s="19">
        <v>0.14699999999999999</v>
      </c>
      <c r="G4" s="19">
        <v>12.853</v>
      </c>
      <c r="H4" s="19">
        <v>6</v>
      </c>
      <c r="I4" s="19">
        <v>7</v>
      </c>
      <c r="K4" s="6" t="s">
        <v>65</v>
      </c>
      <c r="L4" s="19">
        <v>1313.7840000000001</v>
      </c>
      <c r="M4" s="3">
        <v>472</v>
      </c>
      <c r="N4" s="19">
        <v>2.7829999999999999</v>
      </c>
      <c r="O4" s="3"/>
      <c r="P4" s="3"/>
    </row>
    <row r="5" spans="1:16" x14ac:dyDescent="0.25">
      <c r="A5" s="2" t="s">
        <v>55</v>
      </c>
      <c r="B5" s="3">
        <v>21</v>
      </c>
      <c r="C5" s="19">
        <v>7.69</v>
      </c>
      <c r="D5" s="19">
        <v>19.004999999999999</v>
      </c>
      <c r="E5" s="19">
        <v>0.41470000000000001</v>
      </c>
      <c r="F5" s="19">
        <v>6.8250000000000002</v>
      </c>
      <c r="G5" s="19">
        <v>8.5559999999999992</v>
      </c>
      <c r="H5" s="19">
        <v>4</v>
      </c>
      <c r="I5" s="19">
        <v>10</v>
      </c>
      <c r="K5" s="6" t="s">
        <v>4</v>
      </c>
      <c r="L5" s="19">
        <v>1351.6320000000001</v>
      </c>
      <c r="M5" s="3">
        <v>477</v>
      </c>
      <c r="N5" s="3"/>
      <c r="O5" s="3"/>
      <c r="P5" s="3"/>
    </row>
    <row r="6" spans="1:16" x14ac:dyDescent="0.25">
      <c r="A6" s="2" t="s">
        <v>56</v>
      </c>
      <c r="B6" s="3">
        <v>317</v>
      </c>
      <c r="C6" s="19">
        <v>6.9160000000000004</v>
      </c>
      <c r="D6" s="19">
        <v>16.574000000000002</v>
      </c>
      <c r="E6" s="19">
        <v>9.3100000000000002E-2</v>
      </c>
      <c r="F6" s="19">
        <v>6.7329999999999997</v>
      </c>
      <c r="G6" s="19">
        <v>7.1</v>
      </c>
      <c r="H6" s="19">
        <v>2</v>
      </c>
      <c r="I6" s="19">
        <v>10</v>
      </c>
    </row>
    <row r="7" spans="1:16" x14ac:dyDescent="0.25">
      <c r="A7" s="2" t="s">
        <v>57</v>
      </c>
      <c r="B7" s="3">
        <v>98</v>
      </c>
      <c r="C7" s="19">
        <v>7.5</v>
      </c>
      <c r="D7" s="19">
        <v>15.348000000000001</v>
      </c>
      <c r="E7" s="19">
        <v>0.155</v>
      </c>
      <c r="F7" s="19">
        <v>7.1920000000000002</v>
      </c>
      <c r="G7" s="19">
        <v>7.8079999999999998</v>
      </c>
      <c r="H7" s="19">
        <v>3</v>
      </c>
      <c r="I7" s="19">
        <v>10</v>
      </c>
    </row>
    <row r="8" spans="1:16" x14ac:dyDescent="0.25">
      <c r="A8" s="2" t="s">
        <v>58</v>
      </c>
      <c r="B8" s="3">
        <v>14</v>
      </c>
      <c r="C8" s="19">
        <v>6.7859999999999996</v>
      </c>
      <c r="D8" s="19">
        <v>18.884</v>
      </c>
      <c r="E8" s="19">
        <v>0.50470000000000004</v>
      </c>
      <c r="F8" s="19">
        <v>5.6950000000000003</v>
      </c>
      <c r="G8" s="19">
        <v>7.8760000000000003</v>
      </c>
      <c r="H8" s="19">
        <v>4</v>
      </c>
      <c r="I8" s="19">
        <v>10</v>
      </c>
    </row>
    <row r="9" spans="1:16" x14ac:dyDescent="0.25">
      <c r="A9" s="2" t="s">
        <v>4</v>
      </c>
      <c r="B9" s="3">
        <v>478</v>
      </c>
      <c r="C9" s="19">
        <v>7.09</v>
      </c>
      <c r="D9" s="19">
        <v>16.832999999999998</v>
      </c>
      <c r="E9" s="19">
        <v>7.6999999999999999E-2</v>
      </c>
      <c r="F9" s="19">
        <v>6.9390000000000001</v>
      </c>
      <c r="G9" s="19">
        <v>7.2409999999999997</v>
      </c>
      <c r="H9" s="19">
        <v>2</v>
      </c>
      <c r="I9" s="19">
        <v>10</v>
      </c>
    </row>
    <row r="16" spans="1:16" x14ac:dyDescent="0.25">
      <c r="M16" s="20"/>
      <c r="O16" s="20"/>
      <c r="P16" s="20"/>
    </row>
    <row r="17" spans="3:15" x14ac:dyDescent="0.25">
      <c r="C17" s="20"/>
      <c r="G17" s="20"/>
      <c r="M17" s="20"/>
      <c r="O17" s="20"/>
    </row>
    <row r="18" spans="3:15" x14ac:dyDescent="0.25">
      <c r="C18" s="20"/>
      <c r="D18" s="20"/>
      <c r="F18" s="20"/>
      <c r="G18" s="20"/>
      <c r="M18" s="20"/>
    </row>
    <row r="19" spans="3:15" x14ac:dyDescent="0.25">
      <c r="C19" s="20"/>
      <c r="D19" s="20"/>
      <c r="F19" s="20"/>
      <c r="G19" s="20"/>
    </row>
    <row r="20" spans="3:15" x14ac:dyDescent="0.25">
      <c r="C20" s="20"/>
      <c r="D20" s="20"/>
      <c r="F20" s="20"/>
      <c r="G20" s="20"/>
    </row>
    <row r="21" spans="3:15" x14ac:dyDescent="0.25">
      <c r="C21" s="20"/>
      <c r="D21" s="20"/>
      <c r="F21" s="20"/>
      <c r="G21" s="20"/>
    </row>
    <row r="22" spans="3:15" x14ac:dyDescent="0.25">
      <c r="C22" s="20"/>
      <c r="D22" s="20"/>
      <c r="F22" s="20"/>
      <c r="G22" s="20"/>
    </row>
  </sheetData>
  <mergeCells count="8">
    <mergeCell ref="H1:H2"/>
    <mergeCell ref="I1:I2"/>
    <mergeCell ref="F1:G1"/>
    <mergeCell ref="A1:A2"/>
    <mergeCell ref="B1:B2"/>
    <mergeCell ref="C1:C2"/>
    <mergeCell ref="D1:D2"/>
    <mergeCell ref="E1:E2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F2" sqref="A2:F18"/>
    </sheetView>
  </sheetViews>
  <sheetFormatPr defaultColWidth="8.85546875" defaultRowHeight="15" x14ac:dyDescent="0.25"/>
  <cols>
    <col min="1" max="1" width="22.7109375" style="16" customWidth="1"/>
    <col min="2" max="2" width="19.42578125" style="6" bestFit="1" customWidth="1"/>
    <col min="3" max="3" width="15.5703125" style="7" bestFit="1" customWidth="1"/>
    <col min="4" max="4" width="16.28515625" style="7" customWidth="1"/>
    <col min="5" max="5" width="16.140625" style="7" customWidth="1"/>
    <col min="6" max="6" width="8.28515625" style="6" bestFit="1" customWidth="1"/>
    <col min="7" max="8" width="8.85546875" style="6"/>
    <col min="9" max="9" width="22.5703125" style="6" bestFit="1" customWidth="1"/>
    <col min="10" max="11" width="8.85546875" style="6"/>
    <col min="12" max="12" width="38.7109375" style="6" customWidth="1"/>
    <col min="13" max="16384" width="8.85546875" style="6"/>
  </cols>
  <sheetData>
    <row r="1" spans="1:12" x14ac:dyDescent="0.25">
      <c r="A1" s="16" t="s">
        <v>6</v>
      </c>
      <c r="B1" s="6" t="s">
        <v>6</v>
      </c>
      <c r="I1" s="6" t="s">
        <v>97</v>
      </c>
    </row>
    <row r="2" spans="1:12" s="8" customFormat="1" ht="45" x14ac:dyDescent="0.25">
      <c r="A2" s="8" t="s">
        <v>163</v>
      </c>
      <c r="B2" s="8" t="s">
        <v>164</v>
      </c>
      <c r="C2" s="8" t="s">
        <v>129</v>
      </c>
      <c r="D2" s="8" t="s">
        <v>130</v>
      </c>
      <c r="E2" s="8" t="s">
        <v>131</v>
      </c>
      <c r="F2" s="8" t="s">
        <v>4</v>
      </c>
      <c r="I2" s="8" t="s">
        <v>6</v>
      </c>
      <c r="J2" s="8" t="s">
        <v>26</v>
      </c>
      <c r="K2" s="8" t="s">
        <v>27</v>
      </c>
      <c r="L2" s="8" t="s">
        <v>28</v>
      </c>
    </row>
    <row r="3" spans="1:12" x14ac:dyDescent="0.25">
      <c r="A3" s="55" t="s">
        <v>19</v>
      </c>
      <c r="B3" s="6" t="s">
        <v>93</v>
      </c>
      <c r="C3" s="8">
        <v>47</v>
      </c>
      <c r="D3" s="8">
        <v>25</v>
      </c>
      <c r="E3" s="8">
        <v>9</v>
      </c>
      <c r="F3" s="3">
        <v>81</v>
      </c>
      <c r="I3" s="6" t="s">
        <v>98</v>
      </c>
      <c r="J3" s="3" t="s">
        <v>152</v>
      </c>
      <c r="K3" s="3">
        <v>12</v>
      </c>
      <c r="L3" s="32">
        <v>0</v>
      </c>
    </row>
    <row r="4" spans="1:12" x14ac:dyDescent="0.25">
      <c r="A4" s="55"/>
      <c r="B4" s="6" t="s">
        <v>25</v>
      </c>
      <c r="C4" s="33">
        <v>0.57999999999999996</v>
      </c>
      <c r="D4" s="33">
        <v>0.309</v>
      </c>
      <c r="E4" s="33">
        <v>0.111</v>
      </c>
      <c r="F4" s="18">
        <v>1</v>
      </c>
      <c r="I4" s="6" t="s">
        <v>99</v>
      </c>
      <c r="J4" s="3"/>
      <c r="K4" s="3"/>
      <c r="L4" s="32"/>
    </row>
    <row r="5" spans="1:12" x14ac:dyDescent="0.25">
      <c r="A5" s="55" t="s">
        <v>20</v>
      </c>
      <c r="B5" s="6" t="s">
        <v>93</v>
      </c>
      <c r="C5" s="8">
        <v>2</v>
      </c>
      <c r="D5" s="8">
        <v>9</v>
      </c>
      <c r="E5" s="8">
        <v>3</v>
      </c>
      <c r="F5" s="3">
        <v>14</v>
      </c>
      <c r="I5" s="6" t="s">
        <v>100</v>
      </c>
      <c r="J5" s="19">
        <v>49.387999999999998</v>
      </c>
      <c r="K5" s="3">
        <v>12</v>
      </c>
      <c r="L5" s="32">
        <v>0</v>
      </c>
    </row>
    <row r="6" spans="1:12" x14ac:dyDescent="0.25">
      <c r="A6" s="55"/>
      <c r="B6" s="6" t="s">
        <v>25</v>
      </c>
      <c r="C6" s="33">
        <v>0.14299999999999999</v>
      </c>
      <c r="D6" s="33">
        <v>0.64300000000000002</v>
      </c>
      <c r="E6" s="33">
        <v>0.214</v>
      </c>
      <c r="F6" s="18">
        <v>1</v>
      </c>
      <c r="I6" s="6" t="s">
        <v>101</v>
      </c>
      <c r="J6" s="19">
        <v>14.358000000000001</v>
      </c>
      <c r="K6" s="3">
        <v>1</v>
      </c>
      <c r="L6" s="32">
        <v>0</v>
      </c>
    </row>
    <row r="7" spans="1:12" x14ac:dyDescent="0.25">
      <c r="A7" s="55" t="s">
        <v>0</v>
      </c>
      <c r="B7" s="6" t="s">
        <v>93</v>
      </c>
      <c r="C7" s="8">
        <v>50</v>
      </c>
      <c r="D7" s="8">
        <v>83</v>
      </c>
      <c r="E7" s="8">
        <v>21</v>
      </c>
      <c r="F7" s="3">
        <v>154</v>
      </c>
      <c r="I7" s="6" t="s">
        <v>29</v>
      </c>
      <c r="J7" s="3">
        <v>448</v>
      </c>
      <c r="K7" s="3"/>
      <c r="L7" s="3"/>
    </row>
    <row r="8" spans="1:12" x14ac:dyDescent="0.25">
      <c r="A8" s="55"/>
      <c r="B8" s="6" t="s">
        <v>25</v>
      </c>
      <c r="C8" s="33">
        <v>0.32500000000000001</v>
      </c>
      <c r="D8" s="33">
        <v>0.53900000000000003</v>
      </c>
      <c r="E8" s="33">
        <v>0.13600000000000001</v>
      </c>
      <c r="F8" s="18">
        <v>1</v>
      </c>
      <c r="I8" s="6" t="s">
        <v>110</v>
      </c>
    </row>
    <row r="9" spans="1:12" x14ac:dyDescent="0.25">
      <c r="A9" s="55" t="s">
        <v>1</v>
      </c>
      <c r="B9" s="6" t="s">
        <v>93</v>
      </c>
      <c r="C9" s="8">
        <v>16</v>
      </c>
      <c r="D9" s="8">
        <v>23</v>
      </c>
      <c r="E9" s="8">
        <v>5</v>
      </c>
      <c r="F9" s="3">
        <v>44</v>
      </c>
    </row>
    <row r="10" spans="1:12" x14ac:dyDescent="0.25">
      <c r="A10" s="55"/>
      <c r="B10" s="6" t="s">
        <v>25</v>
      </c>
      <c r="C10" s="33">
        <v>0.36399999999999999</v>
      </c>
      <c r="D10" s="33">
        <v>0.52300000000000002</v>
      </c>
      <c r="E10" s="33">
        <v>0.114</v>
      </c>
      <c r="F10" s="18">
        <v>1</v>
      </c>
    </row>
    <row r="11" spans="1:12" x14ac:dyDescent="0.25">
      <c r="A11" s="55" t="s">
        <v>125</v>
      </c>
      <c r="B11" s="6" t="s">
        <v>93</v>
      </c>
      <c r="C11" s="8">
        <v>4</v>
      </c>
      <c r="D11" s="8">
        <v>16</v>
      </c>
      <c r="E11" s="8">
        <v>3</v>
      </c>
      <c r="F11" s="3">
        <v>23</v>
      </c>
    </row>
    <row r="12" spans="1:12" x14ac:dyDescent="0.25">
      <c r="A12" s="55"/>
      <c r="B12" s="6" t="s">
        <v>25</v>
      </c>
      <c r="C12" s="33">
        <v>0.17399999999999999</v>
      </c>
      <c r="D12" s="33">
        <v>0.69599999999999995</v>
      </c>
      <c r="E12" s="33">
        <v>0.13</v>
      </c>
      <c r="F12" s="18">
        <v>1</v>
      </c>
    </row>
    <row r="13" spans="1:12" x14ac:dyDescent="0.25">
      <c r="A13" s="55" t="s">
        <v>2</v>
      </c>
      <c r="B13" s="6" t="s">
        <v>93</v>
      </c>
      <c r="C13" s="8">
        <v>25</v>
      </c>
      <c r="D13" s="8">
        <v>64</v>
      </c>
      <c r="E13" s="8">
        <v>9</v>
      </c>
      <c r="F13" s="3">
        <v>98</v>
      </c>
    </row>
    <row r="14" spans="1:12" x14ac:dyDescent="0.25">
      <c r="A14" s="55"/>
      <c r="B14" s="6" t="s">
        <v>25</v>
      </c>
      <c r="C14" s="33">
        <v>0.255</v>
      </c>
      <c r="D14" s="33">
        <v>0.65300000000000002</v>
      </c>
      <c r="E14" s="33">
        <v>9.1999999999999998E-2</v>
      </c>
      <c r="F14" s="18">
        <v>1</v>
      </c>
      <c r="J14" s="20"/>
    </row>
    <row r="15" spans="1:12" x14ac:dyDescent="0.25">
      <c r="A15" s="55" t="s">
        <v>3</v>
      </c>
      <c r="B15" s="6" t="s">
        <v>93</v>
      </c>
      <c r="C15" s="8">
        <v>9</v>
      </c>
      <c r="D15" s="8">
        <v>11</v>
      </c>
      <c r="E15" s="8">
        <v>14</v>
      </c>
      <c r="F15" s="3">
        <v>34</v>
      </c>
      <c r="J15" s="20"/>
    </row>
    <row r="16" spans="1:12" x14ac:dyDescent="0.25">
      <c r="A16" s="55"/>
      <c r="B16" s="6" t="s">
        <v>25</v>
      </c>
      <c r="C16" s="33">
        <v>0.26500000000000001</v>
      </c>
      <c r="D16" s="33">
        <v>0.32400000000000001</v>
      </c>
      <c r="E16" s="33">
        <v>0.41199999999999998</v>
      </c>
      <c r="F16" s="18">
        <v>1</v>
      </c>
    </row>
    <row r="17" spans="1:6" x14ac:dyDescent="0.25">
      <c r="A17" s="55" t="s">
        <v>4</v>
      </c>
      <c r="B17" s="6" t="s">
        <v>93</v>
      </c>
      <c r="C17" s="8">
        <v>153</v>
      </c>
      <c r="D17" s="8">
        <v>231</v>
      </c>
      <c r="E17" s="8">
        <v>64</v>
      </c>
      <c r="F17" s="3">
        <v>448</v>
      </c>
    </row>
    <row r="18" spans="1:6" x14ac:dyDescent="0.25">
      <c r="A18" s="55"/>
      <c r="B18" s="6" t="s">
        <v>25</v>
      </c>
      <c r="C18" s="33">
        <v>0.34200000000000003</v>
      </c>
      <c r="D18" s="33">
        <v>0.51600000000000001</v>
      </c>
      <c r="E18" s="33">
        <v>0.14299999999999999</v>
      </c>
      <c r="F18" s="18">
        <v>1</v>
      </c>
    </row>
  </sheetData>
  <mergeCells count="8">
    <mergeCell ref="A15:A16"/>
    <mergeCell ref="A17:A18"/>
    <mergeCell ref="A3:A4"/>
    <mergeCell ref="A5:A6"/>
    <mergeCell ref="A7:A8"/>
    <mergeCell ref="A9:A10"/>
    <mergeCell ref="A11:A12"/>
    <mergeCell ref="A13:A14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I2" sqref="A2:I18"/>
    </sheetView>
  </sheetViews>
  <sheetFormatPr defaultColWidth="8.85546875" defaultRowHeight="15" x14ac:dyDescent="0.25"/>
  <cols>
    <col min="1" max="1" width="23.28515625" style="16" customWidth="1"/>
    <col min="2" max="2" width="19.42578125" style="6" bestFit="1" customWidth="1"/>
    <col min="3" max="3" width="11.5703125" style="6" customWidth="1"/>
    <col min="4" max="4" width="10.85546875" style="6" bestFit="1" customWidth="1"/>
    <col min="5" max="6" width="7.28515625" style="6" bestFit="1" customWidth="1"/>
    <col min="7" max="7" width="10.28515625" style="6" bestFit="1" customWidth="1"/>
    <col min="8" max="8" width="10.7109375" style="6" customWidth="1"/>
    <col min="9" max="9" width="8.28515625" style="6" bestFit="1" customWidth="1"/>
    <col min="10" max="10" width="8.85546875" style="6"/>
    <col min="11" max="11" width="22.5703125" style="6" bestFit="1" customWidth="1"/>
    <col min="12" max="13" width="8.85546875" style="6"/>
    <col min="14" max="14" width="38.5703125" style="6" customWidth="1"/>
    <col min="15" max="16384" width="8.85546875" style="6"/>
  </cols>
  <sheetData>
    <row r="1" spans="1:14" x14ac:dyDescent="0.25">
      <c r="A1" s="16" t="s">
        <v>6</v>
      </c>
      <c r="B1" s="6" t="s">
        <v>6</v>
      </c>
      <c r="K1" s="6" t="s">
        <v>97</v>
      </c>
    </row>
    <row r="2" spans="1:14" s="8" customFormat="1" ht="30" x14ac:dyDescent="0.25">
      <c r="A2" s="8" t="s">
        <v>163</v>
      </c>
      <c r="B2" s="8" t="s">
        <v>164</v>
      </c>
      <c r="C2" s="8" t="s">
        <v>53</v>
      </c>
      <c r="D2" s="8" t="s">
        <v>54</v>
      </c>
      <c r="E2" s="8" t="s">
        <v>55</v>
      </c>
      <c r="F2" s="8" t="s">
        <v>56</v>
      </c>
      <c r="G2" s="8" t="s">
        <v>57</v>
      </c>
      <c r="H2" s="8" t="s">
        <v>58</v>
      </c>
      <c r="I2" s="8" t="s">
        <v>4</v>
      </c>
      <c r="K2" s="8" t="s">
        <v>6</v>
      </c>
      <c r="L2" s="8" t="s">
        <v>26</v>
      </c>
      <c r="M2" s="8" t="s">
        <v>27</v>
      </c>
      <c r="N2" s="8" t="s">
        <v>28</v>
      </c>
    </row>
    <row r="3" spans="1:14" x14ac:dyDescent="0.25">
      <c r="A3" s="55" t="s">
        <v>19</v>
      </c>
      <c r="B3" s="6" t="s">
        <v>93</v>
      </c>
      <c r="C3" s="3">
        <v>7</v>
      </c>
      <c r="D3" s="3">
        <v>1</v>
      </c>
      <c r="E3" s="3">
        <v>6</v>
      </c>
      <c r="F3" s="3">
        <v>58</v>
      </c>
      <c r="G3" s="3">
        <v>16</v>
      </c>
      <c r="H3" s="3">
        <v>1</v>
      </c>
      <c r="I3" s="3">
        <v>89</v>
      </c>
      <c r="K3" s="6" t="s">
        <v>98</v>
      </c>
      <c r="L3" s="3" t="s">
        <v>153</v>
      </c>
      <c r="M3" s="3">
        <v>30</v>
      </c>
      <c r="N3" s="3">
        <v>1E-3</v>
      </c>
    </row>
    <row r="4" spans="1:14" x14ac:dyDescent="0.25">
      <c r="A4" s="55"/>
      <c r="B4" s="6" t="s">
        <v>25</v>
      </c>
      <c r="C4" s="18">
        <v>7.9000000000000001E-2</v>
      </c>
      <c r="D4" s="18">
        <v>1.0999999999999999E-2</v>
      </c>
      <c r="E4" s="18">
        <v>6.7000000000000004E-2</v>
      </c>
      <c r="F4" s="18">
        <v>0.65200000000000002</v>
      </c>
      <c r="G4" s="18">
        <v>0.18</v>
      </c>
      <c r="H4" s="18">
        <v>1.0999999999999999E-2</v>
      </c>
      <c r="I4" s="18">
        <v>1</v>
      </c>
      <c r="K4" s="6" t="s">
        <v>99</v>
      </c>
      <c r="L4" s="3"/>
      <c r="M4" s="3"/>
      <c r="N4" s="3"/>
    </row>
    <row r="5" spans="1:14" x14ac:dyDescent="0.25">
      <c r="A5" s="55" t="s">
        <v>20</v>
      </c>
      <c r="B5" s="6" t="s">
        <v>93</v>
      </c>
      <c r="C5" s="3">
        <v>0</v>
      </c>
      <c r="D5" s="3">
        <v>0</v>
      </c>
      <c r="E5" s="3">
        <v>0</v>
      </c>
      <c r="F5" s="3">
        <v>11</v>
      </c>
      <c r="G5" s="3">
        <v>2</v>
      </c>
      <c r="H5" s="3">
        <v>2</v>
      </c>
      <c r="I5" s="3">
        <v>15</v>
      </c>
      <c r="K5" s="6" t="s">
        <v>100</v>
      </c>
      <c r="L5" s="19">
        <v>59.152999999999999</v>
      </c>
      <c r="M5" s="3">
        <v>30</v>
      </c>
      <c r="N5" s="3">
        <v>1E-3</v>
      </c>
    </row>
    <row r="6" spans="1:14" x14ac:dyDescent="0.25">
      <c r="A6" s="55"/>
      <c r="B6" s="6" t="s">
        <v>25</v>
      </c>
      <c r="C6" s="18">
        <v>0</v>
      </c>
      <c r="D6" s="18">
        <v>0</v>
      </c>
      <c r="E6" s="18">
        <v>0</v>
      </c>
      <c r="F6" s="18">
        <v>0.73299999999999998</v>
      </c>
      <c r="G6" s="18">
        <v>0.13300000000000001</v>
      </c>
      <c r="H6" s="18">
        <v>0.13300000000000001</v>
      </c>
      <c r="I6" s="18">
        <v>1</v>
      </c>
      <c r="K6" s="6" t="s">
        <v>101</v>
      </c>
      <c r="L6" s="19">
        <v>7.3940000000000001</v>
      </c>
      <c r="M6" s="3">
        <v>1</v>
      </c>
      <c r="N6" s="3">
        <v>7.0000000000000001E-3</v>
      </c>
    </row>
    <row r="7" spans="1:14" x14ac:dyDescent="0.25">
      <c r="A7" s="55" t="s">
        <v>0</v>
      </c>
      <c r="B7" s="6" t="s">
        <v>93</v>
      </c>
      <c r="C7" s="3">
        <v>27</v>
      </c>
      <c r="D7" s="3">
        <v>1</v>
      </c>
      <c r="E7" s="3">
        <v>11</v>
      </c>
      <c r="F7" s="3">
        <v>113</v>
      </c>
      <c r="G7" s="3">
        <v>29</v>
      </c>
      <c r="H7" s="3">
        <v>0</v>
      </c>
      <c r="I7" s="3">
        <v>181</v>
      </c>
      <c r="K7" s="6" t="s">
        <v>29</v>
      </c>
      <c r="L7" s="3">
        <v>528</v>
      </c>
      <c r="M7" s="3"/>
      <c r="N7" s="3"/>
    </row>
    <row r="8" spans="1:14" x14ac:dyDescent="0.25">
      <c r="A8" s="55"/>
      <c r="B8" s="6" t="s">
        <v>25</v>
      </c>
      <c r="C8" s="18">
        <v>0.14899999999999999</v>
      </c>
      <c r="D8" s="18">
        <v>6.0000000000000001E-3</v>
      </c>
      <c r="E8" s="18">
        <v>6.0999999999999999E-2</v>
      </c>
      <c r="F8" s="18">
        <v>0.624</v>
      </c>
      <c r="G8" s="18">
        <v>0.16</v>
      </c>
      <c r="H8" s="18">
        <v>0</v>
      </c>
      <c r="I8" s="18">
        <v>1</v>
      </c>
      <c r="K8" s="6" t="s">
        <v>109</v>
      </c>
    </row>
    <row r="9" spans="1:14" x14ac:dyDescent="0.25">
      <c r="A9" s="55" t="s">
        <v>1</v>
      </c>
      <c r="B9" s="6" t="s">
        <v>93</v>
      </c>
      <c r="C9" s="3">
        <v>3</v>
      </c>
      <c r="D9" s="3">
        <v>0</v>
      </c>
      <c r="E9" s="3">
        <v>3</v>
      </c>
      <c r="F9" s="3">
        <v>31</v>
      </c>
      <c r="G9" s="3">
        <v>13</v>
      </c>
      <c r="H9" s="3">
        <v>1</v>
      </c>
      <c r="I9" s="3">
        <v>51</v>
      </c>
    </row>
    <row r="10" spans="1:14" x14ac:dyDescent="0.25">
      <c r="A10" s="55"/>
      <c r="B10" s="6" t="s">
        <v>25</v>
      </c>
      <c r="C10" s="18">
        <v>5.8999999999999997E-2</v>
      </c>
      <c r="D10" s="18">
        <v>0</v>
      </c>
      <c r="E10" s="18">
        <v>5.8999999999999997E-2</v>
      </c>
      <c r="F10" s="18">
        <v>0.60799999999999998</v>
      </c>
      <c r="G10" s="18">
        <v>0.255</v>
      </c>
      <c r="H10" s="18">
        <v>0.02</v>
      </c>
      <c r="I10" s="18">
        <v>1</v>
      </c>
    </row>
    <row r="11" spans="1:14" x14ac:dyDescent="0.25">
      <c r="A11" s="55" t="s">
        <v>125</v>
      </c>
      <c r="B11" s="6" t="s">
        <v>93</v>
      </c>
      <c r="C11" s="3">
        <v>3</v>
      </c>
      <c r="D11" s="3">
        <v>0</v>
      </c>
      <c r="E11" s="3">
        <v>3</v>
      </c>
      <c r="F11" s="3">
        <v>13</v>
      </c>
      <c r="G11" s="3">
        <v>9</v>
      </c>
      <c r="H11" s="3">
        <v>2</v>
      </c>
      <c r="I11" s="3">
        <v>30</v>
      </c>
    </row>
    <row r="12" spans="1:14" x14ac:dyDescent="0.25">
      <c r="A12" s="55"/>
      <c r="B12" s="6" t="s">
        <v>25</v>
      </c>
      <c r="C12" s="18">
        <v>0.1</v>
      </c>
      <c r="D12" s="18">
        <v>0</v>
      </c>
      <c r="E12" s="18">
        <v>0.1</v>
      </c>
      <c r="F12" s="18">
        <v>0.433</v>
      </c>
      <c r="G12" s="18">
        <v>0.3</v>
      </c>
      <c r="H12" s="18">
        <v>6.7000000000000004E-2</v>
      </c>
      <c r="I12" s="18">
        <v>1</v>
      </c>
    </row>
    <row r="13" spans="1:14" x14ac:dyDescent="0.25">
      <c r="A13" s="55" t="s">
        <v>2</v>
      </c>
      <c r="B13" s="6" t="s">
        <v>93</v>
      </c>
      <c r="C13" s="3">
        <v>2</v>
      </c>
      <c r="D13" s="3">
        <v>0</v>
      </c>
      <c r="E13" s="3">
        <v>7</v>
      </c>
      <c r="F13" s="3">
        <v>87</v>
      </c>
      <c r="G13" s="3">
        <v>26</v>
      </c>
      <c r="H13" s="3">
        <v>1</v>
      </c>
      <c r="I13" s="3">
        <v>123</v>
      </c>
    </row>
    <row r="14" spans="1:14" x14ac:dyDescent="0.25">
      <c r="A14" s="55"/>
      <c r="B14" s="6" t="s">
        <v>25</v>
      </c>
      <c r="C14" s="18">
        <v>1.6E-2</v>
      </c>
      <c r="D14" s="18">
        <v>0</v>
      </c>
      <c r="E14" s="18">
        <v>5.7000000000000002E-2</v>
      </c>
      <c r="F14" s="18">
        <v>0.70699999999999996</v>
      </c>
      <c r="G14" s="18">
        <v>0.21099999999999999</v>
      </c>
      <c r="H14" s="18">
        <v>8.0000000000000002E-3</v>
      </c>
      <c r="I14" s="18">
        <v>1</v>
      </c>
      <c r="L14" s="20"/>
    </row>
    <row r="15" spans="1:14" x14ac:dyDescent="0.25">
      <c r="A15" s="55" t="s">
        <v>3</v>
      </c>
      <c r="B15" s="6" t="s">
        <v>93</v>
      </c>
      <c r="C15" s="3">
        <v>0</v>
      </c>
      <c r="D15" s="3">
        <v>0</v>
      </c>
      <c r="E15" s="3">
        <v>5</v>
      </c>
      <c r="F15" s="3">
        <v>27</v>
      </c>
      <c r="G15" s="3">
        <v>5</v>
      </c>
      <c r="H15" s="3">
        <v>2</v>
      </c>
      <c r="I15" s="3">
        <v>39</v>
      </c>
      <c r="L15" s="20"/>
    </row>
    <row r="16" spans="1:14" x14ac:dyDescent="0.25">
      <c r="A16" s="55"/>
      <c r="B16" s="6" t="s">
        <v>25</v>
      </c>
      <c r="C16" s="18">
        <v>0</v>
      </c>
      <c r="D16" s="18">
        <v>0</v>
      </c>
      <c r="E16" s="18">
        <v>0.128</v>
      </c>
      <c r="F16" s="18">
        <v>0.69199999999999995</v>
      </c>
      <c r="G16" s="18">
        <v>0.128</v>
      </c>
      <c r="H16" s="18">
        <v>5.0999999999999997E-2</v>
      </c>
      <c r="I16" s="18">
        <v>1</v>
      </c>
    </row>
    <row r="17" spans="1:9" x14ac:dyDescent="0.25">
      <c r="A17" s="55" t="s">
        <v>4</v>
      </c>
      <c r="B17" s="6" t="s">
        <v>93</v>
      </c>
      <c r="C17" s="3">
        <v>42</v>
      </c>
      <c r="D17" s="3">
        <v>2</v>
      </c>
      <c r="E17" s="3">
        <v>35</v>
      </c>
      <c r="F17" s="3">
        <v>340</v>
      </c>
      <c r="G17" s="3">
        <v>100</v>
      </c>
      <c r="H17" s="3">
        <v>9</v>
      </c>
      <c r="I17" s="3">
        <v>528</v>
      </c>
    </row>
    <row r="18" spans="1:9" x14ac:dyDescent="0.25">
      <c r="A18" s="55"/>
      <c r="B18" s="6" t="s">
        <v>25</v>
      </c>
      <c r="C18" s="18">
        <v>0.08</v>
      </c>
      <c r="D18" s="18">
        <v>4.0000000000000001E-3</v>
      </c>
      <c r="E18" s="18">
        <v>6.6000000000000003E-2</v>
      </c>
      <c r="F18" s="18">
        <v>0.64400000000000002</v>
      </c>
      <c r="G18" s="18">
        <v>0.189</v>
      </c>
      <c r="H18" s="18">
        <v>1.7000000000000001E-2</v>
      </c>
      <c r="I18" s="18">
        <v>1</v>
      </c>
    </row>
  </sheetData>
  <mergeCells count="8">
    <mergeCell ref="A15:A16"/>
    <mergeCell ref="A17:A18"/>
    <mergeCell ref="A3:A4"/>
    <mergeCell ref="A5:A6"/>
    <mergeCell ref="A7:A8"/>
    <mergeCell ref="A9:A10"/>
    <mergeCell ref="A11:A12"/>
    <mergeCell ref="A13:A14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I2" sqref="A2:I18"/>
    </sheetView>
  </sheetViews>
  <sheetFormatPr defaultColWidth="8.85546875" defaultRowHeight="15" x14ac:dyDescent="0.25"/>
  <cols>
    <col min="1" max="1" width="23.28515625" style="16" customWidth="1"/>
    <col min="2" max="2" width="19.42578125" style="6" bestFit="1" customWidth="1"/>
    <col min="3" max="3" width="10" style="3" customWidth="1"/>
    <col min="4" max="4" width="10.85546875" style="3" bestFit="1" customWidth="1"/>
    <col min="5" max="6" width="7.28515625" style="3" bestFit="1" customWidth="1"/>
    <col min="7" max="7" width="11.7109375" style="3" customWidth="1"/>
    <col min="8" max="8" width="9.85546875" style="3" customWidth="1"/>
    <col min="9" max="9" width="8.28515625" style="3" bestFit="1" customWidth="1"/>
    <col min="10" max="10" width="8.85546875" style="6"/>
    <col min="11" max="11" width="22.5703125" style="6" bestFit="1" customWidth="1"/>
    <col min="12" max="13" width="8.85546875" style="6"/>
    <col min="14" max="14" width="39.28515625" style="6" customWidth="1"/>
    <col min="15" max="16384" width="8.85546875" style="6"/>
  </cols>
  <sheetData>
    <row r="1" spans="1:14" x14ac:dyDescent="0.25">
      <c r="A1" s="16" t="s">
        <v>6</v>
      </c>
      <c r="B1" s="6" t="s">
        <v>6</v>
      </c>
      <c r="K1" s="6" t="s">
        <v>97</v>
      </c>
    </row>
    <row r="2" spans="1:14" s="8" customFormat="1" ht="30" x14ac:dyDescent="0.25">
      <c r="A2" s="8" t="s">
        <v>163</v>
      </c>
      <c r="B2" s="8" t="s">
        <v>164</v>
      </c>
      <c r="C2" s="8" t="s">
        <v>53</v>
      </c>
      <c r="D2" s="8" t="s">
        <v>54</v>
      </c>
      <c r="E2" s="8" t="s">
        <v>55</v>
      </c>
      <c r="F2" s="8" t="s">
        <v>56</v>
      </c>
      <c r="G2" s="8" t="s">
        <v>57</v>
      </c>
      <c r="H2" s="8" t="s">
        <v>58</v>
      </c>
      <c r="I2" s="8" t="s">
        <v>4</v>
      </c>
      <c r="K2" s="8" t="s">
        <v>6</v>
      </c>
      <c r="L2" s="8" t="s">
        <v>26</v>
      </c>
      <c r="M2" s="8" t="s">
        <v>27</v>
      </c>
      <c r="N2" s="8" t="s">
        <v>28</v>
      </c>
    </row>
    <row r="3" spans="1:14" x14ac:dyDescent="0.25">
      <c r="A3" s="55" t="s">
        <v>19</v>
      </c>
      <c r="B3" s="6" t="s">
        <v>93</v>
      </c>
      <c r="C3" s="3">
        <v>24</v>
      </c>
      <c r="D3" s="3">
        <v>1</v>
      </c>
      <c r="E3" s="3">
        <v>8</v>
      </c>
      <c r="F3" s="3">
        <v>43</v>
      </c>
      <c r="G3" s="3">
        <v>12</v>
      </c>
      <c r="H3" s="3">
        <v>1</v>
      </c>
      <c r="I3" s="3">
        <v>89</v>
      </c>
      <c r="K3" s="6" t="s">
        <v>98</v>
      </c>
      <c r="L3" s="36">
        <v>62.852011222610294</v>
      </c>
      <c r="M3" s="3">
        <v>30</v>
      </c>
      <c r="N3" s="32">
        <v>4.1015316774542347E-4</v>
      </c>
    </row>
    <row r="4" spans="1:14" x14ac:dyDescent="0.25">
      <c r="A4" s="55"/>
      <c r="B4" s="6" t="s">
        <v>25</v>
      </c>
      <c r="C4" s="34">
        <v>0.2696629213483146</v>
      </c>
      <c r="D4" s="34">
        <v>1.1235955056179777E-2</v>
      </c>
      <c r="E4" s="34">
        <v>8.9887640449438214E-2</v>
      </c>
      <c r="F4" s="34">
        <v>0.48314606741573035</v>
      </c>
      <c r="G4" s="34">
        <v>0.1348314606741573</v>
      </c>
      <c r="H4" s="34">
        <v>1.1235955056179777E-2</v>
      </c>
      <c r="I4" s="34">
        <v>1</v>
      </c>
      <c r="K4" s="6" t="s">
        <v>99</v>
      </c>
      <c r="L4" s="36"/>
      <c r="M4" s="3"/>
      <c r="N4" s="32"/>
    </row>
    <row r="5" spans="1:14" x14ac:dyDescent="0.25">
      <c r="A5" s="55" t="s">
        <v>20</v>
      </c>
      <c r="B5" s="6" t="s">
        <v>93</v>
      </c>
      <c r="C5" s="3">
        <v>0</v>
      </c>
      <c r="D5" s="3">
        <v>2</v>
      </c>
      <c r="E5" s="3">
        <v>3</v>
      </c>
      <c r="F5" s="3">
        <v>6</v>
      </c>
      <c r="G5" s="3">
        <v>4</v>
      </c>
      <c r="H5" s="3">
        <v>0</v>
      </c>
      <c r="I5" s="3">
        <v>15</v>
      </c>
      <c r="K5" s="6" t="s">
        <v>100</v>
      </c>
      <c r="L5" s="36">
        <v>52.158295886644012</v>
      </c>
      <c r="M5" s="3">
        <v>30</v>
      </c>
      <c r="N5" s="32">
        <v>7.3227512998093455E-3</v>
      </c>
    </row>
    <row r="6" spans="1:14" x14ac:dyDescent="0.25">
      <c r="A6" s="55"/>
      <c r="B6" s="6" t="s">
        <v>25</v>
      </c>
      <c r="C6" s="34">
        <v>0</v>
      </c>
      <c r="D6" s="34">
        <v>0.13333333333333333</v>
      </c>
      <c r="E6" s="34">
        <v>0.2</v>
      </c>
      <c r="F6" s="34">
        <v>0.4</v>
      </c>
      <c r="G6" s="34">
        <v>0.26666666666666666</v>
      </c>
      <c r="H6" s="34">
        <v>0</v>
      </c>
      <c r="I6" s="34">
        <v>1</v>
      </c>
      <c r="K6" s="6" t="s">
        <v>101</v>
      </c>
      <c r="L6" s="36">
        <v>2.4016432957948249E-2</v>
      </c>
      <c r="M6" s="3">
        <v>1</v>
      </c>
      <c r="N6" s="32">
        <v>0.87684310603741644</v>
      </c>
    </row>
    <row r="7" spans="1:14" x14ac:dyDescent="0.25">
      <c r="A7" s="55" t="s">
        <v>0</v>
      </c>
      <c r="B7" s="6" t="s">
        <v>93</v>
      </c>
      <c r="C7" s="3">
        <v>47</v>
      </c>
      <c r="D7" s="3">
        <v>1</v>
      </c>
      <c r="E7" s="3">
        <v>5</v>
      </c>
      <c r="F7" s="3">
        <v>93</v>
      </c>
      <c r="G7" s="3">
        <v>31</v>
      </c>
      <c r="H7" s="3">
        <v>4</v>
      </c>
      <c r="I7" s="3">
        <v>181</v>
      </c>
      <c r="K7" s="6" t="s">
        <v>29</v>
      </c>
      <c r="L7" s="3">
        <v>527</v>
      </c>
      <c r="M7" s="3"/>
      <c r="N7" s="3"/>
    </row>
    <row r="8" spans="1:14" x14ac:dyDescent="0.25">
      <c r="A8" s="55"/>
      <c r="B8" s="6" t="s">
        <v>25</v>
      </c>
      <c r="C8" s="34">
        <v>0.25966850828729282</v>
      </c>
      <c r="D8" s="34">
        <v>5.5248618784530393E-3</v>
      </c>
      <c r="E8" s="34">
        <v>2.7624309392265192E-2</v>
      </c>
      <c r="F8" s="34">
        <v>0.51381215469613262</v>
      </c>
      <c r="G8" s="34">
        <v>0.17127071823204421</v>
      </c>
      <c r="H8" s="34">
        <v>2.2099447513812157E-2</v>
      </c>
      <c r="I8" s="34">
        <v>1</v>
      </c>
      <c r="K8" s="6" t="s">
        <v>108</v>
      </c>
    </row>
    <row r="9" spans="1:14" x14ac:dyDescent="0.25">
      <c r="A9" s="55" t="s">
        <v>1</v>
      </c>
      <c r="B9" s="6" t="s">
        <v>93</v>
      </c>
      <c r="C9" s="3">
        <v>5</v>
      </c>
      <c r="D9" s="3">
        <v>0</v>
      </c>
      <c r="E9" s="3">
        <v>8</v>
      </c>
      <c r="F9" s="3">
        <v>29</v>
      </c>
      <c r="G9" s="3">
        <v>9</v>
      </c>
      <c r="H9" s="3">
        <v>0</v>
      </c>
      <c r="I9" s="3">
        <v>51</v>
      </c>
    </row>
    <row r="10" spans="1:14" x14ac:dyDescent="0.25">
      <c r="A10" s="55"/>
      <c r="B10" s="6" t="s">
        <v>25</v>
      </c>
      <c r="C10" s="34">
        <v>9.8039215686274522E-2</v>
      </c>
      <c r="D10" s="34">
        <v>0</v>
      </c>
      <c r="E10" s="34">
        <v>0.15686274509803921</v>
      </c>
      <c r="F10" s="34">
        <v>0.56862745098039214</v>
      </c>
      <c r="G10" s="34">
        <v>0.17647058823529413</v>
      </c>
      <c r="H10" s="34">
        <v>0</v>
      </c>
      <c r="I10" s="34">
        <v>1</v>
      </c>
    </row>
    <row r="11" spans="1:14" x14ac:dyDescent="0.25">
      <c r="A11" s="55" t="s">
        <v>125</v>
      </c>
      <c r="B11" s="6" t="s">
        <v>93</v>
      </c>
      <c r="C11" s="3">
        <v>7</v>
      </c>
      <c r="D11" s="3">
        <v>0</v>
      </c>
      <c r="E11" s="3">
        <v>0</v>
      </c>
      <c r="F11" s="3">
        <v>16</v>
      </c>
      <c r="G11" s="3">
        <v>6</v>
      </c>
      <c r="H11" s="3">
        <v>1</v>
      </c>
      <c r="I11" s="3">
        <v>30</v>
      </c>
    </row>
    <row r="12" spans="1:14" x14ac:dyDescent="0.25">
      <c r="A12" s="55"/>
      <c r="B12" s="6" t="s">
        <v>25</v>
      </c>
      <c r="C12" s="34">
        <v>0.23333333333333331</v>
      </c>
      <c r="D12" s="34">
        <v>0</v>
      </c>
      <c r="E12" s="34">
        <v>0</v>
      </c>
      <c r="F12" s="34">
        <v>0.53333333333333333</v>
      </c>
      <c r="G12" s="34">
        <v>0.2</v>
      </c>
      <c r="H12" s="34">
        <v>3.3333333333333333E-2</v>
      </c>
      <c r="I12" s="34">
        <v>1</v>
      </c>
    </row>
    <row r="13" spans="1:14" x14ac:dyDescent="0.25">
      <c r="A13" s="55" t="s">
        <v>2</v>
      </c>
      <c r="B13" s="6" t="s">
        <v>93</v>
      </c>
      <c r="C13" s="3">
        <v>33</v>
      </c>
      <c r="D13" s="3">
        <v>1</v>
      </c>
      <c r="E13" s="3">
        <v>5</v>
      </c>
      <c r="F13" s="3">
        <v>60</v>
      </c>
      <c r="G13" s="3">
        <v>23</v>
      </c>
      <c r="H13" s="3">
        <v>0</v>
      </c>
      <c r="I13" s="3">
        <v>122</v>
      </c>
    </row>
    <row r="14" spans="1:14" x14ac:dyDescent="0.25">
      <c r="A14" s="55"/>
      <c r="B14" s="6" t="s">
        <v>25</v>
      </c>
      <c r="C14" s="34">
        <v>0.27049180327868855</v>
      </c>
      <c r="D14" s="34">
        <v>8.1967213114754103E-3</v>
      </c>
      <c r="E14" s="34">
        <v>4.0983606557377046E-2</v>
      </c>
      <c r="F14" s="34">
        <v>0.49180327868852458</v>
      </c>
      <c r="G14" s="34">
        <v>0.18852459016393441</v>
      </c>
      <c r="H14" s="34">
        <v>0</v>
      </c>
      <c r="I14" s="34">
        <v>1</v>
      </c>
    </row>
    <row r="15" spans="1:14" x14ac:dyDescent="0.25">
      <c r="A15" s="55" t="s">
        <v>3</v>
      </c>
      <c r="B15" s="6" t="s">
        <v>93</v>
      </c>
      <c r="C15" s="3">
        <v>10</v>
      </c>
      <c r="D15" s="3">
        <v>0</v>
      </c>
      <c r="E15" s="3">
        <v>4</v>
      </c>
      <c r="F15" s="3">
        <v>18</v>
      </c>
      <c r="G15" s="3">
        <v>6</v>
      </c>
      <c r="H15" s="3">
        <v>1</v>
      </c>
      <c r="I15" s="3">
        <v>39</v>
      </c>
    </row>
    <row r="16" spans="1:14" x14ac:dyDescent="0.25">
      <c r="A16" s="55"/>
      <c r="B16" s="6" t="s">
        <v>25</v>
      </c>
      <c r="C16" s="34">
        <v>0.25641025641025644</v>
      </c>
      <c r="D16" s="34">
        <v>0</v>
      </c>
      <c r="E16" s="34">
        <v>0.10256410256410257</v>
      </c>
      <c r="F16" s="34">
        <v>0.46153846153846151</v>
      </c>
      <c r="G16" s="34">
        <v>0.15384615384615385</v>
      </c>
      <c r="H16" s="34">
        <v>2.5641025641025644E-2</v>
      </c>
      <c r="I16" s="34">
        <v>1</v>
      </c>
    </row>
    <row r="17" spans="1:9" x14ac:dyDescent="0.25">
      <c r="A17" s="55" t="s">
        <v>4</v>
      </c>
      <c r="B17" s="6" t="s">
        <v>93</v>
      </c>
      <c r="C17" s="3">
        <v>126</v>
      </c>
      <c r="D17" s="3">
        <v>5</v>
      </c>
      <c r="E17" s="3">
        <v>33</v>
      </c>
      <c r="F17" s="3">
        <v>265</v>
      </c>
      <c r="G17" s="3">
        <v>91</v>
      </c>
      <c r="H17" s="3">
        <v>7</v>
      </c>
      <c r="I17" s="3">
        <v>527</v>
      </c>
    </row>
    <row r="18" spans="1:9" x14ac:dyDescent="0.25">
      <c r="A18" s="55"/>
      <c r="B18" s="6" t="s">
        <v>25</v>
      </c>
      <c r="C18" s="34">
        <v>0.23908918406072108</v>
      </c>
      <c r="D18" s="34">
        <v>9.4876660341555973E-3</v>
      </c>
      <c r="E18" s="34">
        <v>6.2618595825426948E-2</v>
      </c>
      <c r="F18" s="34">
        <v>0.50284629981024664</v>
      </c>
      <c r="G18" s="34">
        <v>0.17267552182163187</v>
      </c>
      <c r="H18" s="34">
        <v>1.3282732447817837E-2</v>
      </c>
      <c r="I18" s="34">
        <v>1</v>
      </c>
    </row>
  </sheetData>
  <mergeCells count="8">
    <mergeCell ref="A15:A16"/>
    <mergeCell ref="A17:A18"/>
    <mergeCell ref="A3:A4"/>
    <mergeCell ref="A5:A6"/>
    <mergeCell ref="A7:A8"/>
    <mergeCell ref="A9:A10"/>
    <mergeCell ref="A11:A12"/>
    <mergeCell ref="A13:A14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opLeftCell="B1" workbookViewId="0">
      <selection activeCell="I2" sqref="A2:I18"/>
    </sheetView>
  </sheetViews>
  <sheetFormatPr defaultColWidth="8.85546875" defaultRowHeight="15" x14ac:dyDescent="0.25"/>
  <cols>
    <col min="1" max="1" width="23" style="16" customWidth="1"/>
    <col min="2" max="2" width="19.42578125" style="6" bestFit="1" customWidth="1"/>
    <col min="3" max="3" width="10.7109375" style="6" customWidth="1"/>
    <col min="4" max="4" width="10.85546875" style="6" customWidth="1"/>
    <col min="5" max="6" width="7.28515625" style="6" bestFit="1" customWidth="1"/>
    <col min="7" max="7" width="12.42578125" style="6" customWidth="1"/>
    <col min="8" max="8" width="10.7109375" style="6" customWidth="1"/>
    <col min="9" max="11" width="8.85546875" style="6"/>
    <col min="12" max="12" width="22.5703125" style="6" bestFit="1" customWidth="1"/>
    <col min="13" max="14" width="8.85546875" style="6"/>
    <col min="15" max="15" width="38.5703125" style="6" customWidth="1"/>
    <col min="16" max="16384" width="8.85546875" style="6"/>
  </cols>
  <sheetData>
    <row r="1" spans="1:15" x14ac:dyDescent="0.25">
      <c r="A1" s="16" t="s">
        <v>6</v>
      </c>
      <c r="B1" s="6" t="s">
        <v>6</v>
      </c>
      <c r="L1" s="6" t="s">
        <v>97</v>
      </c>
    </row>
    <row r="2" spans="1:15" s="8" customFormat="1" ht="30" x14ac:dyDescent="0.25">
      <c r="A2" s="8" t="s">
        <v>163</v>
      </c>
      <c r="B2" s="8" t="s">
        <v>164</v>
      </c>
      <c r="C2" s="8" t="s">
        <v>53</v>
      </c>
      <c r="D2" s="8" t="s">
        <v>54</v>
      </c>
      <c r="E2" s="8" t="s">
        <v>55</v>
      </c>
      <c r="F2" s="8" t="s">
        <v>56</v>
      </c>
      <c r="G2" s="8" t="s">
        <v>57</v>
      </c>
      <c r="H2" s="8" t="s">
        <v>58</v>
      </c>
      <c r="I2" s="8" t="s">
        <v>4</v>
      </c>
      <c r="L2" s="8" t="s">
        <v>6</v>
      </c>
      <c r="M2" s="8" t="s">
        <v>26</v>
      </c>
      <c r="N2" s="8" t="s">
        <v>27</v>
      </c>
      <c r="O2" s="8" t="s">
        <v>28</v>
      </c>
    </row>
    <row r="3" spans="1:15" x14ac:dyDescent="0.25">
      <c r="A3" s="55" t="s">
        <v>19</v>
      </c>
      <c r="B3" s="6" t="s">
        <v>93</v>
      </c>
      <c r="C3" s="3">
        <v>5</v>
      </c>
      <c r="D3" s="3">
        <v>1</v>
      </c>
      <c r="E3" s="3">
        <v>12</v>
      </c>
      <c r="F3" s="3">
        <v>68</v>
      </c>
      <c r="G3" s="3">
        <v>1</v>
      </c>
      <c r="H3" s="3">
        <v>2</v>
      </c>
      <c r="I3" s="3">
        <v>89</v>
      </c>
      <c r="L3" s="6" t="s">
        <v>98</v>
      </c>
      <c r="M3" s="3" t="s">
        <v>154</v>
      </c>
      <c r="N3" s="3">
        <v>36</v>
      </c>
      <c r="O3" s="32">
        <v>0</v>
      </c>
    </row>
    <row r="4" spans="1:15" x14ac:dyDescent="0.25">
      <c r="A4" s="55"/>
      <c r="B4" s="6" t="s">
        <v>25</v>
      </c>
      <c r="C4" s="18">
        <v>5.6000000000000001E-2</v>
      </c>
      <c r="D4" s="18">
        <v>1.0999999999999999E-2</v>
      </c>
      <c r="E4" s="18">
        <v>0.13500000000000001</v>
      </c>
      <c r="F4" s="18">
        <v>0.76400000000000001</v>
      </c>
      <c r="G4" s="18">
        <v>1.0999999999999999E-2</v>
      </c>
      <c r="H4" s="18">
        <v>2.1999999999999999E-2</v>
      </c>
      <c r="I4" s="34">
        <v>1</v>
      </c>
      <c r="L4" s="6" t="s">
        <v>99</v>
      </c>
      <c r="M4" s="3"/>
      <c r="N4" s="3"/>
      <c r="O4" s="32"/>
    </row>
    <row r="5" spans="1:15" x14ac:dyDescent="0.25">
      <c r="A5" s="55" t="s">
        <v>20</v>
      </c>
      <c r="B5" s="6" t="s">
        <v>93</v>
      </c>
      <c r="C5" s="3">
        <v>0</v>
      </c>
      <c r="D5" s="3">
        <v>0</v>
      </c>
      <c r="E5" s="3">
        <v>3</v>
      </c>
      <c r="F5" s="3">
        <v>8</v>
      </c>
      <c r="G5" s="3">
        <v>4</v>
      </c>
      <c r="H5" s="3">
        <v>0</v>
      </c>
      <c r="I5" s="3">
        <v>15</v>
      </c>
      <c r="L5" s="6" t="s">
        <v>100</v>
      </c>
      <c r="M5" s="19">
        <v>84.912000000000006</v>
      </c>
      <c r="N5" s="3">
        <v>36</v>
      </c>
      <c r="O5" s="32">
        <v>0</v>
      </c>
    </row>
    <row r="6" spans="1:15" x14ac:dyDescent="0.25">
      <c r="A6" s="55"/>
      <c r="B6" s="6" t="s">
        <v>25</v>
      </c>
      <c r="C6" s="18">
        <v>0</v>
      </c>
      <c r="D6" s="18">
        <v>0</v>
      </c>
      <c r="E6" s="18">
        <v>0.2</v>
      </c>
      <c r="F6" s="18">
        <v>0.53300000000000003</v>
      </c>
      <c r="G6" s="18">
        <v>0.26700000000000002</v>
      </c>
      <c r="H6" s="18">
        <v>0</v>
      </c>
      <c r="I6" s="34">
        <v>1</v>
      </c>
      <c r="L6" s="6" t="s">
        <v>101</v>
      </c>
      <c r="M6" s="19">
        <v>4.0190000000000001</v>
      </c>
      <c r="N6" s="3">
        <v>1</v>
      </c>
      <c r="O6" s="32">
        <v>4.4999999999999998E-2</v>
      </c>
    </row>
    <row r="7" spans="1:15" x14ac:dyDescent="0.25">
      <c r="A7" s="55" t="s">
        <v>0</v>
      </c>
      <c r="B7" s="6" t="s">
        <v>93</v>
      </c>
      <c r="C7" s="3">
        <v>30</v>
      </c>
      <c r="D7" s="3">
        <v>2</v>
      </c>
      <c r="E7" s="3">
        <v>14</v>
      </c>
      <c r="F7" s="3">
        <v>112</v>
      </c>
      <c r="G7" s="3">
        <v>22</v>
      </c>
      <c r="H7" s="3">
        <v>1</v>
      </c>
      <c r="I7" s="3">
        <v>181</v>
      </c>
      <c r="L7" s="6" t="s">
        <v>29</v>
      </c>
      <c r="M7" s="3">
        <v>528</v>
      </c>
      <c r="N7" s="3"/>
      <c r="O7" s="3"/>
    </row>
    <row r="8" spans="1:15" x14ac:dyDescent="0.25">
      <c r="A8" s="55"/>
      <c r="B8" s="6" t="s">
        <v>25</v>
      </c>
      <c r="C8" s="18">
        <v>0.16600000000000001</v>
      </c>
      <c r="D8" s="18">
        <v>1.0999999999999999E-2</v>
      </c>
      <c r="E8" s="18">
        <v>7.6999999999999999E-2</v>
      </c>
      <c r="F8" s="18">
        <v>0.61899999999999999</v>
      </c>
      <c r="G8" s="18">
        <v>0.122</v>
      </c>
      <c r="H8" s="18">
        <v>6.0000000000000001E-3</v>
      </c>
      <c r="I8" s="34">
        <v>1</v>
      </c>
      <c r="L8" s="6" t="s">
        <v>107</v>
      </c>
    </row>
    <row r="9" spans="1:15" x14ac:dyDescent="0.25">
      <c r="A9" s="55" t="s">
        <v>1</v>
      </c>
      <c r="B9" s="6" t="s">
        <v>93</v>
      </c>
      <c r="C9" s="3">
        <v>1</v>
      </c>
      <c r="D9" s="3">
        <v>0</v>
      </c>
      <c r="E9" s="3">
        <v>12</v>
      </c>
      <c r="F9" s="3">
        <v>34</v>
      </c>
      <c r="G9" s="3">
        <v>4</v>
      </c>
      <c r="H9" s="3">
        <v>0</v>
      </c>
      <c r="I9" s="3">
        <v>51</v>
      </c>
    </row>
    <row r="10" spans="1:15" x14ac:dyDescent="0.25">
      <c r="A10" s="55"/>
      <c r="B10" s="6" t="s">
        <v>25</v>
      </c>
      <c r="C10" s="18">
        <v>0.02</v>
      </c>
      <c r="D10" s="18">
        <v>0</v>
      </c>
      <c r="E10" s="18">
        <v>0.23499999999999999</v>
      </c>
      <c r="F10" s="18">
        <v>0.66700000000000004</v>
      </c>
      <c r="G10" s="18">
        <v>7.8E-2</v>
      </c>
      <c r="H10" s="18">
        <v>0</v>
      </c>
      <c r="I10" s="34">
        <v>1</v>
      </c>
    </row>
    <row r="11" spans="1:15" x14ac:dyDescent="0.25">
      <c r="A11" s="55" t="s">
        <v>125</v>
      </c>
      <c r="B11" s="6" t="s">
        <v>93</v>
      </c>
      <c r="C11" s="3">
        <v>0</v>
      </c>
      <c r="D11" s="3">
        <v>2</v>
      </c>
      <c r="E11" s="3">
        <v>5</v>
      </c>
      <c r="F11" s="3">
        <v>18</v>
      </c>
      <c r="G11" s="3">
        <v>4</v>
      </c>
      <c r="H11" s="3">
        <v>1</v>
      </c>
      <c r="I11" s="3">
        <v>30</v>
      </c>
    </row>
    <row r="12" spans="1:15" x14ac:dyDescent="0.25">
      <c r="A12" s="55"/>
      <c r="B12" s="6" t="s">
        <v>25</v>
      </c>
      <c r="C12" s="18">
        <v>0</v>
      </c>
      <c r="D12" s="18">
        <v>6.7000000000000004E-2</v>
      </c>
      <c r="E12" s="18">
        <v>0.16700000000000001</v>
      </c>
      <c r="F12" s="35">
        <v>0.6</v>
      </c>
      <c r="G12" s="18">
        <v>0.13300000000000001</v>
      </c>
      <c r="H12" s="18">
        <v>3.3000000000000002E-2</v>
      </c>
      <c r="I12" s="34">
        <v>1</v>
      </c>
    </row>
    <row r="13" spans="1:15" x14ac:dyDescent="0.25">
      <c r="A13" s="55" t="s">
        <v>2</v>
      </c>
      <c r="B13" s="6" t="s">
        <v>93</v>
      </c>
      <c r="C13" s="3">
        <v>5</v>
      </c>
      <c r="D13" s="3">
        <v>1</v>
      </c>
      <c r="E13" s="3">
        <v>13</v>
      </c>
      <c r="F13" s="3">
        <v>92</v>
      </c>
      <c r="G13" s="3">
        <v>12</v>
      </c>
      <c r="H13" s="3">
        <v>0</v>
      </c>
      <c r="I13" s="3">
        <v>123</v>
      </c>
      <c r="M13" s="20"/>
    </row>
    <row r="14" spans="1:15" x14ac:dyDescent="0.25">
      <c r="A14" s="55"/>
      <c r="B14" s="6" t="s">
        <v>25</v>
      </c>
      <c r="C14" s="18">
        <v>4.1000000000000002E-2</v>
      </c>
      <c r="D14" s="18">
        <v>8.0000000000000002E-3</v>
      </c>
      <c r="E14" s="18">
        <v>0.106</v>
      </c>
      <c r="F14" s="18">
        <v>0.748</v>
      </c>
      <c r="G14" s="18">
        <v>9.8000000000000004E-2</v>
      </c>
      <c r="H14" s="18">
        <v>0</v>
      </c>
      <c r="I14" s="34">
        <v>1</v>
      </c>
      <c r="M14" s="20"/>
    </row>
    <row r="15" spans="1:15" x14ac:dyDescent="0.25">
      <c r="A15" s="55" t="s">
        <v>3</v>
      </c>
      <c r="B15" s="6" t="s">
        <v>93</v>
      </c>
      <c r="C15" s="3">
        <v>0</v>
      </c>
      <c r="D15" s="3">
        <v>1</v>
      </c>
      <c r="E15" s="3">
        <v>4</v>
      </c>
      <c r="F15" s="3">
        <v>24</v>
      </c>
      <c r="G15" s="3">
        <v>9</v>
      </c>
      <c r="H15" s="3">
        <v>1</v>
      </c>
      <c r="I15" s="3">
        <v>39</v>
      </c>
    </row>
    <row r="16" spans="1:15" x14ac:dyDescent="0.25">
      <c r="A16" s="55"/>
      <c r="B16" s="6" t="s">
        <v>25</v>
      </c>
      <c r="C16" s="18">
        <v>0</v>
      </c>
      <c r="D16" s="18">
        <v>2.5999999999999999E-2</v>
      </c>
      <c r="E16" s="18">
        <v>0.10299999999999999</v>
      </c>
      <c r="F16" s="18">
        <v>0.61499999999999999</v>
      </c>
      <c r="G16" s="18">
        <v>0.23100000000000001</v>
      </c>
      <c r="H16" s="18">
        <v>2.5999999999999999E-2</v>
      </c>
      <c r="I16" s="34">
        <v>1</v>
      </c>
    </row>
    <row r="17" spans="1:9" x14ac:dyDescent="0.25">
      <c r="A17" s="55" t="s">
        <v>4</v>
      </c>
      <c r="B17" s="6" t="s">
        <v>93</v>
      </c>
      <c r="C17" s="3">
        <v>41</v>
      </c>
      <c r="D17" s="3">
        <v>7</v>
      </c>
      <c r="E17" s="3">
        <v>63</v>
      </c>
      <c r="F17" s="3">
        <v>356</v>
      </c>
      <c r="G17" s="3">
        <v>56</v>
      </c>
      <c r="H17" s="3">
        <v>5</v>
      </c>
      <c r="I17" s="3">
        <v>528</v>
      </c>
    </row>
    <row r="18" spans="1:9" x14ac:dyDescent="0.25">
      <c r="A18" s="55"/>
      <c r="B18" s="6" t="s">
        <v>25</v>
      </c>
      <c r="C18" s="18">
        <v>7.8E-2</v>
      </c>
      <c r="D18" s="18">
        <v>1.2999999999999999E-2</v>
      </c>
      <c r="E18" s="18">
        <v>0.11899999999999999</v>
      </c>
      <c r="F18" s="18">
        <v>0.67400000000000004</v>
      </c>
      <c r="G18" s="18">
        <v>0.106</v>
      </c>
      <c r="H18" s="18">
        <v>8.9999999999999993E-3</v>
      </c>
      <c r="I18" s="34">
        <v>1</v>
      </c>
    </row>
  </sheetData>
  <mergeCells count="8">
    <mergeCell ref="A15:A16"/>
    <mergeCell ref="A17:A18"/>
    <mergeCell ref="A3:A4"/>
    <mergeCell ref="A5:A6"/>
    <mergeCell ref="A7:A8"/>
    <mergeCell ref="A9:A10"/>
    <mergeCell ref="A11:A12"/>
    <mergeCell ref="A13:A14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H2" sqref="A2:H18"/>
    </sheetView>
  </sheetViews>
  <sheetFormatPr defaultColWidth="8.85546875" defaultRowHeight="15" x14ac:dyDescent="0.25"/>
  <cols>
    <col min="1" max="1" width="22.7109375" style="16" customWidth="1"/>
    <col min="2" max="2" width="19.42578125" style="6" bestFit="1" customWidth="1"/>
    <col min="3" max="3" width="11.85546875" style="6" customWidth="1"/>
    <col min="4" max="4" width="6.28515625" style="6" customWidth="1"/>
    <col min="5" max="5" width="7.28515625" style="6" bestFit="1" customWidth="1"/>
    <col min="6" max="6" width="11.85546875" style="6" customWidth="1"/>
    <col min="7" max="7" width="9.85546875" style="6" customWidth="1"/>
    <col min="8" max="10" width="8.85546875" style="6"/>
    <col min="11" max="11" width="22.5703125" style="6" bestFit="1" customWidth="1"/>
    <col min="12" max="13" width="8.85546875" style="6"/>
    <col min="14" max="14" width="38.85546875" style="6" customWidth="1"/>
    <col min="15" max="16384" width="8.85546875" style="6"/>
  </cols>
  <sheetData>
    <row r="1" spans="1:14" x14ac:dyDescent="0.25">
      <c r="A1" s="16" t="s">
        <v>6</v>
      </c>
      <c r="B1" s="6" t="s">
        <v>6</v>
      </c>
      <c r="K1" s="6" t="s">
        <v>97</v>
      </c>
    </row>
    <row r="2" spans="1:14" s="8" customFormat="1" ht="30" x14ac:dyDescent="0.25">
      <c r="A2" s="8" t="s">
        <v>163</v>
      </c>
      <c r="B2" s="8" t="s">
        <v>164</v>
      </c>
      <c r="C2" s="8" t="s">
        <v>53</v>
      </c>
      <c r="D2" s="8" t="s">
        <v>55</v>
      </c>
      <c r="E2" s="8" t="s">
        <v>56</v>
      </c>
      <c r="F2" s="8" t="s">
        <v>57</v>
      </c>
      <c r="G2" s="8" t="s">
        <v>58</v>
      </c>
      <c r="H2" s="8" t="s">
        <v>4</v>
      </c>
      <c r="K2" s="8" t="s">
        <v>6</v>
      </c>
      <c r="L2" s="8" t="s">
        <v>26</v>
      </c>
      <c r="M2" s="8" t="s">
        <v>27</v>
      </c>
      <c r="N2" s="8" t="s">
        <v>28</v>
      </c>
    </row>
    <row r="3" spans="1:14" x14ac:dyDescent="0.25">
      <c r="A3" s="55" t="s">
        <v>19</v>
      </c>
      <c r="B3" s="6" t="s">
        <v>93</v>
      </c>
      <c r="C3" s="3">
        <v>6</v>
      </c>
      <c r="D3" s="3">
        <v>7</v>
      </c>
      <c r="E3" s="3">
        <v>67</v>
      </c>
      <c r="F3" s="3">
        <v>8</v>
      </c>
      <c r="G3" s="3">
        <v>1</v>
      </c>
      <c r="H3" s="3">
        <v>89</v>
      </c>
      <c r="K3" s="6" t="s">
        <v>98</v>
      </c>
      <c r="L3" s="3" t="s">
        <v>155</v>
      </c>
      <c r="M3" s="3">
        <v>24</v>
      </c>
      <c r="N3" s="3">
        <v>6.8000000000000005E-2</v>
      </c>
    </row>
    <row r="4" spans="1:14" x14ac:dyDescent="0.25">
      <c r="A4" s="55"/>
      <c r="B4" s="6" t="s">
        <v>25</v>
      </c>
      <c r="C4" s="18">
        <v>6.7000000000000004E-2</v>
      </c>
      <c r="D4" s="18">
        <v>7.9000000000000001E-2</v>
      </c>
      <c r="E4" s="18">
        <v>0.753</v>
      </c>
      <c r="F4" s="18">
        <v>0.09</v>
      </c>
      <c r="G4" s="18">
        <v>1.0999999999999999E-2</v>
      </c>
      <c r="H4" s="18">
        <v>1</v>
      </c>
      <c r="K4" s="6" t="s">
        <v>99</v>
      </c>
      <c r="L4" s="3"/>
      <c r="M4" s="3"/>
      <c r="N4" s="3"/>
    </row>
    <row r="5" spans="1:14" x14ac:dyDescent="0.25">
      <c r="A5" s="55" t="s">
        <v>20</v>
      </c>
      <c r="B5" s="6" t="s">
        <v>93</v>
      </c>
      <c r="C5" s="3">
        <v>0</v>
      </c>
      <c r="D5" s="3">
        <v>1</v>
      </c>
      <c r="E5" s="3">
        <v>11</v>
      </c>
      <c r="F5" s="3">
        <v>3</v>
      </c>
      <c r="G5" s="3">
        <v>0</v>
      </c>
      <c r="H5" s="3">
        <v>15</v>
      </c>
      <c r="K5" s="6" t="s">
        <v>100</v>
      </c>
      <c r="L5" s="19">
        <v>44.86</v>
      </c>
      <c r="M5" s="3">
        <v>24</v>
      </c>
      <c r="N5" s="3">
        <v>6.0000000000000001E-3</v>
      </c>
    </row>
    <row r="6" spans="1:14" x14ac:dyDescent="0.25">
      <c r="A6" s="55"/>
      <c r="B6" s="6" t="s">
        <v>25</v>
      </c>
      <c r="C6" s="18">
        <v>0</v>
      </c>
      <c r="D6" s="18">
        <v>6.7000000000000004E-2</v>
      </c>
      <c r="E6" s="18">
        <v>0.73299999999999998</v>
      </c>
      <c r="F6" s="18">
        <v>0.2</v>
      </c>
      <c r="G6" s="18">
        <v>0</v>
      </c>
      <c r="H6" s="18">
        <v>1</v>
      </c>
      <c r="K6" s="6" t="s">
        <v>101</v>
      </c>
      <c r="L6" s="19">
        <v>12.47</v>
      </c>
      <c r="M6" s="3">
        <v>1</v>
      </c>
      <c r="N6" s="32">
        <v>0</v>
      </c>
    </row>
    <row r="7" spans="1:14" x14ac:dyDescent="0.25">
      <c r="A7" s="55" t="s">
        <v>0</v>
      </c>
      <c r="B7" s="6" t="s">
        <v>93</v>
      </c>
      <c r="C7" s="3">
        <v>15</v>
      </c>
      <c r="D7" s="3">
        <v>10</v>
      </c>
      <c r="E7" s="3">
        <v>110</v>
      </c>
      <c r="F7" s="3">
        <v>42</v>
      </c>
      <c r="G7" s="3">
        <v>4</v>
      </c>
      <c r="H7" s="3">
        <v>181</v>
      </c>
      <c r="K7" s="6" t="s">
        <v>29</v>
      </c>
      <c r="L7" s="3">
        <v>528</v>
      </c>
      <c r="M7" s="3"/>
      <c r="N7" s="3"/>
    </row>
    <row r="8" spans="1:14" x14ac:dyDescent="0.25">
      <c r="A8" s="55"/>
      <c r="B8" s="6" t="s">
        <v>25</v>
      </c>
      <c r="C8" s="18">
        <v>8.3000000000000004E-2</v>
      </c>
      <c r="D8" s="18">
        <v>5.5E-2</v>
      </c>
      <c r="E8" s="18">
        <v>0.60799999999999998</v>
      </c>
      <c r="F8" s="18">
        <v>0.23200000000000001</v>
      </c>
      <c r="G8" s="18">
        <v>2.1999999999999999E-2</v>
      </c>
      <c r="H8" s="18">
        <v>1</v>
      </c>
      <c r="K8" s="6" t="s">
        <v>106</v>
      </c>
    </row>
    <row r="9" spans="1:14" x14ac:dyDescent="0.25">
      <c r="A9" s="55" t="s">
        <v>1</v>
      </c>
      <c r="B9" s="6" t="s">
        <v>93</v>
      </c>
      <c r="C9" s="3">
        <v>1</v>
      </c>
      <c r="D9" s="3">
        <v>4</v>
      </c>
      <c r="E9" s="3">
        <v>34</v>
      </c>
      <c r="F9" s="3">
        <v>10</v>
      </c>
      <c r="G9" s="3">
        <v>2</v>
      </c>
      <c r="H9" s="3">
        <v>51</v>
      </c>
    </row>
    <row r="10" spans="1:14" x14ac:dyDescent="0.25">
      <c r="A10" s="55"/>
      <c r="B10" s="6" t="s">
        <v>25</v>
      </c>
      <c r="C10" s="18">
        <v>0.02</v>
      </c>
      <c r="D10" s="18">
        <v>7.8E-2</v>
      </c>
      <c r="E10" s="18">
        <v>0.66700000000000004</v>
      </c>
      <c r="F10" s="18">
        <v>0.19600000000000001</v>
      </c>
      <c r="G10" s="18">
        <v>3.9E-2</v>
      </c>
      <c r="H10" s="18">
        <v>1</v>
      </c>
    </row>
    <row r="11" spans="1:14" x14ac:dyDescent="0.25">
      <c r="A11" s="55" t="s">
        <v>125</v>
      </c>
      <c r="B11" s="6" t="s">
        <v>93</v>
      </c>
      <c r="C11" s="3">
        <v>0</v>
      </c>
      <c r="D11" s="3">
        <v>2</v>
      </c>
      <c r="E11" s="3">
        <v>21</v>
      </c>
      <c r="F11" s="3">
        <v>6</v>
      </c>
      <c r="G11" s="3">
        <v>1</v>
      </c>
      <c r="H11" s="3">
        <v>30</v>
      </c>
    </row>
    <row r="12" spans="1:14" x14ac:dyDescent="0.25">
      <c r="A12" s="55"/>
      <c r="B12" s="6" t="s">
        <v>25</v>
      </c>
      <c r="C12" s="18">
        <v>0</v>
      </c>
      <c r="D12" s="18">
        <v>6.7000000000000004E-2</v>
      </c>
      <c r="E12" s="18">
        <v>0.7</v>
      </c>
      <c r="F12" s="18">
        <v>0.2</v>
      </c>
      <c r="G12" s="18">
        <v>3.3000000000000002E-2</v>
      </c>
      <c r="H12" s="18">
        <v>1</v>
      </c>
    </row>
    <row r="13" spans="1:14" x14ac:dyDescent="0.25">
      <c r="A13" s="55" t="s">
        <v>2</v>
      </c>
      <c r="B13" s="6" t="s">
        <v>93</v>
      </c>
      <c r="C13" s="3">
        <v>0</v>
      </c>
      <c r="D13" s="3">
        <v>8</v>
      </c>
      <c r="E13" s="3">
        <v>88</v>
      </c>
      <c r="F13" s="3">
        <v>27</v>
      </c>
      <c r="G13" s="3">
        <v>0</v>
      </c>
      <c r="H13" s="3">
        <v>123</v>
      </c>
      <c r="L13" s="20"/>
    </row>
    <row r="14" spans="1:14" x14ac:dyDescent="0.25">
      <c r="A14" s="55"/>
      <c r="B14" s="6" t="s">
        <v>25</v>
      </c>
      <c r="C14" s="18">
        <v>0</v>
      </c>
      <c r="D14" s="18">
        <v>6.5000000000000002E-2</v>
      </c>
      <c r="E14" s="18">
        <v>0.71499999999999997</v>
      </c>
      <c r="F14" s="18">
        <v>0.22</v>
      </c>
      <c r="G14" s="18">
        <v>0</v>
      </c>
      <c r="H14" s="18">
        <v>1</v>
      </c>
      <c r="L14" s="20"/>
    </row>
    <row r="15" spans="1:14" x14ac:dyDescent="0.25">
      <c r="A15" s="55" t="s">
        <v>3</v>
      </c>
      <c r="B15" s="6" t="s">
        <v>93</v>
      </c>
      <c r="C15" s="3">
        <v>0</v>
      </c>
      <c r="D15" s="3">
        <v>2</v>
      </c>
      <c r="E15" s="3">
        <v>25</v>
      </c>
      <c r="F15" s="3">
        <v>10</v>
      </c>
      <c r="G15" s="3">
        <v>2</v>
      </c>
      <c r="H15" s="3">
        <v>39</v>
      </c>
    </row>
    <row r="16" spans="1:14" x14ac:dyDescent="0.25">
      <c r="A16" s="55"/>
      <c r="B16" s="6" t="s">
        <v>25</v>
      </c>
      <c r="C16" s="18">
        <v>0</v>
      </c>
      <c r="D16" s="18">
        <v>5.0999999999999997E-2</v>
      </c>
      <c r="E16" s="18">
        <v>0.64100000000000001</v>
      </c>
      <c r="F16" s="18">
        <v>0.25600000000000001</v>
      </c>
      <c r="G16" s="18">
        <v>5.0999999999999997E-2</v>
      </c>
      <c r="H16" s="18">
        <v>1</v>
      </c>
    </row>
    <row r="17" spans="1:8" x14ac:dyDescent="0.25">
      <c r="A17" s="55" t="s">
        <v>4</v>
      </c>
      <c r="B17" s="6" t="s">
        <v>93</v>
      </c>
      <c r="C17" s="3">
        <v>22</v>
      </c>
      <c r="D17" s="3">
        <v>34</v>
      </c>
      <c r="E17" s="3">
        <v>356</v>
      </c>
      <c r="F17" s="3">
        <v>106</v>
      </c>
      <c r="G17" s="3">
        <v>10</v>
      </c>
      <c r="H17" s="3">
        <v>528</v>
      </c>
    </row>
    <row r="18" spans="1:8" x14ac:dyDescent="0.25">
      <c r="A18" s="55"/>
      <c r="B18" s="6" t="s">
        <v>25</v>
      </c>
      <c r="C18" s="18">
        <v>4.2000000000000003E-2</v>
      </c>
      <c r="D18" s="18">
        <v>6.4000000000000001E-2</v>
      </c>
      <c r="E18" s="18">
        <v>0.67400000000000004</v>
      </c>
      <c r="F18" s="18">
        <v>0.20100000000000001</v>
      </c>
      <c r="G18" s="18">
        <v>1.9E-2</v>
      </c>
      <c r="H18" s="18">
        <v>1</v>
      </c>
    </row>
  </sheetData>
  <mergeCells count="8">
    <mergeCell ref="A15:A16"/>
    <mergeCell ref="A17:A18"/>
    <mergeCell ref="A3:A4"/>
    <mergeCell ref="A5:A6"/>
    <mergeCell ref="A7:A8"/>
    <mergeCell ref="A9:A10"/>
    <mergeCell ref="A11:A12"/>
    <mergeCell ref="A13:A14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I2" sqref="A2:I18"/>
    </sheetView>
  </sheetViews>
  <sheetFormatPr defaultColWidth="8.85546875" defaultRowHeight="15" x14ac:dyDescent="0.25"/>
  <cols>
    <col min="1" max="1" width="22.7109375" style="16" customWidth="1"/>
    <col min="2" max="2" width="19.42578125" style="6" bestFit="1" customWidth="1"/>
    <col min="3" max="3" width="10.28515625" style="6" customWidth="1"/>
    <col min="4" max="4" width="11" style="6" customWidth="1"/>
    <col min="5" max="6" width="7.28515625" style="6" bestFit="1" customWidth="1"/>
    <col min="7" max="7" width="10.42578125" style="6" customWidth="1"/>
    <col min="8" max="8" width="9.85546875" style="6" customWidth="1"/>
    <col min="9" max="10" width="8.85546875" style="6"/>
    <col min="11" max="11" width="22.5703125" style="6" bestFit="1" customWidth="1"/>
    <col min="12" max="13" width="8.85546875" style="6"/>
    <col min="14" max="14" width="38.85546875" style="6" customWidth="1"/>
    <col min="15" max="16384" width="8.85546875" style="6"/>
  </cols>
  <sheetData>
    <row r="1" spans="1:14" x14ac:dyDescent="0.25">
      <c r="A1" s="16" t="s">
        <v>6</v>
      </c>
      <c r="B1" s="6" t="s">
        <v>6</v>
      </c>
      <c r="K1" s="6" t="s">
        <v>97</v>
      </c>
    </row>
    <row r="2" spans="1:14" s="8" customFormat="1" ht="30" x14ac:dyDescent="0.25">
      <c r="A2" s="8" t="s">
        <v>163</v>
      </c>
      <c r="B2" s="8" t="s">
        <v>164</v>
      </c>
      <c r="C2" s="8" t="s">
        <v>53</v>
      </c>
      <c r="D2" s="8" t="s">
        <v>54</v>
      </c>
      <c r="E2" s="8" t="s">
        <v>55</v>
      </c>
      <c r="F2" s="8" t="s">
        <v>56</v>
      </c>
      <c r="G2" s="8" t="s">
        <v>57</v>
      </c>
      <c r="H2" s="8" t="s">
        <v>58</v>
      </c>
      <c r="I2" s="8" t="s">
        <v>4</v>
      </c>
      <c r="K2" s="8" t="s">
        <v>6</v>
      </c>
      <c r="L2" s="8" t="s">
        <v>26</v>
      </c>
      <c r="M2" s="8" t="s">
        <v>27</v>
      </c>
      <c r="N2" s="8" t="s">
        <v>28</v>
      </c>
    </row>
    <row r="3" spans="1:14" x14ac:dyDescent="0.25">
      <c r="A3" s="55" t="s">
        <v>19</v>
      </c>
      <c r="B3" s="6" t="s">
        <v>93</v>
      </c>
      <c r="C3" s="3">
        <v>7</v>
      </c>
      <c r="D3" s="3">
        <v>0</v>
      </c>
      <c r="E3" s="3">
        <v>12</v>
      </c>
      <c r="F3" s="3">
        <v>68</v>
      </c>
      <c r="G3" s="3">
        <v>3</v>
      </c>
      <c r="H3" s="3">
        <v>1</v>
      </c>
      <c r="I3" s="3">
        <v>91</v>
      </c>
      <c r="K3" s="6" t="s">
        <v>98</v>
      </c>
      <c r="L3" s="3" t="s">
        <v>156</v>
      </c>
      <c r="M3" s="3">
        <v>30</v>
      </c>
      <c r="N3" s="3">
        <v>7.0000000000000001E-3</v>
      </c>
    </row>
    <row r="4" spans="1:14" x14ac:dyDescent="0.25">
      <c r="A4" s="55"/>
      <c r="B4" s="6" t="s">
        <v>25</v>
      </c>
      <c r="C4" s="18">
        <v>7.6999999999999999E-2</v>
      </c>
      <c r="D4" s="18">
        <v>0</v>
      </c>
      <c r="E4" s="18">
        <v>0.13200000000000001</v>
      </c>
      <c r="F4" s="18">
        <v>0.747</v>
      </c>
      <c r="G4" s="18">
        <v>3.3000000000000002E-2</v>
      </c>
      <c r="H4" s="18">
        <v>1.0999999999999999E-2</v>
      </c>
      <c r="I4" s="18">
        <v>1</v>
      </c>
      <c r="K4" s="6" t="s">
        <v>99</v>
      </c>
      <c r="L4" s="3"/>
      <c r="M4" s="3"/>
      <c r="N4" s="3"/>
    </row>
    <row r="5" spans="1:14" x14ac:dyDescent="0.25">
      <c r="A5" s="55" t="s">
        <v>20</v>
      </c>
      <c r="B5" s="6" t="s">
        <v>93</v>
      </c>
      <c r="C5" s="3">
        <v>0</v>
      </c>
      <c r="D5" s="3">
        <v>0</v>
      </c>
      <c r="E5" s="3">
        <v>1</v>
      </c>
      <c r="F5" s="3">
        <v>11</v>
      </c>
      <c r="G5" s="3">
        <v>3</v>
      </c>
      <c r="H5" s="3">
        <v>0</v>
      </c>
      <c r="I5" s="3">
        <v>15</v>
      </c>
      <c r="K5" s="6" t="s">
        <v>100</v>
      </c>
      <c r="L5" s="19">
        <v>59.164999999999999</v>
      </c>
      <c r="M5" s="3">
        <v>30</v>
      </c>
      <c r="N5" s="3">
        <v>1E-3</v>
      </c>
    </row>
    <row r="6" spans="1:14" x14ac:dyDescent="0.25">
      <c r="A6" s="55"/>
      <c r="B6" s="6" t="s">
        <v>25</v>
      </c>
      <c r="C6" s="18">
        <v>0</v>
      </c>
      <c r="D6" s="18">
        <v>0</v>
      </c>
      <c r="E6" s="18">
        <v>6.7000000000000004E-2</v>
      </c>
      <c r="F6" s="18">
        <v>0.73299999999999998</v>
      </c>
      <c r="G6" s="18">
        <v>0.2</v>
      </c>
      <c r="H6" s="18">
        <v>0</v>
      </c>
      <c r="I6" s="18">
        <v>1</v>
      </c>
      <c r="K6" s="6" t="s">
        <v>101</v>
      </c>
      <c r="L6" s="19">
        <v>5.6790000000000003</v>
      </c>
      <c r="M6" s="3">
        <v>1</v>
      </c>
      <c r="N6" s="3">
        <v>1.7000000000000001E-2</v>
      </c>
    </row>
    <row r="7" spans="1:14" x14ac:dyDescent="0.25">
      <c r="A7" s="55" t="s">
        <v>0</v>
      </c>
      <c r="B7" s="6" t="s">
        <v>93</v>
      </c>
      <c r="C7" s="3">
        <v>10</v>
      </c>
      <c r="D7" s="3">
        <v>1</v>
      </c>
      <c r="E7" s="3">
        <v>5</v>
      </c>
      <c r="F7" s="3">
        <v>120</v>
      </c>
      <c r="G7" s="3">
        <v>40</v>
      </c>
      <c r="H7" s="3">
        <v>4</v>
      </c>
      <c r="I7" s="3">
        <v>180</v>
      </c>
      <c r="K7" s="6" t="s">
        <v>29</v>
      </c>
      <c r="L7" s="3">
        <v>529</v>
      </c>
      <c r="M7" s="3"/>
      <c r="N7" s="3"/>
    </row>
    <row r="8" spans="1:14" x14ac:dyDescent="0.25">
      <c r="A8" s="55"/>
      <c r="B8" s="6" t="s">
        <v>25</v>
      </c>
      <c r="C8" s="18">
        <v>5.6000000000000001E-2</v>
      </c>
      <c r="D8" s="18">
        <v>6.0000000000000001E-3</v>
      </c>
      <c r="E8" s="18">
        <v>2.8000000000000001E-2</v>
      </c>
      <c r="F8" s="18">
        <v>0.66700000000000004</v>
      </c>
      <c r="G8" s="18">
        <v>0.222</v>
      </c>
      <c r="H8" s="18">
        <v>2.1999999999999999E-2</v>
      </c>
      <c r="I8" s="18">
        <v>1</v>
      </c>
      <c r="K8" s="6" t="s">
        <v>105</v>
      </c>
    </row>
    <row r="9" spans="1:14" x14ac:dyDescent="0.25">
      <c r="A9" s="55" t="s">
        <v>1</v>
      </c>
      <c r="B9" s="6" t="s">
        <v>93</v>
      </c>
      <c r="C9" s="3">
        <v>1</v>
      </c>
      <c r="D9" s="3">
        <v>0</v>
      </c>
      <c r="E9" s="3">
        <v>4</v>
      </c>
      <c r="F9" s="3">
        <v>26</v>
      </c>
      <c r="G9" s="3">
        <v>17</v>
      </c>
      <c r="H9" s="3">
        <v>3</v>
      </c>
      <c r="I9" s="3">
        <v>51</v>
      </c>
    </row>
    <row r="10" spans="1:14" x14ac:dyDescent="0.25">
      <c r="A10" s="55"/>
      <c r="B10" s="6" t="s">
        <v>25</v>
      </c>
      <c r="C10" s="18">
        <v>0.02</v>
      </c>
      <c r="D10" s="18">
        <v>0</v>
      </c>
      <c r="E10" s="18">
        <v>7.8E-2</v>
      </c>
      <c r="F10" s="18">
        <v>0.51</v>
      </c>
      <c r="G10" s="18">
        <v>0.33300000000000002</v>
      </c>
      <c r="H10" s="18">
        <v>5.8999999999999997E-2</v>
      </c>
      <c r="I10" s="18">
        <v>1</v>
      </c>
    </row>
    <row r="11" spans="1:14" x14ac:dyDescent="0.25">
      <c r="A11" s="55" t="s">
        <v>125</v>
      </c>
      <c r="B11" s="6" t="s">
        <v>93</v>
      </c>
      <c r="C11" s="3">
        <v>1</v>
      </c>
      <c r="D11" s="3">
        <v>0</v>
      </c>
      <c r="E11" s="3">
        <v>1</v>
      </c>
      <c r="F11" s="3">
        <v>19</v>
      </c>
      <c r="G11" s="3">
        <v>7</v>
      </c>
      <c r="H11" s="3">
        <v>2</v>
      </c>
      <c r="I11" s="3">
        <v>30</v>
      </c>
    </row>
    <row r="12" spans="1:14" x14ac:dyDescent="0.25">
      <c r="A12" s="55"/>
      <c r="B12" s="6" t="s">
        <v>25</v>
      </c>
      <c r="C12" s="18">
        <v>3.3000000000000002E-2</v>
      </c>
      <c r="D12" s="18">
        <v>0</v>
      </c>
      <c r="E12" s="18">
        <v>3.3000000000000002E-2</v>
      </c>
      <c r="F12" s="18">
        <v>0.63300000000000001</v>
      </c>
      <c r="G12" s="18">
        <v>0.23300000000000001</v>
      </c>
      <c r="H12" s="18">
        <v>6.7000000000000004E-2</v>
      </c>
      <c r="I12" s="18">
        <v>1</v>
      </c>
    </row>
    <row r="13" spans="1:14" x14ac:dyDescent="0.25">
      <c r="A13" s="55" t="s">
        <v>2</v>
      </c>
      <c r="B13" s="6" t="s">
        <v>93</v>
      </c>
      <c r="C13" s="3">
        <v>3</v>
      </c>
      <c r="D13" s="3">
        <v>0</v>
      </c>
      <c r="E13" s="3">
        <v>15</v>
      </c>
      <c r="F13" s="3">
        <v>76</v>
      </c>
      <c r="G13" s="3">
        <v>26</v>
      </c>
      <c r="H13" s="3">
        <v>3</v>
      </c>
      <c r="I13" s="3">
        <v>123</v>
      </c>
      <c r="L13" s="20"/>
    </row>
    <row r="14" spans="1:14" x14ac:dyDescent="0.25">
      <c r="A14" s="55"/>
      <c r="B14" s="6" t="s">
        <v>25</v>
      </c>
      <c r="C14" s="18">
        <v>2.4E-2</v>
      </c>
      <c r="D14" s="18">
        <v>0</v>
      </c>
      <c r="E14" s="18">
        <v>0.122</v>
      </c>
      <c r="F14" s="18">
        <v>0.61799999999999999</v>
      </c>
      <c r="G14" s="18">
        <v>0.21099999999999999</v>
      </c>
      <c r="H14" s="18">
        <v>2.4E-2</v>
      </c>
      <c r="I14" s="18">
        <v>1</v>
      </c>
      <c r="L14" s="20"/>
    </row>
    <row r="15" spans="1:14" x14ac:dyDescent="0.25">
      <c r="A15" s="55" t="s">
        <v>3</v>
      </c>
      <c r="B15" s="6" t="s">
        <v>93</v>
      </c>
      <c r="C15" s="3">
        <v>1</v>
      </c>
      <c r="D15" s="3">
        <v>0</v>
      </c>
      <c r="E15" s="3">
        <v>3</v>
      </c>
      <c r="F15" s="3">
        <v>31</v>
      </c>
      <c r="G15" s="3">
        <v>3</v>
      </c>
      <c r="H15" s="3">
        <v>1</v>
      </c>
      <c r="I15" s="3">
        <v>39</v>
      </c>
    </row>
    <row r="16" spans="1:14" x14ac:dyDescent="0.25">
      <c r="A16" s="55"/>
      <c r="B16" s="6" t="s">
        <v>25</v>
      </c>
      <c r="C16" s="18">
        <v>2.5999999999999999E-2</v>
      </c>
      <c r="D16" s="18">
        <v>0</v>
      </c>
      <c r="E16" s="18">
        <v>7.6999999999999999E-2</v>
      </c>
      <c r="F16" s="18">
        <v>0.79500000000000004</v>
      </c>
      <c r="G16" s="18">
        <v>7.6999999999999999E-2</v>
      </c>
      <c r="H16" s="18">
        <v>2.5999999999999999E-2</v>
      </c>
      <c r="I16" s="18">
        <v>1</v>
      </c>
    </row>
    <row r="17" spans="1:9" x14ac:dyDescent="0.25">
      <c r="A17" s="55" t="s">
        <v>4</v>
      </c>
      <c r="B17" s="6" t="s">
        <v>93</v>
      </c>
      <c r="C17" s="3">
        <v>23</v>
      </c>
      <c r="D17" s="3">
        <v>1</v>
      </c>
      <c r="E17" s="3">
        <v>41</v>
      </c>
      <c r="F17" s="3">
        <v>351</v>
      </c>
      <c r="G17" s="3">
        <v>99</v>
      </c>
      <c r="H17" s="3">
        <v>14</v>
      </c>
      <c r="I17" s="3">
        <v>529</v>
      </c>
    </row>
    <row r="18" spans="1:9" x14ac:dyDescent="0.25">
      <c r="A18" s="55"/>
      <c r="B18" s="6" t="s">
        <v>25</v>
      </c>
      <c r="C18" s="18">
        <v>4.2999999999999997E-2</v>
      </c>
      <c r="D18" s="18">
        <v>2E-3</v>
      </c>
      <c r="E18" s="18">
        <v>7.8E-2</v>
      </c>
      <c r="F18" s="18">
        <v>0.66400000000000003</v>
      </c>
      <c r="G18" s="18">
        <v>0.187</v>
      </c>
      <c r="H18" s="18">
        <v>2.5999999999999999E-2</v>
      </c>
      <c r="I18" s="18">
        <v>1</v>
      </c>
    </row>
  </sheetData>
  <mergeCells count="8">
    <mergeCell ref="A15:A16"/>
    <mergeCell ref="A17:A18"/>
    <mergeCell ref="A3:A4"/>
    <mergeCell ref="A5:A6"/>
    <mergeCell ref="A7:A8"/>
    <mergeCell ref="A9:A10"/>
    <mergeCell ref="A11:A12"/>
    <mergeCell ref="A13:A14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A5" sqref="A5:A6"/>
    </sheetView>
  </sheetViews>
  <sheetFormatPr defaultColWidth="8.85546875" defaultRowHeight="15" x14ac:dyDescent="0.25"/>
  <cols>
    <col min="1" max="1" width="25.42578125" style="2" customWidth="1"/>
    <col min="2" max="2" width="22.85546875" style="6" customWidth="1"/>
    <col min="3" max="3" width="24.5703125" style="7" customWidth="1"/>
    <col min="4" max="4" width="22.85546875" style="7" customWidth="1"/>
    <col min="5" max="6" width="14.28515625" style="7" customWidth="1"/>
    <col min="7" max="9" width="8.85546875" style="6"/>
    <col min="10" max="10" width="22.5703125" style="6" bestFit="1" customWidth="1"/>
    <col min="11" max="12" width="8.85546875" style="6"/>
    <col min="13" max="13" width="38.85546875" style="6" customWidth="1"/>
    <col min="14" max="16384" width="8.85546875" style="6"/>
  </cols>
  <sheetData>
    <row r="1" spans="1:13" x14ac:dyDescent="0.25">
      <c r="A1" s="2" t="s">
        <v>6</v>
      </c>
      <c r="B1" s="6" t="s">
        <v>6</v>
      </c>
      <c r="J1" s="6" t="s">
        <v>97</v>
      </c>
    </row>
    <row r="2" spans="1:13" s="8" customFormat="1" ht="60.75" customHeight="1" x14ac:dyDescent="0.25">
      <c r="A2" s="8" t="s">
        <v>166</v>
      </c>
      <c r="B2" s="8" t="s">
        <v>164</v>
      </c>
      <c r="C2" s="8" t="s">
        <v>66</v>
      </c>
      <c r="D2" s="8" t="s">
        <v>67</v>
      </c>
      <c r="E2" s="8" t="s">
        <v>68</v>
      </c>
      <c r="F2" s="8" t="s">
        <v>69</v>
      </c>
      <c r="G2" s="8" t="s">
        <v>4</v>
      </c>
      <c r="J2" s="8" t="s">
        <v>6</v>
      </c>
      <c r="K2" s="8" t="s">
        <v>26</v>
      </c>
      <c r="L2" s="8" t="s">
        <v>27</v>
      </c>
      <c r="M2" s="8" t="s">
        <v>28</v>
      </c>
    </row>
    <row r="3" spans="1:13" x14ac:dyDescent="0.25">
      <c r="A3" s="55" t="s">
        <v>132</v>
      </c>
      <c r="B3" s="6" t="s">
        <v>93</v>
      </c>
      <c r="C3" s="8">
        <v>37</v>
      </c>
      <c r="D3" s="8">
        <v>25</v>
      </c>
      <c r="E3" s="8">
        <v>6</v>
      </c>
      <c r="F3" s="8">
        <v>15</v>
      </c>
      <c r="G3" s="3">
        <v>83</v>
      </c>
      <c r="J3" s="6" t="s">
        <v>98</v>
      </c>
      <c r="K3" s="3" t="s">
        <v>157</v>
      </c>
      <c r="L3" s="3">
        <v>9</v>
      </c>
      <c r="M3" s="32">
        <v>0</v>
      </c>
    </row>
    <row r="4" spans="1:13" x14ac:dyDescent="0.25">
      <c r="A4" s="55"/>
      <c r="B4" s="6" t="s">
        <v>136</v>
      </c>
      <c r="C4" s="33">
        <v>0.44600000000000001</v>
      </c>
      <c r="D4" s="33">
        <v>0.30099999999999999</v>
      </c>
      <c r="E4" s="33">
        <v>7.1999999999999995E-2</v>
      </c>
      <c r="F4" s="33">
        <v>0.18099999999999999</v>
      </c>
      <c r="G4" s="18">
        <v>1</v>
      </c>
      <c r="J4" s="6" t="s">
        <v>99</v>
      </c>
      <c r="K4" s="3"/>
      <c r="L4" s="3"/>
      <c r="M4" s="32"/>
    </row>
    <row r="5" spans="1:13" x14ac:dyDescent="0.25">
      <c r="A5" s="55" t="s">
        <v>133</v>
      </c>
      <c r="B5" s="6" t="s">
        <v>93</v>
      </c>
      <c r="C5" s="8">
        <v>129</v>
      </c>
      <c r="D5" s="8">
        <v>91</v>
      </c>
      <c r="E5" s="8">
        <v>67</v>
      </c>
      <c r="F5" s="8">
        <v>59</v>
      </c>
      <c r="G5" s="3">
        <v>346</v>
      </c>
      <c r="J5" s="6" t="s">
        <v>100</v>
      </c>
      <c r="K5" s="19">
        <v>37.991</v>
      </c>
      <c r="L5" s="3">
        <v>9</v>
      </c>
      <c r="M5" s="32">
        <v>0</v>
      </c>
    </row>
    <row r="6" spans="1:13" x14ac:dyDescent="0.25">
      <c r="A6" s="55"/>
      <c r="B6" s="6" t="s">
        <v>136</v>
      </c>
      <c r="C6" s="33">
        <v>0.373</v>
      </c>
      <c r="D6" s="33">
        <v>0.26300000000000001</v>
      </c>
      <c r="E6" s="33">
        <v>0.19400000000000001</v>
      </c>
      <c r="F6" s="33">
        <v>0.17100000000000001</v>
      </c>
      <c r="G6" s="18">
        <v>1</v>
      </c>
      <c r="J6" s="6" t="s">
        <v>101</v>
      </c>
      <c r="K6" s="19">
        <v>18.396999999999998</v>
      </c>
      <c r="L6" s="3">
        <v>1</v>
      </c>
      <c r="M6" s="32">
        <v>0</v>
      </c>
    </row>
    <row r="7" spans="1:13" x14ac:dyDescent="0.25">
      <c r="A7" s="55" t="s">
        <v>134</v>
      </c>
      <c r="B7" s="6" t="s">
        <v>93</v>
      </c>
      <c r="C7" s="8">
        <v>22</v>
      </c>
      <c r="D7" s="8">
        <v>10</v>
      </c>
      <c r="E7" s="8">
        <v>27</v>
      </c>
      <c r="F7" s="8">
        <v>18</v>
      </c>
      <c r="G7" s="3">
        <v>77</v>
      </c>
      <c r="J7" s="6" t="s">
        <v>29</v>
      </c>
      <c r="K7" s="3">
        <v>522</v>
      </c>
      <c r="L7" s="3"/>
      <c r="M7" s="32"/>
    </row>
    <row r="8" spans="1:13" x14ac:dyDescent="0.25">
      <c r="A8" s="55"/>
      <c r="B8" s="6" t="s">
        <v>136</v>
      </c>
      <c r="C8" s="33">
        <v>0.28599999999999998</v>
      </c>
      <c r="D8" s="33">
        <v>0.13</v>
      </c>
      <c r="E8" s="33">
        <v>0.35099999999999998</v>
      </c>
      <c r="F8" s="33">
        <v>0.23400000000000001</v>
      </c>
      <c r="G8" s="18">
        <v>1</v>
      </c>
      <c r="J8" s="6" t="s">
        <v>104</v>
      </c>
    </row>
    <row r="9" spans="1:13" x14ac:dyDescent="0.25">
      <c r="A9" s="55" t="s">
        <v>135</v>
      </c>
      <c r="B9" s="6" t="s">
        <v>93</v>
      </c>
      <c r="C9" s="8">
        <v>1</v>
      </c>
      <c r="D9" s="8">
        <v>3</v>
      </c>
      <c r="E9" s="8">
        <v>5</v>
      </c>
      <c r="F9" s="8">
        <v>7</v>
      </c>
      <c r="G9" s="3">
        <v>16</v>
      </c>
    </row>
    <row r="10" spans="1:13" x14ac:dyDescent="0.25">
      <c r="A10" s="55"/>
      <c r="B10" s="6" t="s">
        <v>136</v>
      </c>
      <c r="C10" s="33">
        <v>6.3E-2</v>
      </c>
      <c r="D10" s="33">
        <v>0.188</v>
      </c>
      <c r="E10" s="33">
        <v>0.313</v>
      </c>
      <c r="F10" s="33">
        <v>0.438</v>
      </c>
      <c r="G10" s="18">
        <v>1</v>
      </c>
    </row>
    <row r="11" spans="1:13" x14ac:dyDescent="0.25">
      <c r="A11" s="55" t="s">
        <v>4</v>
      </c>
      <c r="B11" s="6" t="s">
        <v>93</v>
      </c>
      <c r="C11" s="8">
        <v>189</v>
      </c>
      <c r="D11" s="8">
        <v>129</v>
      </c>
      <c r="E11" s="8">
        <v>105</v>
      </c>
      <c r="F11" s="8">
        <v>99</v>
      </c>
      <c r="G11" s="3">
        <v>522</v>
      </c>
    </row>
    <row r="12" spans="1:13" x14ac:dyDescent="0.25">
      <c r="A12" s="55"/>
      <c r="B12" s="6" t="s">
        <v>136</v>
      </c>
      <c r="C12" s="33">
        <v>0.36199999999999999</v>
      </c>
      <c r="D12" s="33">
        <v>0.247</v>
      </c>
      <c r="E12" s="33">
        <v>0.20100000000000001</v>
      </c>
      <c r="F12" s="33">
        <v>0.19</v>
      </c>
      <c r="G12" s="18">
        <v>1</v>
      </c>
    </row>
    <row r="15" spans="1:13" ht="13.9" customHeight="1" x14ac:dyDescent="0.25"/>
    <row r="16" spans="1:13" ht="13.9" customHeight="1" x14ac:dyDescent="0.25">
      <c r="K16" s="20"/>
    </row>
    <row r="17" spans="11:11" x14ac:dyDescent="0.25">
      <c r="K17" s="20"/>
    </row>
  </sheetData>
  <mergeCells count="5">
    <mergeCell ref="A3:A4"/>
    <mergeCell ref="A5:A6"/>
    <mergeCell ref="A7:A8"/>
    <mergeCell ref="A9:A10"/>
    <mergeCell ref="A11:A12"/>
  </mergeCell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topLeftCell="A55" workbookViewId="0">
      <selection activeCell="N2530" sqref="N2530"/>
    </sheetView>
  </sheetViews>
  <sheetFormatPr defaultColWidth="8.85546875" defaultRowHeight="15" x14ac:dyDescent="0.25"/>
  <cols>
    <col min="1" max="1" width="14.7109375" style="29" customWidth="1"/>
    <col min="2" max="2" width="22.28515625" style="30" customWidth="1"/>
    <col min="3" max="3" width="12.28515625" style="31" customWidth="1"/>
    <col min="4" max="4" width="14.42578125" style="31" customWidth="1"/>
    <col min="5" max="5" width="27.28515625" style="31" customWidth="1"/>
    <col min="6" max="6" width="22.42578125" style="31" customWidth="1"/>
    <col min="7" max="16384" width="8.85546875" style="6"/>
  </cols>
  <sheetData>
    <row r="2" spans="1:6" s="8" customFormat="1" ht="30" customHeight="1" x14ac:dyDescent="0.25">
      <c r="A2" s="49" t="s">
        <v>163</v>
      </c>
      <c r="B2" s="50" t="s">
        <v>165</v>
      </c>
      <c r="C2" s="51" t="s">
        <v>177</v>
      </c>
      <c r="D2" s="51" t="s">
        <v>176</v>
      </c>
      <c r="E2" s="51" t="s">
        <v>174</v>
      </c>
      <c r="F2" s="51" t="s">
        <v>175</v>
      </c>
    </row>
    <row r="3" spans="1:6" ht="14.25" customHeight="1" x14ac:dyDescent="0.25">
      <c r="A3" s="58" t="s">
        <v>36</v>
      </c>
      <c r="B3" s="23" t="s">
        <v>70</v>
      </c>
      <c r="C3" s="24">
        <v>0</v>
      </c>
      <c r="D3" s="25">
        <v>0</v>
      </c>
      <c r="E3" s="25">
        <v>2</v>
      </c>
      <c r="F3" s="25">
        <v>0</v>
      </c>
    </row>
    <row r="4" spans="1:6" ht="14.25" customHeight="1" x14ac:dyDescent="0.25">
      <c r="A4" s="58"/>
      <c r="B4" s="23" t="s">
        <v>167</v>
      </c>
      <c r="C4" s="24">
        <v>2</v>
      </c>
      <c r="D4" s="25">
        <v>2</v>
      </c>
      <c r="E4" s="25">
        <v>17</v>
      </c>
      <c r="F4" s="25">
        <v>2</v>
      </c>
    </row>
    <row r="5" spans="1:6" ht="14.25" customHeight="1" x14ac:dyDescent="0.25">
      <c r="A5" s="58"/>
      <c r="B5" s="23" t="s">
        <v>168</v>
      </c>
      <c r="C5" s="24">
        <v>4</v>
      </c>
      <c r="D5" s="25">
        <v>2</v>
      </c>
      <c r="E5" s="25">
        <v>27</v>
      </c>
      <c r="F5" s="25">
        <v>3</v>
      </c>
    </row>
    <row r="6" spans="1:6" ht="14.25" customHeight="1" x14ac:dyDescent="0.25">
      <c r="A6" s="58"/>
      <c r="B6" s="23" t="s">
        <v>169</v>
      </c>
      <c r="C6" s="25">
        <v>42</v>
      </c>
      <c r="D6" s="25">
        <v>28</v>
      </c>
      <c r="E6" s="25">
        <v>26</v>
      </c>
      <c r="F6" s="25">
        <v>35</v>
      </c>
    </row>
    <row r="7" spans="1:6" ht="14.25" customHeight="1" x14ac:dyDescent="0.25">
      <c r="A7" s="58"/>
      <c r="B7" s="23" t="s">
        <v>170</v>
      </c>
      <c r="C7" s="24">
        <v>37</v>
      </c>
      <c r="D7" s="24">
        <v>53</v>
      </c>
      <c r="E7" s="25">
        <v>13</v>
      </c>
      <c r="F7" s="25">
        <v>45</v>
      </c>
    </row>
    <row r="8" spans="1:6" ht="14.25" customHeight="1" x14ac:dyDescent="0.25">
      <c r="A8" s="58"/>
      <c r="B8" s="23" t="s">
        <v>4</v>
      </c>
      <c r="C8" s="24">
        <v>85</v>
      </c>
      <c r="D8" s="24">
        <v>85</v>
      </c>
      <c r="E8" s="25">
        <v>85</v>
      </c>
      <c r="F8" s="25">
        <v>85</v>
      </c>
    </row>
    <row r="9" spans="1:6" ht="14.25" customHeight="1" x14ac:dyDescent="0.25">
      <c r="A9" s="58"/>
      <c r="B9" s="23" t="s">
        <v>171</v>
      </c>
      <c r="C9" s="24">
        <f>C4*(-2)+C5*(-1)+C6+C7*2</f>
        <v>108</v>
      </c>
      <c r="D9" s="24">
        <f>D4*(-2)+D5*(-1)+D6+D7*2</f>
        <v>128</v>
      </c>
      <c r="E9" s="25">
        <f>E4*(-2)+E5*(-1)+E6+E7*2</f>
        <v>-9</v>
      </c>
      <c r="F9" s="25">
        <f>F4*(-2)+F5*(-1)+F6+F7*2</f>
        <v>118</v>
      </c>
    </row>
    <row r="10" spans="1:6" ht="14.25" customHeight="1" x14ac:dyDescent="0.25">
      <c r="A10" s="58"/>
      <c r="B10" s="23" t="s">
        <v>172</v>
      </c>
      <c r="C10" s="26">
        <f>C9/C8</f>
        <v>1.2705882352941176</v>
      </c>
      <c r="D10" s="26">
        <f>D9/D8</f>
        <v>1.5058823529411764</v>
      </c>
      <c r="E10" s="26">
        <f>E9/E8</f>
        <v>-0.10588235294117647</v>
      </c>
      <c r="F10" s="26">
        <f>F9/F8</f>
        <v>1.388235294117647</v>
      </c>
    </row>
    <row r="11" spans="1:6" ht="14.25" customHeight="1" x14ac:dyDescent="0.25">
      <c r="A11" s="58"/>
      <c r="B11" s="23" t="s">
        <v>173</v>
      </c>
      <c r="C11" s="26">
        <f>C7/C8</f>
        <v>0.43529411764705883</v>
      </c>
      <c r="D11" s="26">
        <f>D7/D8</f>
        <v>0.62352941176470589</v>
      </c>
      <c r="E11" s="26">
        <f>E7/E8</f>
        <v>0.15294117647058825</v>
      </c>
      <c r="F11" s="26">
        <f>F7/F8</f>
        <v>0.52941176470588236</v>
      </c>
    </row>
    <row r="12" spans="1:6" ht="14.25" customHeight="1" x14ac:dyDescent="0.25">
      <c r="A12" s="58"/>
      <c r="B12" s="23" t="s">
        <v>5</v>
      </c>
      <c r="C12" s="24">
        <v>6</v>
      </c>
      <c r="D12" s="25">
        <v>6</v>
      </c>
      <c r="E12" s="24">
        <v>6</v>
      </c>
      <c r="F12" s="25">
        <v>6</v>
      </c>
    </row>
    <row r="13" spans="1:6" ht="14.25" customHeight="1" x14ac:dyDescent="0.25">
      <c r="A13" s="58" t="s">
        <v>210</v>
      </c>
      <c r="B13" s="23" t="s">
        <v>70</v>
      </c>
      <c r="C13" s="27">
        <v>0</v>
      </c>
      <c r="D13" s="25">
        <v>0</v>
      </c>
      <c r="E13" s="25">
        <v>0</v>
      </c>
      <c r="F13" s="25">
        <v>0</v>
      </c>
    </row>
    <row r="14" spans="1:6" ht="14.25" customHeight="1" x14ac:dyDescent="0.25">
      <c r="A14" s="58"/>
      <c r="B14" s="23" t="s">
        <v>167</v>
      </c>
      <c r="C14" s="27">
        <v>0</v>
      </c>
      <c r="D14" s="25">
        <v>0</v>
      </c>
      <c r="E14" s="25">
        <v>0</v>
      </c>
      <c r="F14" s="25">
        <v>0</v>
      </c>
    </row>
    <row r="15" spans="1:6" ht="14.25" customHeight="1" x14ac:dyDescent="0.25">
      <c r="A15" s="58"/>
      <c r="B15" s="23" t="s">
        <v>168</v>
      </c>
      <c r="C15" s="27">
        <v>1</v>
      </c>
      <c r="D15" s="25">
        <v>1</v>
      </c>
      <c r="E15" s="25">
        <v>2</v>
      </c>
      <c r="F15" s="25">
        <v>1</v>
      </c>
    </row>
    <row r="16" spans="1:6" ht="14.25" customHeight="1" x14ac:dyDescent="0.25">
      <c r="A16" s="58"/>
      <c r="B16" s="23" t="s">
        <v>169</v>
      </c>
      <c r="C16" s="25">
        <v>0</v>
      </c>
      <c r="D16" s="25">
        <v>2</v>
      </c>
      <c r="E16" s="25">
        <v>2</v>
      </c>
      <c r="F16" s="25">
        <v>1</v>
      </c>
    </row>
    <row r="17" spans="1:6" ht="14.25" customHeight="1" x14ac:dyDescent="0.25">
      <c r="A17" s="58"/>
      <c r="B17" s="23" t="s">
        <v>170</v>
      </c>
      <c r="C17" s="25">
        <v>4</v>
      </c>
      <c r="D17" s="25">
        <v>2</v>
      </c>
      <c r="E17" s="25">
        <v>1</v>
      </c>
      <c r="F17" s="25">
        <v>3</v>
      </c>
    </row>
    <row r="18" spans="1:6" ht="14.25" customHeight="1" x14ac:dyDescent="0.25">
      <c r="A18" s="58"/>
      <c r="B18" s="23" t="s">
        <v>4</v>
      </c>
      <c r="C18" s="24">
        <v>5</v>
      </c>
      <c r="D18" s="25">
        <v>5</v>
      </c>
      <c r="E18" s="25">
        <v>5</v>
      </c>
      <c r="F18" s="25">
        <v>5</v>
      </c>
    </row>
    <row r="19" spans="1:6" ht="14.25" customHeight="1" x14ac:dyDescent="0.25">
      <c r="A19" s="58"/>
      <c r="B19" s="23" t="s">
        <v>171</v>
      </c>
      <c r="C19" s="24">
        <f>C14*(-2)+C15*(-1)+C16+C17*2</f>
        <v>7</v>
      </c>
      <c r="D19" s="24">
        <f>D14*(-2)+D15*(-1)+D16+D17*2</f>
        <v>5</v>
      </c>
      <c r="E19" s="25">
        <f>E14*(-2)+E15*(-1)+E16+E17*2</f>
        <v>2</v>
      </c>
      <c r="F19" s="25">
        <f>F14*(-2)+F15*(-1)+F16+F17*2</f>
        <v>6</v>
      </c>
    </row>
    <row r="20" spans="1:6" ht="14.25" customHeight="1" x14ac:dyDescent="0.25">
      <c r="A20" s="58"/>
      <c r="B20" s="23" t="s">
        <v>172</v>
      </c>
      <c r="C20" s="26">
        <f>C19/C18</f>
        <v>1.4</v>
      </c>
      <c r="D20" s="26">
        <f>D19/D18</f>
        <v>1</v>
      </c>
      <c r="E20" s="26">
        <f>E19/E18</f>
        <v>0.4</v>
      </c>
      <c r="F20" s="26">
        <f>F19/F18</f>
        <v>1.2</v>
      </c>
    </row>
    <row r="21" spans="1:6" ht="14.25" customHeight="1" x14ac:dyDescent="0.25">
      <c r="A21" s="58"/>
      <c r="B21" s="23" t="s">
        <v>173</v>
      </c>
      <c r="C21" s="26">
        <f>C17/C18</f>
        <v>0.8</v>
      </c>
      <c r="D21" s="26">
        <f>D17/D18</f>
        <v>0.4</v>
      </c>
      <c r="E21" s="26">
        <f>E17/E18</f>
        <v>0.2</v>
      </c>
      <c r="F21" s="26">
        <f>F17/F18</f>
        <v>0.6</v>
      </c>
    </row>
    <row r="22" spans="1:6" ht="14.25" customHeight="1" x14ac:dyDescent="0.25">
      <c r="A22" s="58"/>
      <c r="B22" s="23" t="s">
        <v>5</v>
      </c>
      <c r="C22" s="24">
        <v>10</v>
      </c>
      <c r="D22" s="25">
        <v>10</v>
      </c>
      <c r="E22" s="24">
        <v>10</v>
      </c>
      <c r="F22" s="24">
        <v>10</v>
      </c>
    </row>
    <row r="23" spans="1:6" ht="14.25" customHeight="1" x14ac:dyDescent="0.25">
      <c r="A23" s="58" t="s">
        <v>211</v>
      </c>
      <c r="B23" s="23" t="s">
        <v>70</v>
      </c>
      <c r="C23" s="24">
        <v>1</v>
      </c>
      <c r="D23" s="25">
        <v>1</v>
      </c>
      <c r="E23" s="25">
        <v>6</v>
      </c>
      <c r="F23" s="25">
        <v>1</v>
      </c>
    </row>
    <row r="24" spans="1:6" ht="14.25" customHeight="1" x14ac:dyDescent="0.25">
      <c r="A24" s="58"/>
      <c r="B24" s="23" t="s">
        <v>167</v>
      </c>
      <c r="C24" s="25">
        <v>7</v>
      </c>
      <c r="D24" s="25">
        <v>2</v>
      </c>
      <c r="E24" s="25">
        <v>40</v>
      </c>
      <c r="F24" s="25">
        <v>7</v>
      </c>
    </row>
    <row r="25" spans="1:6" ht="14.25" customHeight="1" x14ac:dyDescent="0.25">
      <c r="A25" s="58"/>
      <c r="B25" s="23" t="s">
        <v>168</v>
      </c>
      <c r="C25" s="25">
        <v>5</v>
      </c>
      <c r="D25" s="25">
        <v>1</v>
      </c>
      <c r="E25" s="25">
        <v>34</v>
      </c>
      <c r="F25" s="25">
        <v>13</v>
      </c>
    </row>
    <row r="26" spans="1:6" ht="14.25" customHeight="1" x14ac:dyDescent="0.25">
      <c r="A26" s="58"/>
      <c r="B26" s="23" t="s">
        <v>169</v>
      </c>
      <c r="C26" s="25">
        <v>59</v>
      </c>
      <c r="D26" s="25">
        <v>47</v>
      </c>
      <c r="E26" s="25">
        <v>50</v>
      </c>
      <c r="F26" s="25">
        <v>56</v>
      </c>
    </row>
    <row r="27" spans="1:6" ht="14.25" customHeight="1" x14ac:dyDescent="0.25">
      <c r="A27" s="58"/>
      <c r="B27" s="23" t="s">
        <v>170</v>
      </c>
      <c r="C27" s="25">
        <v>90</v>
      </c>
      <c r="D27" s="25">
        <v>111</v>
      </c>
      <c r="E27" s="25">
        <v>28</v>
      </c>
      <c r="F27" s="25">
        <v>85</v>
      </c>
    </row>
    <row r="28" spans="1:6" ht="14.25" customHeight="1" x14ac:dyDescent="0.25">
      <c r="A28" s="58"/>
      <c r="B28" s="23" t="s">
        <v>4</v>
      </c>
      <c r="C28" s="25">
        <v>162</v>
      </c>
      <c r="D28" s="25">
        <v>162</v>
      </c>
      <c r="E28" s="25">
        <v>158</v>
      </c>
      <c r="F28" s="25">
        <v>162</v>
      </c>
    </row>
    <row r="29" spans="1:6" ht="14.25" customHeight="1" x14ac:dyDescent="0.25">
      <c r="A29" s="58"/>
      <c r="B29" s="23" t="s">
        <v>171</v>
      </c>
      <c r="C29" s="24">
        <f>C24*(-2)+C25*(-1)+C26+C27*2</f>
        <v>220</v>
      </c>
      <c r="D29" s="24">
        <f>D24*(-2)+D25*(-1)+D26+D27*2</f>
        <v>264</v>
      </c>
      <c r="E29" s="25">
        <f>E24*(-2)+E25*(-1)+E26+E27*2</f>
        <v>-8</v>
      </c>
      <c r="F29" s="25">
        <f>F24*(-2)+F25*(-1)+F26+F27*2</f>
        <v>199</v>
      </c>
    </row>
    <row r="30" spans="1:6" ht="14.25" customHeight="1" x14ac:dyDescent="0.25">
      <c r="A30" s="58"/>
      <c r="B30" s="23" t="s">
        <v>172</v>
      </c>
      <c r="C30" s="26">
        <f>C29/C28</f>
        <v>1.3580246913580247</v>
      </c>
      <c r="D30" s="26">
        <f>D29/D28</f>
        <v>1.6296296296296295</v>
      </c>
      <c r="E30" s="26">
        <f>E29/E28</f>
        <v>-5.0632911392405063E-2</v>
      </c>
      <c r="F30" s="26">
        <f>F29/F28</f>
        <v>1.228395061728395</v>
      </c>
    </row>
    <row r="31" spans="1:6" ht="14.25" customHeight="1" x14ac:dyDescent="0.25">
      <c r="A31" s="58"/>
      <c r="B31" s="23" t="s">
        <v>173</v>
      </c>
      <c r="C31" s="26">
        <f>C27/C28</f>
        <v>0.55555555555555558</v>
      </c>
      <c r="D31" s="26">
        <f>D27/D28</f>
        <v>0.68518518518518523</v>
      </c>
      <c r="E31" s="26">
        <f>E27/E28</f>
        <v>0.17721518987341772</v>
      </c>
      <c r="F31" s="26">
        <f>F27/F28</f>
        <v>0.52469135802469136</v>
      </c>
    </row>
    <row r="32" spans="1:6" ht="14.25" customHeight="1" x14ac:dyDescent="0.25">
      <c r="A32" s="58"/>
      <c r="B32" s="23" t="s">
        <v>5</v>
      </c>
      <c r="C32" s="24">
        <v>19</v>
      </c>
      <c r="D32" s="24">
        <v>19</v>
      </c>
      <c r="E32" s="24">
        <v>23</v>
      </c>
      <c r="F32" s="24">
        <v>19</v>
      </c>
    </row>
    <row r="33" spans="1:6" ht="14.25" customHeight="1" x14ac:dyDescent="0.25">
      <c r="A33" s="28"/>
      <c r="B33" s="23"/>
      <c r="C33" s="24"/>
      <c r="D33" s="24"/>
      <c r="E33" s="24"/>
      <c r="F33" s="24"/>
    </row>
    <row r="34" spans="1:6" s="1" customFormat="1" ht="30" customHeight="1" x14ac:dyDescent="0.25">
      <c r="A34" s="21" t="s">
        <v>163</v>
      </c>
      <c r="B34" s="50" t="s">
        <v>165</v>
      </c>
      <c r="C34" s="22" t="s">
        <v>177</v>
      </c>
      <c r="D34" s="22" t="s">
        <v>176</v>
      </c>
      <c r="E34" s="22" t="s">
        <v>174</v>
      </c>
      <c r="F34" s="22" t="s">
        <v>175</v>
      </c>
    </row>
    <row r="35" spans="1:6" ht="14.25" customHeight="1" x14ac:dyDescent="0.25">
      <c r="A35" s="58" t="s">
        <v>38</v>
      </c>
      <c r="B35" s="23" t="s">
        <v>70</v>
      </c>
      <c r="C35" s="25">
        <v>0</v>
      </c>
      <c r="D35" s="25">
        <v>0</v>
      </c>
      <c r="E35" s="25">
        <v>1</v>
      </c>
      <c r="F35" s="25">
        <v>0</v>
      </c>
    </row>
    <row r="36" spans="1:6" ht="14.25" customHeight="1" x14ac:dyDescent="0.25">
      <c r="A36" s="58"/>
      <c r="B36" s="23" t="s">
        <v>167</v>
      </c>
      <c r="C36" s="25">
        <v>0</v>
      </c>
      <c r="D36" s="25">
        <v>0</v>
      </c>
      <c r="E36" s="25">
        <v>9</v>
      </c>
      <c r="F36" s="25">
        <v>1</v>
      </c>
    </row>
    <row r="37" spans="1:6" ht="14.25" customHeight="1" x14ac:dyDescent="0.25">
      <c r="A37" s="58"/>
      <c r="B37" s="23" t="s">
        <v>168</v>
      </c>
      <c r="C37" s="25">
        <v>2</v>
      </c>
      <c r="D37" s="25">
        <v>1</v>
      </c>
      <c r="E37" s="25">
        <v>12</v>
      </c>
      <c r="F37" s="25">
        <v>1</v>
      </c>
    </row>
    <row r="38" spans="1:6" ht="14.25" customHeight="1" x14ac:dyDescent="0.25">
      <c r="A38" s="58"/>
      <c r="B38" s="23" t="s">
        <v>169</v>
      </c>
      <c r="C38" s="25">
        <v>18</v>
      </c>
      <c r="D38" s="25">
        <v>12</v>
      </c>
      <c r="E38" s="25">
        <v>10</v>
      </c>
      <c r="F38" s="25">
        <v>19</v>
      </c>
    </row>
    <row r="39" spans="1:6" ht="14.25" customHeight="1" x14ac:dyDescent="0.25">
      <c r="A39" s="58"/>
      <c r="B39" s="23" t="s">
        <v>170</v>
      </c>
      <c r="C39" s="25">
        <v>25</v>
      </c>
      <c r="D39" s="25">
        <v>32</v>
      </c>
      <c r="E39" s="25">
        <v>13</v>
      </c>
      <c r="F39" s="25">
        <v>24</v>
      </c>
    </row>
    <row r="40" spans="1:6" ht="14.25" customHeight="1" x14ac:dyDescent="0.25">
      <c r="A40" s="58"/>
      <c r="B40" s="23" t="s">
        <v>4</v>
      </c>
      <c r="C40" s="25">
        <v>45</v>
      </c>
      <c r="D40" s="25">
        <v>45</v>
      </c>
      <c r="E40" s="25">
        <v>45</v>
      </c>
      <c r="F40" s="25">
        <v>45</v>
      </c>
    </row>
    <row r="41" spans="1:6" ht="14.25" customHeight="1" x14ac:dyDescent="0.25">
      <c r="A41" s="58"/>
      <c r="B41" s="23" t="s">
        <v>171</v>
      </c>
      <c r="C41" s="24">
        <f>C36*(-2)+C37*(-1)+C38+C39*2</f>
        <v>66</v>
      </c>
      <c r="D41" s="24">
        <f>D36*(-2)+D37*(-1)+D38+D39*2</f>
        <v>75</v>
      </c>
      <c r="E41" s="25">
        <f>E36*(-2)+E37*(-1)+E38+E39*2</f>
        <v>6</v>
      </c>
      <c r="F41" s="25">
        <f>F36*(-2)+F37*(-1)+F38+F39*2</f>
        <v>64</v>
      </c>
    </row>
    <row r="42" spans="1:6" ht="14.25" customHeight="1" x14ac:dyDescent="0.25">
      <c r="A42" s="58"/>
      <c r="B42" s="23" t="s">
        <v>172</v>
      </c>
      <c r="C42" s="26">
        <f>C41/C40</f>
        <v>1.4666666666666666</v>
      </c>
      <c r="D42" s="26">
        <f>D41/D40</f>
        <v>1.6666666666666667</v>
      </c>
      <c r="E42" s="26">
        <f>E41/E40</f>
        <v>0.13333333333333333</v>
      </c>
      <c r="F42" s="26">
        <f>F41/F40</f>
        <v>1.4222222222222223</v>
      </c>
    </row>
    <row r="43" spans="1:6" ht="14.25" customHeight="1" x14ac:dyDescent="0.25">
      <c r="A43" s="58"/>
      <c r="B43" s="23" t="s">
        <v>173</v>
      </c>
      <c r="C43" s="26">
        <f>C39/C40</f>
        <v>0.55555555555555558</v>
      </c>
      <c r="D43" s="26">
        <f>D39/D40</f>
        <v>0.71111111111111114</v>
      </c>
      <c r="E43" s="26">
        <f>E39/E40</f>
        <v>0.28888888888888886</v>
      </c>
      <c r="F43" s="26">
        <f>F39/F40</f>
        <v>0.53333333333333333</v>
      </c>
    </row>
    <row r="44" spans="1:6" ht="14.25" customHeight="1" x14ac:dyDescent="0.25">
      <c r="A44" s="58"/>
      <c r="B44" s="23" t="s">
        <v>5</v>
      </c>
      <c r="C44" s="25">
        <v>6</v>
      </c>
      <c r="D44" s="24">
        <v>6</v>
      </c>
      <c r="E44" s="24">
        <v>6</v>
      </c>
      <c r="F44" s="24">
        <v>6</v>
      </c>
    </row>
    <row r="45" spans="1:6" ht="14.25" customHeight="1" x14ac:dyDescent="0.25">
      <c r="A45" s="58" t="s">
        <v>39</v>
      </c>
      <c r="B45" s="23" t="s">
        <v>70</v>
      </c>
      <c r="C45" s="25">
        <v>0</v>
      </c>
      <c r="D45" s="25">
        <v>0</v>
      </c>
      <c r="E45" s="25">
        <v>0</v>
      </c>
      <c r="F45" s="25">
        <v>0</v>
      </c>
    </row>
    <row r="46" spans="1:6" ht="14.25" customHeight="1" x14ac:dyDescent="0.25">
      <c r="A46" s="58"/>
      <c r="B46" s="23" t="s">
        <v>167</v>
      </c>
      <c r="C46" s="25">
        <v>1</v>
      </c>
      <c r="D46" s="25">
        <v>1</v>
      </c>
      <c r="E46" s="25">
        <v>5</v>
      </c>
      <c r="F46" s="25">
        <v>1</v>
      </c>
    </row>
    <row r="47" spans="1:6" ht="14.25" customHeight="1" x14ac:dyDescent="0.25">
      <c r="A47" s="58"/>
      <c r="B47" s="23" t="s">
        <v>168</v>
      </c>
      <c r="C47" s="25">
        <v>3</v>
      </c>
      <c r="D47" s="25">
        <v>0</v>
      </c>
      <c r="E47" s="25">
        <v>12</v>
      </c>
      <c r="F47" s="25">
        <v>1</v>
      </c>
    </row>
    <row r="48" spans="1:6" ht="14.25" customHeight="1" x14ac:dyDescent="0.25">
      <c r="A48" s="58"/>
      <c r="B48" s="23" t="s">
        <v>169</v>
      </c>
      <c r="C48" s="25">
        <v>10</v>
      </c>
      <c r="D48" s="25">
        <v>5</v>
      </c>
      <c r="E48" s="25">
        <v>9</v>
      </c>
      <c r="F48" s="25">
        <v>3</v>
      </c>
    </row>
    <row r="49" spans="1:6" ht="14.25" customHeight="1" x14ac:dyDescent="0.25">
      <c r="A49" s="58"/>
      <c r="B49" s="23" t="s">
        <v>170</v>
      </c>
      <c r="C49" s="25">
        <v>14</v>
      </c>
      <c r="D49" s="25">
        <v>22</v>
      </c>
      <c r="E49" s="25">
        <v>2</v>
      </c>
      <c r="F49" s="25">
        <v>23</v>
      </c>
    </row>
    <row r="50" spans="1:6" ht="14.25" customHeight="1" x14ac:dyDescent="0.25">
      <c r="A50" s="58"/>
      <c r="B50" s="23" t="s">
        <v>4</v>
      </c>
      <c r="C50" s="25">
        <v>28</v>
      </c>
      <c r="D50" s="25">
        <v>28</v>
      </c>
      <c r="E50" s="25">
        <v>28</v>
      </c>
      <c r="F50" s="25">
        <v>28</v>
      </c>
    </row>
    <row r="51" spans="1:6" ht="14.25" customHeight="1" x14ac:dyDescent="0.25">
      <c r="A51" s="58"/>
      <c r="B51" s="23" t="s">
        <v>171</v>
      </c>
      <c r="C51" s="24">
        <f>C46*(-2)+C47*(-1)+C48+C49*2</f>
        <v>33</v>
      </c>
      <c r="D51" s="24">
        <f>D46*(-2)+D47*(-1)+D48+D49*2</f>
        <v>47</v>
      </c>
      <c r="E51" s="25">
        <f>E46*(-2)+E47*(-1)+E48+E49*2</f>
        <v>-9</v>
      </c>
      <c r="F51" s="25">
        <f>F46*(-2)+F47*(-1)+F48+F49*2</f>
        <v>46</v>
      </c>
    </row>
    <row r="52" spans="1:6" ht="14.25" customHeight="1" x14ac:dyDescent="0.25">
      <c r="A52" s="58"/>
      <c r="B52" s="23" t="s">
        <v>172</v>
      </c>
      <c r="C52" s="26">
        <f>C51/C50</f>
        <v>1.1785714285714286</v>
      </c>
      <c r="D52" s="26">
        <f>D51/D50</f>
        <v>1.6785714285714286</v>
      </c>
      <c r="E52" s="26">
        <f>E51/E50</f>
        <v>-0.32142857142857145</v>
      </c>
      <c r="F52" s="26">
        <f>F51/F50</f>
        <v>1.6428571428571428</v>
      </c>
    </row>
    <row r="53" spans="1:6" ht="14.25" customHeight="1" x14ac:dyDescent="0.25">
      <c r="A53" s="58"/>
      <c r="B53" s="23" t="s">
        <v>173</v>
      </c>
      <c r="C53" s="26">
        <f>C49/C50</f>
        <v>0.5</v>
      </c>
      <c r="D53" s="26">
        <f>D49/D50</f>
        <v>0.7857142857142857</v>
      </c>
      <c r="E53" s="26">
        <f>E49/E50</f>
        <v>7.1428571428571425E-2</v>
      </c>
      <c r="F53" s="26">
        <f>F49/F50</f>
        <v>0.8214285714285714</v>
      </c>
    </row>
    <row r="54" spans="1:6" ht="14.25" customHeight="1" x14ac:dyDescent="0.25">
      <c r="A54" s="58"/>
      <c r="B54" s="23" t="s">
        <v>5</v>
      </c>
      <c r="C54" s="24">
        <v>2</v>
      </c>
      <c r="D54" s="25">
        <v>2</v>
      </c>
      <c r="E54" s="24">
        <v>2</v>
      </c>
      <c r="F54" s="24">
        <v>2</v>
      </c>
    </row>
    <row r="55" spans="1:6" ht="14.25" customHeight="1" x14ac:dyDescent="0.25">
      <c r="A55" s="58" t="s">
        <v>50</v>
      </c>
      <c r="B55" s="23" t="s">
        <v>70</v>
      </c>
      <c r="C55" s="25">
        <v>0</v>
      </c>
      <c r="D55" s="25">
        <v>0</v>
      </c>
      <c r="E55" s="25">
        <v>1</v>
      </c>
      <c r="F55" s="25">
        <v>0</v>
      </c>
    </row>
    <row r="56" spans="1:6" ht="14.25" customHeight="1" x14ac:dyDescent="0.25">
      <c r="A56" s="58"/>
      <c r="B56" s="23" t="s">
        <v>167</v>
      </c>
      <c r="C56" s="25">
        <v>5</v>
      </c>
      <c r="D56" s="25">
        <v>4</v>
      </c>
      <c r="E56" s="25">
        <v>37</v>
      </c>
      <c r="F56" s="25">
        <v>1</v>
      </c>
    </row>
    <row r="57" spans="1:6" ht="14.25" customHeight="1" x14ac:dyDescent="0.25">
      <c r="A57" s="58"/>
      <c r="B57" s="23" t="s">
        <v>168</v>
      </c>
      <c r="C57" s="25">
        <v>3</v>
      </c>
      <c r="D57" s="25">
        <v>6</v>
      </c>
      <c r="E57" s="25">
        <v>33</v>
      </c>
      <c r="F57" s="25">
        <v>14</v>
      </c>
    </row>
    <row r="58" spans="1:6" ht="14.25" customHeight="1" x14ac:dyDescent="0.25">
      <c r="A58" s="58"/>
      <c r="B58" s="23" t="s">
        <v>169</v>
      </c>
      <c r="C58" s="25">
        <v>41</v>
      </c>
      <c r="D58" s="25">
        <v>38</v>
      </c>
      <c r="E58" s="25">
        <v>34</v>
      </c>
      <c r="F58" s="25">
        <v>44</v>
      </c>
    </row>
    <row r="59" spans="1:6" ht="14.25" customHeight="1" x14ac:dyDescent="0.25">
      <c r="A59" s="58"/>
      <c r="B59" s="23" t="s">
        <v>170</v>
      </c>
      <c r="C59" s="25">
        <v>68</v>
      </c>
      <c r="D59" s="25">
        <v>69</v>
      </c>
      <c r="E59" s="25">
        <v>13</v>
      </c>
      <c r="F59" s="25">
        <v>58</v>
      </c>
    </row>
    <row r="60" spans="1:6" ht="14.25" customHeight="1" x14ac:dyDescent="0.25">
      <c r="A60" s="58"/>
      <c r="B60" s="23" t="s">
        <v>4</v>
      </c>
      <c r="C60" s="25">
        <v>117</v>
      </c>
      <c r="D60" s="25">
        <v>117</v>
      </c>
      <c r="E60" s="25">
        <v>118</v>
      </c>
      <c r="F60" s="25">
        <v>117</v>
      </c>
    </row>
    <row r="61" spans="1:6" ht="14.25" customHeight="1" x14ac:dyDescent="0.25">
      <c r="A61" s="58"/>
      <c r="B61" s="23" t="s">
        <v>171</v>
      </c>
      <c r="C61" s="24">
        <f>C56*(-2)+C57*(-1)+C58+C59*2</f>
        <v>164</v>
      </c>
      <c r="D61" s="24">
        <f>D56*(-2)+D57*(-1)+D58+D59*2</f>
        <v>162</v>
      </c>
      <c r="E61" s="25">
        <f>E56*(-2)+E57*(-1)+E58+E59*2</f>
        <v>-47</v>
      </c>
      <c r="F61" s="25">
        <f>F56*(-2)+F57*(-1)+F58+F59*2</f>
        <v>144</v>
      </c>
    </row>
    <row r="62" spans="1:6" ht="14.25" customHeight="1" x14ac:dyDescent="0.25">
      <c r="A62" s="58"/>
      <c r="B62" s="23" t="s">
        <v>172</v>
      </c>
      <c r="C62" s="26">
        <f>C61/C60</f>
        <v>1.4017094017094016</v>
      </c>
      <c r="D62" s="26">
        <f>D61/D60</f>
        <v>1.3846153846153846</v>
      </c>
      <c r="E62" s="26">
        <f>E61/E60</f>
        <v>-0.39830508474576271</v>
      </c>
      <c r="F62" s="26">
        <f>F61/F60</f>
        <v>1.2307692307692308</v>
      </c>
    </row>
    <row r="63" spans="1:6" ht="14.25" customHeight="1" x14ac:dyDescent="0.25">
      <c r="A63" s="58"/>
      <c r="B63" s="23" t="s">
        <v>173</v>
      </c>
      <c r="C63" s="26">
        <f>C59/C60</f>
        <v>0.58119658119658124</v>
      </c>
      <c r="D63" s="26">
        <f>D59/D60</f>
        <v>0.58974358974358976</v>
      </c>
      <c r="E63" s="26">
        <f>E59/E60</f>
        <v>0.11016949152542373</v>
      </c>
      <c r="F63" s="26">
        <f>F59/F60</f>
        <v>0.49572649572649574</v>
      </c>
    </row>
    <row r="64" spans="1:6" ht="14.25" customHeight="1" x14ac:dyDescent="0.25">
      <c r="A64" s="58"/>
      <c r="B64" s="23" t="s">
        <v>5</v>
      </c>
      <c r="C64" s="25">
        <v>6</v>
      </c>
      <c r="D64" s="25">
        <v>6</v>
      </c>
      <c r="E64" s="25">
        <v>5</v>
      </c>
      <c r="F64" s="25">
        <v>6</v>
      </c>
    </row>
    <row r="65" spans="1:6" ht="14.25" customHeight="1" x14ac:dyDescent="0.25">
      <c r="A65" s="58" t="s">
        <v>40</v>
      </c>
      <c r="B65" s="23" t="s">
        <v>70</v>
      </c>
      <c r="C65" s="25">
        <v>0</v>
      </c>
      <c r="D65" s="25">
        <v>1</v>
      </c>
      <c r="E65" s="25">
        <v>1</v>
      </c>
      <c r="F65" s="25">
        <v>1</v>
      </c>
    </row>
    <row r="66" spans="1:6" ht="14.25" customHeight="1" x14ac:dyDescent="0.25">
      <c r="A66" s="58"/>
      <c r="B66" s="23" t="s">
        <v>167</v>
      </c>
      <c r="C66" s="25">
        <v>2</v>
      </c>
      <c r="D66" s="25">
        <v>1</v>
      </c>
      <c r="E66" s="25">
        <v>3</v>
      </c>
      <c r="F66" s="25">
        <v>1</v>
      </c>
    </row>
    <row r="67" spans="1:6" ht="14.25" customHeight="1" x14ac:dyDescent="0.25">
      <c r="A67" s="58"/>
      <c r="B67" s="23" t="s">
        <v>168</v>
      </c>
      <c r="C67" s="25">
        <v>0</v>
      </c>
      <c r="D67" s="25">
        <v>0</v>
      </c>
      <c r="E67" s="25">
        <v>5</v>
      </c>
      <c r="F67" s="25">
        <v>0</v>
      </c>
    </row>
    <row r="68" spans="1:6" ht="14.25" customHeight="1" x14ac:dyDescent="0.25">
      <c r="A68" s="58"/>
      <c r="B68" s="23" t="s">
        <v>169</v>
      </c>
      <c r="C68" s="25">
        <v>7</v>
      </c>
      <c r="D68" s="25">
        <v>5</v>
      </c>
      <c r="E68" s="25">
        <v>13</v>
      </c>
      <c r="F68" s="25">
        <v>7</v>
      </c>
    </row>
    <row r="69" spans="1:6" ht="14.25" customHeight="1" x14ac:dyDescent="0.25">
      <c r="A69" s="58"/>
      <c r="B69" s="23" t="s">
        <v>170</v>
      </c>
      <c r="C69" s="25">
        <v>21</v>
      </c>
      <c r="D69" s="25">
        <v>24</v>
      </c>
      <c r="E69" s="25">
        <v>9</v>
      </c>
      <c r="F69" s="25">
        <v>21</v>
      </c>
    </row>
    <row r="70" spans="1:6" ht="14.25" customHeight="1" x14ac:dyDescent="0.25">
      <c r="A70" s="58"/>
      <c r="B70" s="23" t="s">
        <v>4</v>
      </c>
      <c r="C70" s="25">
        <v>30</v>
      </c>
      <c r="D70" s="25">
        <v>31</v>
      </c>
      <c r="E70" s="25">
        <v>31</v>
      </c>
      <c r="F70" s="25">
        <v>30</v>
      </c>
    </row>
    <row r="71" spans="1:6" ht="14.25" customHeight="1" x14ac:dyDescent="0.25">
      <c r="A71" s="58"/>
      <c r="B71" s="23" t="s">
        <v>171</v>
      </c>
      <c r="C71" s="24">
        <f>C66*(-2)+C67*(-1)+C68+C69*2</f>
        <v>45</v>
      </c>
      <c r="D71" s="24">
        <f>D66*(-2)+D67*(-1)+D68+D69*2</f>
        <v>51</v>
      </c>
      <c r="E71" s="25">
        <f>E66*(-2)+E67*(-1)+E68+E69*2</f>
        <v>20</v>
      </c>
      <c r="F71" s="25">
        <f>F66*(-2)+F67*(-1)+F68+F69*2</f>
        <v>47</v>
      </c>
    </row>
    <row r="72" spans="1:6" ht="14.25" customHeight="1" x14ac:dyDescent="0.25">
      <c r="A72" s="58"/>
      <c r="B72" s="23" t="s">
        <v>172</v>
      </c>
      <c r="C72" s="26">
        <f>C71/C70</f>
        <v>1.5</v>
      </c>
      <c r="D72" s="26">
        <f>D71/D70</f>
        <v>1.6451612903225807</v>
      </c>
      <c r="E72" s="26">
        <f>E71/E70</f>
        <v>0.64516129032258063</v>
      </c>
      <c r="F72" s="26">
        <f>F71/F70</f>
        <v>1.5666666666666667</v>
      </c>
    </row>
    <row r="73" spans="1:6" ht="14.25" customHeight="1" x14ac:dyDescent="0.25">
      <c r="A73" s="58"/>
      <c r="B73" s="23" t="s">
        <v>173</v>
      </c>
      <c r="C73" s="26">
        <f>C69/C70</f>
        <v>0.7</v>
      </c>
      <c r="D73" s="26">
        <f>D69/D70</f>
        <v>0.77419354838709675</v>
      </c>
      <c r="E73" s="26">
        <f>E69/E70</f>
        <v>0.29032258064516131</v>
      </c>
      <c r="F73" s="26">
        <f>F69/F70</f>
        <v>0.7</v>
      </c>
    </row>
    <row r="74" spans="1:6" ht="14.25" customHeight="1" x14ac:dyDescent="0.25">
      <c r="A74" s="58"/>
      <c r="B74" s="23" t="s">
        <v>5</v>
      </c>
      <c r="C74" s="25">
        <v>9</v>
      </c>
      <c r="D74" s="25">
        <v>8</v>
      </c>
      <c r="E74" s="25">
        <v>8</v>
      </c>
      <c r="F74" s="25">
        <v>9</v>
      </c>
    </row>
  </sheetData>
  <mergeCells count="7">
    <mergeCell ref="A65:A74"/>
    <mergeCell ref="A3:A12"/>
    <mergeCell ref="A13:A22"/>
    <mergeCell ref="A23:A32"/>
    <mergeCell ref="A35:A44"/>
    <mergeCell ref="A45:A54"/>
    <mergeCell ref="A55:A6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A2" sqref="A2:E15"/>
    </sheetView>
  </sheetViews>
  <sheetFormatPr defaultColWidth="8.85546875" defaultRowHeight="15" x14ac:dyDescent="0.25"/>
  <cols>
    <col min="1" max="1" width="28.28515625" style="2" bestFit="1" customWidth="1"/>
    <col min="2" max="2" width="10.28515625" style="6" bestFit="1" customWidth="1"/>
    <col min="3" max="3" width="12.140625" style="6" bestFit="1" customWidth="1"/>
    <col min="4" max="4" width="12.5703125" style="2" customWidth="1"/>
    <col min="5" max="5" width="12.85546875" style="2" customWidth="1"/>
    <col min="6" max="16384" width="8.85546875" style="6"/>
  </cols>
  <sheetData>
    <row r="2" spans="1:5" s="8" customFormat="1" ht="30" x14ac:dyDescent="0.25">
      <c r="A2" s="8" t="s">
        <v>162</v>
      </c>
      <c r="B2" s="8" t="s">
        <v>93</v>
      </c>
      <c r="C2" s="8" t="s">
        <v>94</v>
      </c>
      <c r="D2" s="8" t="s">
        <v>95</v>
      </c>
      <c r="E2" s="8" t="s">
        <v>96</v>
      </c>
    </row>
    <row r="3" spans="1:5" x14ac:dyDescent="0.25">
      <c r="A3" s="2" t="s">
        <v>9</v>
      </c>
      <c r="B3" s="3">
        <v>5</v>
      </c>
      <c r="C3" s="4">
        <v>9.0000000000000011E-3</v>
      </c>
      <c r="D3" s="13">
        <v>9.0000000000000011E-3</v>
      </c>
      <c r="E3" s="13">
        <v>9.0000000000000011E-3</v>
      </c>
    </row>
    <row r="4" spans="1:5" x14ac:dyDescent="0.25">
      <c r="A4" s="2" t="s">
        <v>10</v>
      </c>
      <c r="B4" s="3">
        <v>93</v>
      </c>
      <c r="C4" s="4">
        <v>0.17300000000000001</v>
      </c>
      <c r="D4" s="13">
        <v>0.17399999999999999</v>
      </c>
      <c r="E4" s="13">
        <v>0.183</v>
      </c>
    </row>
    <row r="5" spans="1:5" x14ac:dyDescent="0.25">
      <c r="A5" s="2" t="s">
        <v>11</v>
      </c>
      <c r="B5" s="3">
        <v>47</v>
      </c>
      <c r="C5" s="4">
        <v>8.8000000000000009E-2</v>
      </c>
      <c r="D5" s="13">
        <v>8.8000000000000009E-2</v>
      </c>
      <c r="E5" s="13">
        <v>0.27100000000000002</v>
      </c>
    </row>
    <row r="6" spans="1:5" x14ac:dyDescent="0.25">
      <c r="A6" s="2" t="s">
        <v>12</v>
      </c>
      <c r="B6" s="3">
        <v>19</v>
      </c>
      <c r="C6" s="4">
        <v>3.5000000000000003E-2</v>
      </c>
      <c r="D6" s="13">
        <v>3.5000000000000003E-2</v>
      </c>
      <c r="E6" s="13">
        <v>0.30599999999999999</v>
      </c>
    </row>
    <row r="7" spans="1:5" x14ac:dyDescent="0.25">
      <c r="A7" s="2" t="s">
        <v>13</v>
      </c>
      <c r="B7" s="3">
        <v>126</v>
      </c>
      <c r="C7" s="4">
        <v>0.23499999999999999</v>
      </c>
      <c r="D7" s="13">
        <v>0.23499999999999999</v>
      </c>
      <c r="E7" s="13">
        <v>0.54100000000000004</v>
      </c>
    </row>
    <row r="8" spans="1:5" x14ac:dyDescent="0.25">
      <c r="A8" s="2" t="s">
        <v>14</v>
      </c>
      <c r="B8" s="3">
        <v>7</v>
      </c>
      <c r="C8" s="4">
        <v>1.3000000000000001E-2</v>
      </c>
      <c r="D8" s="13">
        <v>1.3000000000000001E-2</v>
      </c>
      <c r="E8" s="13">
        <v>0.55399999999999994</v>
      </c>
    </row>
    <row r="9" spans="1:5" x14ac:dyDescent="0.25">
      <c r="A9" s="2" t="s">
        <v>15</v>
      </c>
      <c r="B9" s="3">
        <v>45</v>
      </c>
      <c r="C9" s="4">
        <v>8.4000000000000005E-2</v>
      </c>
      <c r="D9" s="13">
        <v>8.4000000000000005E-2</v>
      </c>
      <c r="E9" s="13">
        <v>0.63800000000000001</v>
      </c>
    </row>
    <row r="10" spans="1:5" x14ac:dyDescent="0.25">
      <c r="A10" s="2" t="s">
        <v>16</v>
      </c>
      <c r="B10" s="3">
        <v>70</v>
      </c>
      <c r="C10" s="4">
        <v>0.13</v>
      </c>
      <c r="D10" s="13">
        <v>0.13100000000000001</v>
      </c>
      <c r="E10" s="13">
        <v>0.76900000000000002</v>
      </c>
    </row>
    <row r="11" spans="1:5" x14ac:dyDescent="0.25">
      <c r="A11" s="2" t="s">
        <v>17</v>
      </c>
      <c r="B11" s="3">
        <v>95</v>
      </c>
      <c r="C11" s="4">
        <v>0.17699999999999999</v>
      </c>
      <c r="D11" s="13">
        <v>0.17699999999999999</v>
      </c>
      <c r="E11" s="13">
        <v>0.94599999999999995</v>
      </c>
    </row>
    <row r="12" spans="1:5" x14ac:dyDescent="0.25">
      <c r="A12" s="2" t="s">
        <v>18</v>
      </c>
      <c r="B12" s="3">
        <v>29</v>
      </c>
      <c r="C12" s="4">
        <v>5.4000000000000006E-2</v>
      </c>
      <c r="D12" s="13">
        <v>5.4000000000000006E-2</v>
      </c>
      <c r="E12" s="13">
        <v>1</v>
      </c>
    </row>
    <row r="13" spans="1:5" x14ac:dyDescent="0.25">
      <c r="A13" s="2" t="s">
        <v>4</v>
      </c>
      <c r="B13" s="3">
        <v>536</v>
      </c>
      <c r="C13" s="4">
        <v>0.998</v>
      </c>
      <c r="D13" s="13">
        <v>1</v>
      </c>
      <c r="E13" s="13" t="s">
        <v>160</v>
      </c>
    </row>
    <row r="14" spans="1:5" x14ac:dyDescent="0.25">
      <c r="A14" s="2" t="s">
        <v>5</v>
      </c>
      <c r="B14" s="3">
        <v>1</v>
      </c>
      <c r="C14" s="4">
        <v>2E-3</v>
      </c>
      <c r="D14" s="13" t="s">
        <v>160</v>
      </c>
      <c r="E14" s="13" t="s">
        <v>160</v>
      </c>
    </row>
    <row r="15" spans="1:5" x14ac:dyDescent="0.25">
      <c r="A15" s="2" t="s">
        <v>159</v>
      </c>
      <c r="B15" s="3">
        <v>537</v>
      </c>
      <c r="C15" s="4">
        <v>1</v>
      </c>
      <c r="D15" s="13" t="s">
        <v>160</v>
      </c>
      <c r="E15" s="13" t="s">
        <v>160</v>
      </c>
    </row>
  </sheetData>
  <pageMargins left="0.511811024" right="0.511811024" top="0.78740157499999996" bottom="0.78740157499999996" header="0.31496062000000002" footer="0.3149606200000000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M32" sqref="M32:N35"/>
    </sheetView>
  </sheetViews>
  <sheetFormatPr defaultColWidth="8.85546875" defaultRowHeight="15" x14ac:dyDescent="0.25"/>
  <cols>
    <col min="1" max="1" width="23" style="16" customWidth="1"/>
    <col min="2" max="2" width="19.42578125" style="6" bestFit="1" customWidth="1"/>
    <col min="3" max="3" width="10" style="6" customWidth="1"/>
    <col min="4" max="4" width="11.5703125" style="6" customWidth="1"/>
    <col min="5" max="7" width="10.28515625" style="6" customWidth="1"/>
    <col min="8" max="8" width="8.28515625" style="6" bestFit="1" customWidth="1"/>
    <col min="9" max="10" width="8.85546875" style="6"/>
    <col min="11" max="11" width="22.5703125" style="6" bestFit="1" customWidth="1"/>
    <col min="12" max="13" width="8.85546875" style="6"/>
    <col min="14" max="14" width="39" style="6" customWidth="1"/>
    <col min="15" max="16384" width="8.85546875" style="6"/>
  </cols>
  <sheetData>
    <row r="1" spans="1:14" x14ac:dyDescent="0.25">
      <c r="K1" s="6" t="s">
        <v>97</v>
      </c>
    </row>
    <row r="2" spans="1:14" s="8" customFormat="1" ht="29.25" customHeight="1" x14ac:dyDescent="0.25">
      <c r="A2" s="8" t="s">
        <v>163</v>
      </c>
      <c r="B2" s="8" t="s">
        <v>164</v>
      </c>
      <c r="C2" s="8" t="s">
        <v>70</v>
      </c>
      <c r="D2" s="8" t="s">
        <v>21</v>
      </c>
      <c r="E2" s="8" t="s">
        <v>71</v>
      </c>
      <c r="F2" s="8" t="s">
        <v>23</v>
      </c>
      <c r="G2" s="8" t="s">
        <v>72</v>
      </c>
      <c r="H2" s="8" t="s">
        <v>4</v>
      </c>
      <c r="K2" s="8" t="s">
        <v>6</v>
      </c>
      <c r="L2" s="8" t="s">
        <v>26</v>
      </c>
      <c r="M2" s="8" t="s">
        <v>27</v>
      </c>
      <c r="N2" s="8" t="s">
        <v>28</v>
      </c>
    </row>
    <row r="3" spans="1:14" x14ac:dyDescent="0.25">
      <c r="A3" s="55" t="s">
        <v>19</v>
      </c>
      <c r="B3" s="6" t="s">
        <v>93</v>
      </c>
      <c r="C3" s="3">
        <v>15</v>
      </c>
      <c r="D3" s="3">
        <v>3</v>
      </c>
      <c r="E3" s="3">
        <v>19</v>
      </c>
      <c r="F3" s="3">
        <v>48</v>
      </c>
      <c r="G3" s="3">
        <v>4</v>
      </c>
      <c r="H3" s="3">
        <v>89</v>
      </c>
      <c r="K3" s="6" t="s">
        <v>98</v>
      </c>
      <c r="L3" s="3" t="s">
        <v>158</v>
      </c>
      <c r="M3" s="3">
        <v>24</v>
      </c>
      <c r="N3" s="3">
        <v>1.0999999999999999E-2</v>
      </c>
    </row>
    <row r="4" spans="1:14" x14ac:dyDescent="0.25">
      <c r="A4" s="55"/>
      <c r="B4" s="6" t="s">
        <v>25</v>
      </c>
      <c r="C4" s="18">
        <v>0.16900000000000001</v>
      </c>
      <c r="D4" s="18">
        <v>3.4000000000000002E-2</v>
      </c>
      <c r="E4" s="18">
        <v>0.21299999999999999</v>
      </c>
      <c r="F4" s="18">
        <v>0.53900000000000003</v>
      </c>
      <c r="G4" s="18">
        <v>4.4999999999999998E-2</v>
      </c>
      <c r="H4" s="18">
        <v>1</v>
      </c>
      <c r="K4" s="6" t="s">
        <v>99</v>
      </c>
      <c r="L4" s="3"/>
      <c r="M4" s="3"/>
      <c r="N4" s="3"/>
    </row>
    <row r="5" spans="1:14" x14ac:dyDescent="0.25">
      <c r="A5" s="55" t="s">
        <v>20</v>
      </c>
      <c r="B5" s="6" t="s">
        <v>93</v>
      </c>
      <c r="C5" s="3">
        <v>3</v>
      </c>
      <c r="D5" s="3">
        <v>1</v>
      </c>
      <c r="E5" s="3">
        <v>3</v>
      </c>
      <c r="F5" s="3">
        <v>4</v>
      </c>
      <c r="G5" s="3">
        <v>3</v>
      </c>
      <c r="H5" s="3">
        <v>14</v>
      </c>
      <c r="K5" s="6" t="s">
        <v>100</v>
      </c>
      <c r="L5" s="19">
        <v>43.295000000000002</v>
      </c>
      <c r="M5" s="3">
        <v>24</v>
      </c>
      <c r="N5" s="3">
        <v>8.9999999999999993E-3</v>
      </c>
    </row>
    <row r="6" spans="1:14" x14ac:dyDescent="0.25">
      <c r="A6" s="55"/>
      <c r="B6" s="6" t="s">
        <v>25</v>
      </c>
      <c r="C6" s="18">
        <v>0.214</v>
      </c>
      <c r="D6" s="18">
        <v>7.0999999999999994E-2</v>
      </c>
      <c r="E6" s="18">
        <v>0.214</v>
      </c>
      <c r="F6" s="18">
        <v>0.28599999999999998</v>
      </c>
      <c r="G6" s="18">
        <v>0.214</v>
      </c>
      <c r="H6" s="18">
        <v>1</v>
      </c>
      <c r="K6" s="6" t="s">
        <v>101</v>
      </c>
      <c r="L6" s="19">
        <v>3.02</v>
      </c>
      <c r="M6" s="3">
        <v>1</v>
      </c>
      <c r="N6" s="3">
        <v>8.2000000000000003E-2</v>
      </c>
    </row>
    <row r="7" spans="1:14" x14ac:dyDescent="0.25">
      <c r="A7" s="55" t="s">
        <v>0</v>
      </c>
      <c r="B7" s="6" t="s">
        <v>93</v>
      </c>
      <c r="C7" s="3">
        <v>23</v>
      </c>
      <c r="D7" s="3">
        <v>10</v>
      </c>
      <c r="E7" s="3">
        <v>32</v>
      </c>
      <c r="F7" s="3">
        <v>99</v>
      </c>
      <c r="G7" s="3">
        <v>17</v>
      </c>
      <c r="H7" s="3">
        <v>181</v>
      </c>
      <c r="K7" s="6" t="s">
        <v>29</v>
      </c>
      <c r="L7" s="3">
        <v>527</v>
      </c>
      <c r="M7" s="3"/>
      <c r="N7" s="3"/>
    </row>
    <row r="8" spans="1:14" x14ac:dyDescent="0.25">
      <c r="A8" s="55"/>
      <c r="B8" s="6" t="s">
        <v>25</v>
      </c>
      <c r="C8" s="18">
        <v>0.127</v>
      </c>
      <c r="D8" s="18">
        <v>5.5E-2</v>
      </c>
      <c r="E8" s="18">
        <v>0.17699999999999999</v>
      </c>
      <c r="F8" s="18">
        <v>0.54700000000000004</v>
      </c>
      <c r="G8" s="18">
        <v>9.4E-2</v>
      </c>
      <c r="H8" s="18">
        <v>1</v>
      </c>
      <c r="K8" s="6" t="s">
        <v>103</v>
      </c>
    </row>
    <row r="9" spans="1:14" x14ac:dyDescent="0.25">
      <c r="A9" s="55" t="s">
        <v>1</v>
      </c>
      <c r="B9" s="6" t="s">
        <v>93</v>
      </c>
      <c r="C9" s="3">
        <v>2</v>
      </c>
      <c r="D9" s="3">
        <v>4</v>
      </c>
      <c r="E9" s="3">
        <v>21</v>
      </c>
      <c r="F9" s="3">
        <v>22</v>
      </c>
      <c r="G9" s="3">
        <v>2</v>
      </c>
      <c r="H9" s="3">
        <v>51</v>
      </c>
    </row>
    <row r="10" spans="1:14" x14ac:dyDescent="0.25">
      <c r="A10" s="55"/>
      <c r="B10" s="6" t="s">
        <v>25</v>
      </c>
      <c r="C10" s="18">
        <v>3.9E-2</v>
      </c>
      <c r="D10" s="18">
        <v>7.8E-2</v>
      </c>
      <c r="E10" s="18">
        <v>0.41199999999999998</v>
      </c>
      <c r="F10" s="18">
        <v>0.43099999999999999</v>
      </c>
      <c r="G10" s="18">
        <v>3.9E-2</v>
      </c>
      <c r="H10" s="18">
        <v>1</v>
      </c>
    </row>
    <row r="11" spans="1:14" x14ac:dyDescent="0.25">
      <c r="A11" s="55" t="s">
        <v>125</v>
      </c>
      <c r="B11" s="6" t="s">
        <v>93</v>
      </c>
      <c r="C11" s="3">
        <v>2</v>
      </c>
      <c r="D11" s="3">
        <v>0</v>
      </c>
      <c r="E11" s="3">
        <v>8</v>
      </c>
      <c r="F11" s="3">
        <v>17</v>
      </c>
      <c r="G11" s="3">
        <v>3</v>
      </c>
      <c r="H11" s="3">
        <v>30</v>
      </c>
    </row>
    <row r="12" spans="1:14" x14ac:dyDescent="0.25">
      <c r="A12" s="55"/>
      <c r="B12" s="6" t="s">
        <v>25</v>
      </c>
      <c r="C12" s="18">
        <v>6.7000000000000004E-2</v>
      </c>
      <c r="D12" s="18">
        <v>0</v>
      </c>
      <c r="E12" s="18">
        <v>0.26700000000000002</v>
      </c>
      <c r="F12" s="18">
        <v>0.56699999999999995</v>
      </c>
      <c r="G12" s="18">
        <v>0.1</v>
      </c>
      <c r="H12" s="18">
        <v>1</v>
      </c>
    </row>
    <row r="13" spans="1:14" x14ac:dyDescent="0.25">
      <c r="A13" s="55" t="s">
        <v>2</v>
      </c>
      <c r="B13" s="6" t="s">
        <v>93</v>
      </c>
      <c r="C13" s="3">
        <v>10</v>
      </c>
      <c r="D13" s="3">
        <v>9</v>
      </c>
      <c r="E13" s="3">
        <v>14</v>
      </c>
      <c r="F13" s="3">
        <v>77</v>
      </c>
      <c r="G13" s="3">
        <v>13</v>
      </c>
      <c r="H13" s="3">
        <v>123</v>
      </c>
      <c r="L13" s="20"/>
    </row>
    <row r="14" spans="1:14" x14ac:dyDescent="0.25">
      <c r="A14" s="55"/>
      <c r="B14" s="6" t="s">
        <v>25</v>
      </c>
      <c r="C14" s="18">
        <v>8.1000000000000003E-2</v>
      </c>
      <c r="D14" s="18">
        <v>7.2999999999999995E-2</v>
      </c>
      <c r="E14" s="18">
        <v>0.114</v>
      </c>
      <c r="F14" s="18">
        <v>0.626</v>
      </c>
      <c r="G14" s="18">
        <v>0.106</v>
      </c>
      <c r="H14" s="18">
        <v>1</v>
      </c>
      <c r="L14" s="20"/>
    </row>
    <row r="15" spans="1:14" x14ac:dyDescent="0.25">
      <c r="A15" s="55" t="s">
        <v>3</v>
      </c>
      <c r="B15" s="6" t="s">
        <v>93</v>
      </c>
      <c r="C15" s="3">
        <v>6</v>
      </c>
      <c r="D15" s="3">
        <v>2</v>
      </c>
      <c r="E15" s="3">
        <v>7</v>
      </c>
      <c r="F15" s="3">
        <v>23</v>
      </c>
      <c r="G15" s="3">
        <v>1</v>
      </c>
      <c r="H15" s="3">
        <v>39</v>
      </c>
    </row>
    <row r="16" spans="1:14" x14ac:dyDescent="0.25">
      <c r="A16" s="55"/>
      <c r="B16" s="6" t="s">
        <v>25</v>
      </c>
      <c r="C16" s="18">
        <v>0.154</v>
      </c>
      <c r="D16" s="18">
        <v>5.0999999999999997E-2</v>
      </c>
      <c r="E16" s="18">
        <v>0.17899999999999999</v>
      </c>
      <c r="F16" s="18">
        <v>0.59</v>
      </c>
      <c r="G16" s="18">
        <v>2.5999999999999999E-2</v>
      </c>
      <c r="H16" s="18">
        <v>1</v>
      </c>
    </row>
    <row r="17" spans="1:8" x14ac:dyDescent="0.25">
      <c r="A17" s="55" t="s">
        <v>4</v>
      </c>
      <c r="B17" s="6" t="s">
        <v>93</v>
      </c>
      <c r="C17" s="3">
        <v>61</v>
      </c>
      <c r="D17" s="3">
        <v>29</v>
      </c>
      <c r="E17" s="3">
        <v>104</v>
      </c>
      <c r="F17" s="3">
        <v>290</v>
      </c>
      <c r="G17" s="3">
        <v>43</v>
      </c>
      <c r="H17" s="3">
        <v>527</v>
      </c>
    </row>
    <row r="18" spans="1:8" x14ac:dyDescent="0.25">
      <c r="A18" s="55"/>
      <c r="B18" s="6" t="s">
        <v>25</v>
      </c>
      <c r="C18" s="18">
        <v>0.11600000000000001</v>
      </c>
      <c r="D18" s="18">
        <v>5.5E-2</v>
      </c>
      <c r="E18" s="18">
        <v>0.19700000000000001</v>
      </c>
      <c r="F18" s="18">
        <v>0.55000000000000004</v>
      </c>
      <c r="G18" s="18">
        <v>8.2000000000000003E-2</v>
      </c>
      <c r="H18" s="18">
        <v>1</v>
      </c>
    </row>
  </sheetData>
  <mergeCells count="8">
    <mergeCell ref="A15:A16"/>
    <mergeCell ref="A17:A18"/>
    <mergeCell ref="A3:A4"/>
    <mergeCell ref="A5:A6"/>
    <mergeCell ref="A7:A8"/>
    <mergeCell ref="A9:A10"/>
    <mergeCell ref="A11:A12"/>
    <mergeCell ref="A13:A14"/>
  </mergeCell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workbookViewId="0">
      <selection activeCell="L24" sqref="L24"/>
    </sheetView>
  </sheetViews>
  <sheetFormatPr defaultColWidth="8.85546875" defaultRowHeight="15" x14ac:dyDescent="0.25"/>
  <cols>
    <col min="1" max="1" width="30.85546875" style="2" bestFit="1" customWidth="1"/>
    <col min="2" max="2" width="10.28515625" style="6" bestFit="1" customWidth="1"/>
    <col min="3" max="3" width="12.140625" style="6" bestFit="1" customWidth="1"/>
    <col min="4" max="4" width="13.28515625" style="2" customWidth="1"/>
    <col min="5" max="5" width="12.85546875" style="2" customWidth="1"/>
    <col min="6" max="16384" width="8.85546875" style="6"/>
  </cols>
  <sheetData>
    <row r="2" spans="1:5" s="8" customFormat="1" ht="30" x14ac:dyDescent="0.25">
      <c r="A2" s="8" t="s">
        <v>178</v>
      </c>
      <c r="B2" s="8" t="s">
        <v>93</v>
      </c>
      <c r="C2" s="8" t="s">
        <v>94</v>
      </c>
      <c r="D2" s="8" t="s">
        <v>95</v>
      </c>
      <c r="E2" s="8" t="s">
        <v>96</v>
      </c>
    </row>
    <row r="3" spans="1:5" x14ac:dyDescent="0.25">
      <c r="A3" s="2" t="s">
        <v>78</v>
      </c>
      <c r="B3" s="3">
        <v>35</v>
      </c>
      <c r="C3" s="4">
        <v>0.22899999999999998</v>
      </c>
      <c r="D3" s="13">
        <v>0.252</v>
      </c>
      <c r="E3" s="13">
        <v>0.252</v>
      </c>
    </row>
    <row r="4" spans="1:5" x14ac:dyDescent="0.25">
      <c r="A4" s="2" t="s">
        <v>79</v>
      </c>
      <c r="B4" s="3">
        <v>13</v>
      </c>
      <c r="C4" s="4">
        <v>8.5000000000000006E-2</v>
      </c>
      <c r="D4" s="13">
        <v>9.4E-2</v>
      </c>
      <c r="E4" s="13">
        <v>0.34499999999999997</v>
      </c>
    </row>
    <row r="5" spans="1:5" ht="30" x14ac:dyDescent="0.25">
      <c r="A5" s="2" t="s">
        <v>80</v>
      </c>
      <c r="B5" s="9">
        <v>91</v>
      </c>
      <c r="C5" s="14">
        <v>0.59499999999999997</v>
      </c>
      <c r="D5" s="5">
        <v>0.65500000000000003</v>
      </c>
      <c r="E5" s="5">
        <v>1</v>
      </c>
    </row>
    <row r="6" spans="1:5" x14ac:dyDescent="0.25">
      <c r="A6" s="2" t="s">
        <v>4</v>
      </c>
      <c r="B6" s="3">
        <v>139</v>
      </c>
      <c r="C6" s="4">
        <v>0.90799999999999992</v>
      </c>
      <c r="D6" s="13">
        <v>1</v>
      </c>
      <c r="E6" s="13" t="s">
        <v>160</v>
      </c>
    </row>
    <row r="7" spans="1:5" x14ac:dyDescent="0.25">
      <c r="A7" s="2" t="s">
        <v>5</v>
      </c>
      <c r="B7" s="3">
        <v>14</v>
      </c>
      <c r="C7" s="4">
        <v>9.1999999999999998E-2</v>
      </c>
      <c r="D7" s="13" t="s">
        <v>160</v>
      </c>
      <c r="E7" s="13" t="s">
        <v>160</v>
      </c>
    </row>
    <row r="8" spans="1:5" x14ac:dyDescent="0.25">
      <c r="A8" s="2" t="s">
        <v>159</v>
      </c>
      <c r="B8" s="3">
        <v>153</v>
      </c>
      <c r="C8" s="4">
        <v>1</v>
      </c>
      <c r="D8" s="13" t="s">
        <v>160</v>
      </c>
      <c r="E8" s="13" t="s">
        <v>160</v>
      </c>
    </row>
    <row r="9" spans="1:5" x14ac:dyDescent="0.25">
      <c r="B9" s="3"/>
      <c r="C9" s="3"/>
      <c r="D9" s="1"/>
      <c r="E9" s="1"/>
    </row>
  </sheetData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workbookViewId="0">
      <selection activeCell="E2" sqref="A2:E10"/>
    </sheetView>
  </sheetViews>
  <sheetFormatPr defaultColWidth="8.85546875" defaultRowHeight="15" x14ac:dyDescent="0.25"/>
  <cols>
    <col min="1" max="1" width="27.140625" style="2" customWidth="1"/>
    <col min="2" max="2" width="10.28515625" style="6" customWidth="1"/>
    <col min="3" max="3" width="12" style="6" bestFit="1" customWidth="1"/>
    <col min="4" max="5" width="12.28515625" style="7" customWidth="1"/>
    <col min="6" max="6" width="10.28515625" style="6" bestFit="1" customWidth="1"/>
    <col min="7" max="16384" width="8.85546875" style="6"/>
  </cols>
  <sheetData>
    <row r="2" spans="1:5" s="8" customFormat="1" ht="30" x14ac:dyDescent="0.25">
      <c r="A2" s="8" t="s">
        <v>179</v>
      </c>
      <c r="B2" s="8" t="s">
        <v>93</v>
      </c>
      <c r="C2" s="8" t="s">
        <v>94</v>
      </c>
      <c r="D2" s="8" t="s">
        <v>95</v>
      </c>
      <c r="E2" s="8" t="s">
        <v>96</v>
      </c>
    </row>
    <row r="3" spans="1:5" x14ac:dyDescent="0.25">
      <c r="A3" s="2" t="s">
        <v>73</v>
      </c>
      <c r="B3" s="3">
        <v>10</v>
      </c>
      <c r="C3" s="4">
        <v>6.5000000000000002E-2</v>
      </c>
      <c r="D3" s="5">
        <v>7.2000000000000008E-2</v>
      </c>
      <c r="E3" s="5">
        <v>7.2000000000000008E-2</v>
      </c>
    </row>
    <row r="4" spans="1:5" x14ac:dyDescent="0.25">
      <c r="A4" s="2" t="s">
        <v>74</v>
      </c>
      <c r="B4" s="3">
        <v>17</v>
      </c>
      <c r="C4" s="4">
        <v>0.111</v>
      </c>
      <c r="D4" s="5">
        <v>0.122</v>
      </c>
      <c r="E4" s="5">
        <v>0.19399999999999998</v>
      </c>
    </row>
    <row r="5" spans="1:5" x14ac:dyDescent="0.25">
      <c r="A5" s="2" t="s">
        <v>75</v>
      </c>
      <c r="B5" s="3">
        <v>100</v>
      </c>
      <c r="C5" s="4">
        <v>0.65400000000000003</v>
      </c>
      <c r="D5" s="5">
        <v>0.71900000000000008</v>
      </c>
      <c r="E5" s="5">
        <v>0.91400000000000003</v>
      </c>
    </row>
    <row r="6" spans="1:5" x14ac:dyDescent="0.25">
      <c r="A6" s="2" t="s">
        <v>76</v>
      </c>
      <c r="B6" s="3">
        <v>8</v>
      </c>
      <c r="C6" s="4">
        <v>5.2000000000000005E-2</v>
      </c>
      <c r="D6" s="5">
        <v>5.7999999999999996E-2</v>
      </c>
      <c r="E6" s="5">
        <v>0.97099999999999997</v>
      </c>
    </row>
    <row r="7" spans="1:5" ht="30" x14ac:dyDescent="0.25">
      <c r="A7" s="2" t="s">
        <v>77</v>
      </c>
      <c r="B7" s="9">
        <v>4</v>
      </c>
      <c r="C7" s="14">
        <v>2.6000000000000002E-2</v>
      </c>
      <c r="D7" s="5">
        <v>2.8999999999999998E-2</v>
      </c>
      <c r="E7" s="5">
        <v>1</v>
      </c>
    </row>
    <row r="8" spans="1:5" x14ac:dyDescent="0.25">
      <c r="A8" s="2" t="s">
        <v>4</v>
      </c>
      <c r="B8" s="3">
        <v>139</v>
      </c>
      <c r="C8" s="4">
        <v>0.90799999999999992</v>
      </c>
      <c r="D8" s="5">
        <v>1</v>
      </c>
      <c r="E8" s="5" t="s">
        <v>160</v>
      </c>
    </row>
    <row r="9" spans="1:5" x14ac:dyDescent="0.25">
      <c r="A9" s="2" t="s">
        <v>5</v>
      </c>
      <c r="B9" s="3">
        <v>14</v>
      </c>
      <c r="C9" s="4">
        <v>9.1999999999999998E-2</v>
      </c>
      <c r="D9" s="5" t="s">
        <v>160</v>
      </c>
      <c r="E9" s="5" t="s">
        <v>160</v>
      </c>
    </row>
    <row r="10" spans="1:5" x14ac:dyDescent="0.25">
      <c r="A10" s="2" t="s">
        <v>159</v>
      </c>
      <c r="B10" s="3">
        <v>153</v>
      </c>
      <c r="C10" s="4">
        <v>1</v>
      </c>
      <c r="D10" s="5" t="s">
        <v>160</v>
      </c>
      <c r="E10" s="5" t="s">
        <v>160</v>
      </c>
    </row>
  </sheetData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workbookViewId="0">
      <selection activeCell="F2" sqref="A2:F6"/>
    </sheetView>
  </sheetViews>
  <sheetFormatPr defaultColWidth="8.85546875" defaultRowHeight="15" x14ac:dyDescent="0.25"/>
  <cols>
    <col min="1" max="1" width="28.28515625" style="2" customWidth="1"/>
    <col min="2" max="2" width="10" style="6" customWidth="1"/>
    <col min="3" max="5" width="8.85546875" style="6"/>
    <col min="6" max="6" width="13.28515625" style="6" customWidth="1"/>
    <col min="7" max="16384" width="8.85546875" style="6"/>
  </cols>
  <sheetData>
    <row r="2" spans="1:6" s="8" customFormat="1" ht="30" x14ac:dyDescent="0.25">
      <c r="A2" s="8" t="s">
        <v>180</v>
      </c>
      <c r="B2" s="8" t="s">
        <v>93</v>
      </c>
      <c r="C2" s="8" t="s">
        <v>42</v>
      </c>
      <c r="D2" s="8" t="s">
        <v>43</v>
      </c>
      <c r="E2" s="8" t="s">
        <v>44</v>
      </c>
      <c r="F2" s="8" t="s">
        <v>121</v>
      </c>
    </row>
    <row r="3" spans="1:6" x14ac:dyDescent="0.25">
      <c r="A3" s="2" t="s">
        <v>137</v>
      </c>
      <c r="B3" s="9">
        <v>126</v>
      </c>
      <c r="C3" s="9">
        <v>0</v>
      </c>
      <c r="D3" s="9">
        <v>130</v>
      </c>
      <c r="E3" s="15">
        <v>11.095238095238093</v>
      </c>
      <c r="F3" s="15">
        <v>20.113449657949211</v>
      </c>
    </row>
    <row r="4" spans="1:6" ht="30" x14ac:dyDescent="0.25">
      <c r="A4" s="2" t="s">
        <v>138</v>
      </c>
      <c r="B4" s="9">
        <v>90</v>
      </c>
      <c r="C4" s="9">
        <v>0</v>
      </c>
      <c r="D4" s="9">
        <v>130</v>
      </c>
      <c r="E4" s="15">
        <v>12.444444444444446</v>
      </c>
      <c r="F4" s="15">
        <v>23.575892805957587</v>
      </c>
    </row>
    <row r="5" spans="1:6" ht="18" customHeight="1" x14ac:dyDescent="0.25">
      <c r="A5" s="2" t="s">
        <v>139</v>
      </c>
      <c r="B5" s="9">
        <v>123</v>
      </c>
      <c r="C5" s="9">
        <v>0</v>
      </c>
      <c r="D5" s="9">
        <v>15</v>
      </c>
      <c r="E5" s="15">
        <v>3.4959349593495945</v>
      </c>
      <c r="F5" s="15">
        <v>2.4872592848019286</v>
      </c>
    </row>
    <row r="6" spans="1:6" ht="45" x14ac:dyDescent="0.25">
      <c r="A6" s="2" t="s">
        <v>197</v>
      </c>
      <c r="B6" s="9">
        <v>51</v>
      </c>
      <c r="C6" s="9">
        <v>0</v>
      </c>
      <c r="D6" s="9">
        <v>30</v>
      </c>
      <c r="E6" s="15">
        <v>6.735294117647058</v>
      </c>
      <c r="F6" s="15">
        <v>7.0748519003414279</v>
      </c>
    </row>
  </sheetData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workbookViewId="0">
      <selection activeCell="E2" sqref="A2:E9"/>
    </sheetView>
  </sheetViews>
  <sheetFormatPr defaultColWidth="8.85546875" defaultRowHeight="15" x14ac:dyDescent="0.25"/>
  <cols>
    <col min="1" max="1" width="21" style="2" customWidth="1"/>
    <col min="2" max="3" width="13" style="6" customWidth="1"/>
    <col min="4" max="5" width="13" style="2" customWidth="1"/>
    <col min="6" max="6" width="10.28515625" style="6" bestFit="1" customWidth="1"/>
    <col min="7" max="16384" width="8.85546875" style="6"/>
  </cols>
  <sheetData>
    <row r="2" spans="1:5" s="8" customFormat="1" ht="30" x14ac:dyDescent="0.25">
      <c r="A2" s="8" t="s">
        <v>181</v>
      </c>
      <c r="B2" s="8" t="s">
        <v>93</v>
      </c>
      <c r="C2" s="8" t="s">
        <v>94</v>
      </c>
      <c r="D2" s="8" t="s">
        <v>95</v>
      </c>
      <c r="E2" s="8" t="s">
        <v>96</v>
      </c>
    </row>
    <row r="3" spans="1:5" x14ac:dyDescent="0.25">
      <c r="A3" s="2" t="s">
        <v>81</v>
      </c>
      <c r="B3" s="3">
        <v>3</v>
      </c>
      <c r="C3" s="4">
        <v>0.02</v>
      </c>
      <c r="D3" s="13">
        <v>2.1000000000000001E-2</v>
      </c>
      <c r="E3" s="13">
        <v>2.1000000000000001E-2</v>
      </c>
    </row>
    <row r="4" spans="1:5" x14ac:dyDescent="0.25">
      <c r="A4" s="2" t="s">
        <v>82</v>
      </c>
      <c r="B4" s="3">
        <v>18</v>
      </c>
      <c r="C4" s="4">
        <v>0.11800000000000001</v>
      </c>
      <c r="D4" s="13">
        <v>0.129</v>
      </c>
      <c r="E4" s="13">
        <v>0.15</v>
      </c>
    </row>
    <row r="5" spans="1:5" ht="15" customHeight="1" x14ac:dyDescent="0.25">
      <c r="A5" s="2" t="s">
        <v>83</v>
      </c>
      <c r="B5" s="3">
        <v>24</v>
      </c>
      <c r="C5" s="4">
        <v>0.157</v>
      </c>
      <c r="D5" s="13">
        <v>0.17100000000000001</v>
      </c>
      <c r="E5" s="13">
        <v>0.32100000000000001</v>
      </c>
    </row>
    <row r="6" spans="1:5" x14ac:dyDescent="0.25">
      <c r="A6" s="2" t="s">
        <v>84</v>
      </c>
      <c r="B6" s="3">
        <v>95</v>
      </c>
      <c r="C6" s="4">
        <v>0.621</v>
      </c>
      <c r="D6" s="13">
        <v>0.67900000000000005</v>
      </c>
      <c r="E6" s="13">
        <v>1</v>
      </c>
    </row>
    <row r="7" spans="1:5" x14ac:dyDescent="0.25">
      <c r="A7" s="2" t="s">
        <v>4</v>
      </c>
      <c r="B7" s="3">
        <v>140</v>
      </c>
      <c r="C7" s="4">
        <v>0.91500000000000004</v>
      </c>
      <c r="D7" s="13">
        <v>1</v>
      </c>
      <c r="E7" s="13" t="s">
        <v>160</v>
      </c>
    </row>
    <row r="8" spans="1:5" x14ac:dyDescent="0.25">
      <c r="A8" s="2" t="s">
        <v>5</v>
      </c>
      <c r="B8" s="3">
        <v>13</v>
      </c>
      <c r="C8" s="4">
        <v>8.5000000000000006E-2</v>
      </c>
      <c r="D8" s="13" t="s">
        <v>160</v>
      </c>
      <c r="E8" s="13" t="s">
        <v>160</v>
      </c>
    </row>
    <row r="9" spans="1:5" x14ac:dyDescent="0.25">
      <c r="A9" s="2" t="s">
        <v>159</v>
      </c>
      <c r="B9" s="3">
        <v>153</v>
      </c>
      <c r="C9" s="4">
        <v>1</v>
      </c>
      <c r="D9" s="13" t="s">
        <v>160</v>
      </c>
      <c r="E9" s="13" t="s">
        <v>160</v>
      </c>
    </row>
  </sheetData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"/>
  <sheetViews>
    <sheetView workbookViewId="0">
      <selection activeCell="E2" sqref="A2:E8"/>
    </sheetView>
  </sheetViews>
  <sheetFormatPr defaultColWidth="8.85546875" defaultRowHeight="15" x14ac:dyDescent="0.25"/>
  <cols>
    <col min="1" max="1" width="38" style="2" customWidth="1"/>
    <col min="2" max="2" width="11.42578125" style="6" customWidth="1"/>
    <col min="3" max="3" width="12" style="6" bestFit="1" customWidth="1"/>
    <col min="4" max="4" width="13.28515625" style="2" customWidth="1"/>
    <col min="5" max="5" width="13.140625" style="2" customWidth="1"/>
    <col min="6" max="16384" width="8.85546875" style="6"/>
  </cols>
  <sheetData>
    <row r="2" spans="1:5" s="8" customFormat="1" ht="30" x14ac:dyDescent="0.25">
      <c r="A2" s="8" t="s">
        <v>182</v>
      </c>
      <c r="B2" s="8" t="s">
        <v>93</v>
      </c>
      <c r="C2" s="8" t="s">
        <v>94</v>
      </c>
      <c r="D2" s="8" t="s">
        <v>95</v>
      </c>
      <c r="E2" s="8" t="s">
        <v>96</v>
      </c>
    </row>
    <row r="3" spans="1:5" ht="30" x14ac:dyDescent="0.25">
      <c r="A3" s="2" t="s">
        <v>85</v>
      </c>
      <c r="B3" s="9">
        <v>104</v>
      </c>
      <c r="C3" s="14">
        <v>0.68</v>
      </c>
      <c r="D3" s="5">
        <v>0.75900000000000001</v>
      </c>
      <c r="E3" s="5">
        <v>0.75900000000000001</v>
      </c>
    </row>
    <row r="4" spans="1:5" ht="30" x14ac:dyDescent="0.25">
      <c r="A4" s="2" t="s">
        <v>140</v>
      </c>
      <c r="B4" s="9">
        <v>28</v>
      </c>
      <c r="C4" s="14">
        <v>0.183</v>
      </c>
      <c r="D4" s="5">
        <v>0.20399999999999999</v>
      </c>
      <c r="E4" s="5">
        <v>0.96400000000000008</v>
      </c>
    </row>
    <row r="5" spans="1:5" ht="30" x14ac:dyDescent="0.25">
      <c r="A5" s="2" t="s">
        <v>213</v>
      </c>
      <c r="B5" s="9">
        <v>5</v>
      </c>
      <c r="C5" s="14">
        <v>3.3000000000000002E-2</v>
      </c>
      <c r="D5" s="5">
        <v>3.6000000000000004E-2</v>
      </c>
      <c r="E5" s="5">
        <v>1</v>
      </c>
    </row>
    <row r="6" spans="1:5" x14ac:dyDescent="0.25">
      <c r="A6" s="2" t="s">
        <v>4</v>
      </c>
      <c r="B6" s="3">
        <v>137</v>
      </c>
      <c r="C6" s="4">
        <v>0.89500000000000002</v>
      </c>
      <c r="D6" s="13">
        <v>1</v>
      </c>
      <c r="E6" s="13" t="s">
        <v>160</v>
      </c>
    </row>
    <row r="7" spans="1:5" x14ac:dyDescent="0.25">
      <c r="A7" s="2" t="s">
        <v>5</v>
      </c>
      <c r="B7" s="3">
        <v>16</v>
      </c>
      <c r="C7" s="4">
        <v>0.105</v>
      </c>
      <c r="D7" s="13" t="s">
        <v>160</v>
      </c>
      <c r="E7" s="13" t="s">
        <v>160</v>
      </c>
    </row>
    <row r="8" spans="1:5" x14ac:dyDescent="0.25">
      <c r="A8" s="2" t="s">
        <v>159</v>
      </c>
      <c r="B8" s="3">
        <v>153</v>
      </c>
      <c r="C8" s="4">
        <v>1</v>
      </c>
      <c r="D8" s="13" t="s">
        <v>160</v>
      </c>
      <c r="E8" s="13" t="s">
        <v>160</v>
      </c>
    </row>
  </sheetData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workbookViewId="0">
      <selection activeCell="E2" sqref="A2:E7"/>
    </sheetView>
  </sheetViews>
  <sheetFormatPr defaultColWidth="8.85546875" defaultRowHeight="15" x14ac:dyDescent="0.25"/>
  <cols>
    <col min="1" max="1" width="13.28515625" style="2" customWidth="1"/>
    <col min="2" max="2" width="10.140625" style="6" customWidth="1"/>
    <col min="3" max="3" width="12" style="6" bestFit="1" customWidth="1"/>
    <col min="4" max="5" width="12.28515625" style="6" customWidth="1"/>
    <col min="6" max="16384" width="8.85546875" style="6"/>
  </cols>
  <sheetData>
    <row r="2" spans="1:5" s="8" customFormat="1" ht="30" x14ac:dyDescent="0.25">
      <c r="A2" s="8" t="s">
        <v>183</v>
      </c>
      <c r="B2" s="8" t="s">
        <v>93</v>
      </c>
      <c r="C2" s="8" t="s">
        <v>94</v>
      </c>
      <c r="D2" s="8" t="s">
        <v>95</v>
      </c>
      <c r="E2" s="8" t="s">
        <v>96</v>
      </c>
    </row>
    <row r="3" spans="1:5" x14ac:dyDescent="0.25">
      <c r="A3" s="2" t="s">
        <v>51</v>
      </c>
      <c r="B3" s="3">
        <v>100</v>
      </c>
      <c r="C3" s="4">
        <v>0.65400000000000003</v>
      </c>
      <c r="D3" s="4">
        <v>0.71900000000000008</v>
      </c>
      <c r="E3" s="4">
        <v>0.71900000000000008</v>
      </c>
    </row>
    <row r="4" spans="1:5" x14ac:dyDescent="0.25">
      <c r="A4" s="2" t="s">
        <v>52</v>
      </c>
      <c r="B4" s="3">
        <v>39</v>
      </c>
      <c r="C4" s="4">
        <v>0.255</v>
      </c>
      <c r="D4" s="4">
        <v>0.28100000000000003</v>
      </c>
      <c r="E4" s="4">
        <v>1</v>
      </c>
    </row>
    <row r="5" spans="1:5" x14ac:dyDescent="0.25">
      <c r="A5" s="2" t="s">
        <v>4</v>
      </c>
      <c r="B5" s="3">
        <v>139</v>
      </c>
      <c r="C5" s="4">
        <v>0.90799999999999992</v>
      </c>
      <c r="D5" s="4">
        <v>1</v>
      </c>
      <c r="E5" s="4" t="s">
        <v>160</v>
      </c>
    </row>
    <row r="6" spans="1:5" x14ac:dyDescent="0.25">
      <c r="A6" s="2" t="s">
        <v>5</v>
      </c>
      <c r="B6" s="3">
        <v>14</v>
      </c>
      <c r="C6" s="4">
        <v>9.1999999999999998E-2</v>
      </c>
      <c r="D6" s="4" t="s">
        <v>160</v>
      </c>
      <c r="E6" s="4" t="s">
        <v>160</v>
      </c>
    </row>
    <row r="7" spans="1:5" x14ac:dyDescent="0.25">
      <c r="A7" s="2" t="s">
        <v>159</v>
      </c>
      <c r="B7" s="3">
        <v>153</v>
      </c>
      <c r="C7" s="4">
        <v>1</v>
      </c>
      <c r="D7" s="4" t="s">
        <v>160</v>
      </c>
      <c r="E7" s="4" t="s">
        <v>160</v>
      </c>
    </row>
  </sheetData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"/>
  <sheetViews>
    <sheetView workbookViewId="0">
      <selection activeCell="E5" sqref="E5"/>
    </sheetView>
  </sheetViews>
  <sheetFormatPr defaultColWidth="8.85546875" defaultRowHeight="15" x14ac:dyDescent="0.25"/>
  <cols>
    <col min="1" max="1" width="22.85546875" style="2" customWidth="1"/>
    <col min="2" max="2" width="10.42578125" style="6" customWidth="1"/>
    <col min="3" max="3" width="12" style="6" bestFit="1" customWidth="1"/>
    <col min="4" max="5" width="12.140625" style="2" customWidth="1"/>
    <col min="6" max="16384" width="8.85546875" style="6"/>
  </cols>
  <sheetData>
    <row r="2" spans="1:5" s="8" customFormat="1" ht="30" x14ac:dyDescent="0.25">
      <c r="A2" s="8" t="s">
        <v>184</v>
      </c>
      <c r="B2" s="8" t="s">
        <v>93</v>
      </c>
      <c r="C2" s="8" t="s">
        <v>94</v>
      </c>
      <c r="D2" s="8" t="s">
        <v>95</v>
      </c>
      <c r="E2" s="8" t="s">
        <v>96</v>
      </c>
    </row>
    <row r="3" spans="1:5" x14ac:dyDescent="0.25">
      <c r="A3" s="2" t="s">
        <v>51</v>
      </c>
      <c r="B3" s="3">
        <v>108</v>
      </c>
      <c r="C3" s="4">
        <v>0.70599999999999996</v>
      </c>
      <c r="D3" s="13">
        <v>0.77700000000000002</v>
      </c>
      <c r="E3" s="13">
        <v>0.77700000000000002</v>
      </c>
    </row>
    <row r="4" spans="1:5" x14ac:dyDescent="0.25">
      <c r="A4" s="2" t="s">
        <v>52</v>
      </c>
      <c r="B4" s="3">
        <v>31</v>
      </c>
      <c r="C4" s="4">
        <v>0.20300000000000001</v>
      </c>
      <c r="D4" s="13">
        <v>0.223</v>
      </c>
      <c r="E4" s="13">
        <v>1</v>
      </c>
    </row>
    <row r="5" spans="1:5" x14ac:dyDescent="0.25">
      <c r="A5" s="2" t="s">
        <v>4</v>
      </c>
      <c r="B5" s="3">
        <v>139</v>
      </c>
      <c r="C5" s="4">
        <v>0.90799999999999992</v>
      </c>
      <c r="D5" s="13">
        <v>1</v>
      </c>
      <c r="E5" s="13" t="s">
        <v>160</v>
      </c>
    </row>
    <row r="6" spans="1:5" x14ac:dyDescent="0.25">
      <c r="A6" s="2" t="s">
        <v>5</v>
      </c>
      <c r="B6" s="3">
        <v>14</v>
      </c>
      <c r="C6" s="4">
        <v>9.1999999999999998E-2</v>
      </c>
      <c r="D6" s="13" t="s">
        <v>160</v>
      </c>
      <c r="E6" s="13" t="s">
        <v>160</v>
      </c>
    </row>
    <row r="7" spans="1:5" x14ac:dyDescent="0.25">
      <c r="A7" s="2" t="s">
        <v>159</v>
      </c>
      <c r="B7" s="3">
        <v>153</v>
      </c>
      <c r="C7" s="4">
        <v>1</v>
      </c>
      <c r="D7" s="13" t="s">
        <v>160</v>
      </c>
      <c r="E7" s="13" t="s">
        <v>160</v>
      </c>
    </row>
    <row r="8" spans="1:5" x14ac:dyDescent="0.25">
      <c r="B8" s="3"/>
      <c r="C8" s="3"/>
      <c r="D8" s="1"/>
      <c r="E8" s="1"/>
    </row>
  </sheetData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workbookViewId="0">
      <selection activeCell="E2" sqref="A2:E7"/>
    </sheetView>
  </sheetViews>
  <sheetFormatPr defaultColWidth="8.85546875" defaultRowHeight="15" x14ac:dyDescent="0.25"/>
  <cols>
    <col min="1" max="1" width="19" style="2" customWidth="1"/>
    <col min="2" max="2" width="10.28515625" style="6" bestFit="1" customWidth="1"/>
    <col min="3" max="3" width="12.140625" style="6" bestFit="1" customWidth="1"/>
    <col min="4" max="4" width="12.85546875" style="2" customWidth="1"/>
    <col min="5" max="5" width="12.7109375" style="2" customWidth="1"/>
    <col min="6" max="16384" width="8.85546875" style="6"/>
  </cols>
  <sheetData>
    <row r="2" spans="1:5" s="8" customFormat="1" ht="30" x14ac:dyDescent="0.25">
      <c r="A2" s="8" t="s">
        <v>185</v>
      </c>
      <c r="B2" s="8" t="s">
        <v>93</v>
      </c>
      <c r="C2" s="8" t="s">
        <v>94</v>
      </c>
      <c r="D2" s="8" t="s">
        <v>95</v>
      </c>
      <c r="E2" s="8" t="s">
        <v>96</v>
      </c>
    </row>
    <row r="3" spans="1:5" x14ac:dyDescent="0.25">
      <c r="A3" s="2" t="s">
        <v>51</v>
      </c>
      <c r="B3" s="3">
        <v>117</v>
      </c>
      <c r="C3" s="4">
        <v>0.76500000000000001</v>
      </c>
      <c r="D3" s="13">
        <v>0.84200000000000008</v>
      </c>
      <c r="E3" s="13">
        <v>0.84200000000000008</v>
      </c>
    </row>
    <row r="4" spans="1:5" x14ac:dyDescent="0.25">
      <c r="A4" s="2" t="s">
        <v>52</v>
      </c>
      <c r="B4" s="3">
        <v>22</v>
      </c>
      <c r="C4" s="4">
        <v>0.14400000000000002</v>
      </c>
      <c r="D4" s="13">
        <v>0.158</v>
      </c>
      <c r="E4" s="13">
        <v>1</v>
      </c>
    </row>
    <row r="5" spans="1:5" x14ac:dyDescent="0.25">
      <c r="A5" s="2" t="s">
        <v>4</v>
      </c>
      <c r="B5" s="3">
        <v>139</v>
      </c>
      <c r="C5" s="4">
        <v>0.90799999999999992</v>
      </c>
      <c r="D5" s="13">
        <v>1</v>
      </c>
      <c r="E5" s="13" t="s">
        <v>160</v>
      </c>
    </row>
    <row r="6" spans="1:5" x14ac:dyDescent="0.25">
      <c r="A6" s="2" t="s">
        <v>5</v>
      </c>
      <c r="B6" s="3">
        <v>14</v>
      </c>
      <c r="C6" s="4">
        <v>9.1999999999999998E-2</v>
      </c>
      <c r="D6" s="13" t="s">
        <v>160</v>
      </c>
      <c r="E6" s="13" t="s">
        <v>160</v>
      </c>
    </row>
    <row r="7" spans="1:5" x14ac:dyDescent="0.25">
      <c r="A7" s="2" t="s">
        <v>159</v>
      </c>
      <c r="B7" s="3">
        <v>153</v>
      </c>
      <c r="C7" s="4">
        <v>1</v>
      </c>
      <c r="D7" s="13" t="s">
        <v>160</v>
      </c>
      <c r="E7" s="13" t="s">
        <v>160</v>
      </c>
    </row>
  </sheetData>
  <pageMargins left="0.511811024" right="0.511811024" top="0.78740157499999996" bottom="0.78740157499999996" header="0.31496062000000002" footer="0.3149606200000000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workbookViewId="0">
      <selection activeCell="E2" sqref="A2:E7"/>
    </sheetView>
  </sheetViews>
  <sheetFormatPr defaultColWidth="8.85546875" defaultRowHeight="15" x14ac:dyDescent="0.25"/>
  <cols>
    <col min="1" max="1" width="13" style="2" customWidth="1"/>
    <col min="2" max="2" width="10.28515625" style="6" bestFit="1" customWidth="1"/>
    <col min="3" max="3" width="12.140625" style="6" bestFit="1" customWidth="1"/>
    <col min="4" max="4" width="13.5703125" style="2" customWidth="1"/>
    <col min="5" max="5" width="13.28515625" style="2" customWidth="1"/>
    <col min="6" max="16384" width="8.85546875" style="6"/>
  </cols>
  <sheetData>
    <row r="2" spans="1:5" s="8" customFormat="1" ht="30" x14ac:dyDescent="0.25">
      <c r="A2" s="8" t="s">
        <v>186</v>
      </c>
      <c r="B2" s="8" t="s">
        <v>93</v>
      </c>
      <c r="C2" s="8" t="s">
        <v>94</v>
      </c>
      <c r="D2" s="8" t="s">
        <v>95</v>
      </c>
      <c r="E2" s="8" t="s">
        <v>96</v>
      </c>
    </row>
    <row r="3" spans="1:5" x14ac:dyDescent="0.25">
      <c r="A3" s="2" t="s">
        <v>51</v>
      </c>
      <c r="B3" s="3">
        <v>72</v>
      </c>
      <c r="C3" s="4">
        <v>0.47100000000000003</v>
      </c>
      <c r="D3" s="13">
        <v>0.51800000000000002</v>
      </c>
      <c r="E3" s="13">
        <v>0.51800000000000002</v>
      </c>
    </row>
    <row r="4" spans="1:5" x14ac:dyDescent="0.25">
      <c r="A4" s="2" t="s">
        <v>52</v>
      </c>
      <c r="B4" s="3">
        <v>67</v>
      </c>
      <c r="C4" s="4">
        <v>0.43799999999999994</v>
      </c>
      <c r="D4" s="13">
        <v>0.48200000000000004</v>
      </c>
      <c r="E4" s="13">
        <v>1</v>
      </c>
    </row>
    <row r="5" spans="1:5" x14ac:dyDescent="0.25">
      <c r="A5" s="2" t="s">
        <v>4</v>
      </c>
      <c r="B5" s="3">
        <v>139</v>
      </c>
      <c r="C5" s="4">
        <v>0.90799999999999992</v>
      </c>
      <c r="D5" s="13">
        <v>1</v>
      </c>
      <c r="E5" s="13" t="s">
        <v>160</v>
      </c>
    </row>
    <row r="6" spans="1:5" x14ac:dyDescent="0.25">
      <c r="A6" s="2" t="s">
        <v>5</v>
      </c>
      <c r="B6" s="3">
        <v>14</v>
      </c>
      <c r="C6" s="4">
        <v>9.1999999999999998E-2</v>
      </c>
      <c r="D6" s="13" t="s">
        <v>160</v>
      </c>
      <c r="E6" s="13" t="s">
        <v>160</v>
      </c>
    </row>
    <row r="7" spans="1:5" x14ac:dyDescent="0.25">
      <c r="A7" s="2" t="s">
        <v>159</v>
      </c>
      <c r="B7" s="3">
        <v>153</v>
      </c>
      <c r="C7" s="4">
        <v>1</v>
      </c>
      <c r="D7" s="13" t="s">
        <v>160</v>
      </c>
      <c r="E7" s="13" t="s">
        <v>160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A2:G18"/>
    </sheetView>
  </sheetViews>
  <sheetFormatPr defaultColWidth="8.85546875" defaultRowHeight="15" x14ac:dyDescent="0.25"/>
  <cols>
    <col min="1" max="1" width="25.85546875" style="2" customWidth="1"/>
    <col min="2" max="2" width="20.28515625" style="6" bestFit="1" customWidth="1"/>
    <col min="3" max="3" width="13.85546875" style="6" customWidth="1"/>
    <col min="4" max="4" width="10.28515625" style="2" customWidth="1"/>
    <col min="5" max="5" width="10.42578125" style="6" bestFit="1" customWidth="1"/>
    <col min="6" max="6" width="10.28515625" style="6" customWidth="1"/>
    <col min="7" max="7" width="8.28515625" style="6" bestFit="1" customWidth="1"/>
    <col min="8" max="9" width="8.85546875" style="6"/>
    <col min="10" max="10" width="23.5703125" style="6" customWidth="1"/>
    <col min="11" max="11" width="8.85546875" style="6"/>
    <col min="12" max="12" width="16.5703125" style="6" customWidth="1"/>
    <col min="13" max="13" width="21.5703125" style="6" customWidth="1"/>
    <col min="14" max="16384" width="8.85546875" style="6"/>
  </cols>
  <sheetData>
    <row r="1" spans="1:13" x14ac:dyDescent="0.25">
      <c r="A1" s="2" t="s">
        <v>6</v>
      </c>
      <c r="B1" s="6" t="s">
        <v>6</v>
      </c>
      <c r="C1" s="44"/>
      <c r="D1" s="7"/>
      <c r="E1" s="44"/>
      <c r="F1" s="44"/>
      <c r="G1" s="44"/>
    </row>
    <row r="2" spans="1:13" s="8" customFormat="1" ht="30" customHeight="1" x14ac:dyDescent="0.25">
      <c r="A2" s="8" t="s">
        <v>163</v>
      </c>
      <c r="B2" s="8" t="s">
        <v>164</v>
      </c>
      <c r="C2" s="8" t="s">
        <v>21</v>
      </c>
      <c r="D2" s="8" t="s">
        <v>22</v>
      </c>
      <c r="E2" s="8" t="s">
        <v>23</v>
      </c>
      <c r="F2" s="8" t="s">
        <v>24</v>
      </c>
      <c r="G2" s="8" t="s">
        <v>4</v>
      </c>
    </row>
    <row r="3" spans="1:13" x14ac:dyDescent="0.25">
      <c r="A3" s="55" t="s">
        <v>19</v>
      </c>
      <c r="B3" s="6" t="s">
        <v>93</v>
      </c>
      <c r="C3" s="3">
        <v>14</v>
      </c>
      <c r="D3" s="1">
        <v>35</v>
      </c>
      <c r="E3" s="3">
        <v>41</v>
      </c>
      <c r="F3" s="3">
        <v>1</v>
      </c>
      <c r="G3" s="3">
        <v>91</v>
      </c>
      <c r="J3" s="1" t="s">
        <v>97</v>
      </c>
      <c r="K3" s="9" t="s">
        <v>26</v>
      </c>
      <c r="L3" s="9" t="s">
        <v>206</v>
      </c>
      <c r="M3" s="9" t="s">
        <v>209</v>
      </c>
    </row>
    <row r="4" spans="1:13" x14ac:dyDescent="0.25">
      <c r="A4" s="55"/>
      <c r="B4" s="6" t="s">
        <v>25</v>
      </c>
      <c r="C4" s="18">
        <v>0.154</v>
      </c>
      <c r="D4" s="38">
        <v>0.38500000000000001</v>
      </c>
      <c r="E4" s="18">
        <v>0.45100000000000001</v>
      </c>
      <c r="F4" s="18">
        <v>1.0999999999999999E-2</v>
      </c>
      <c r="G4" s="18">
        <v>1</v>
      </c>
      <c r="J4" s="6" t="s">
        <v>98</v>
      </c>
      <c r="K4" s="9">
        <v>61.652999999999999</v>
      </c>
      <c r="L4" s="9">
        <v>18</v>
      </c>
      <c r="M4" s="10">
        <v>0</v>
      </c>
    </row>
    <row r="5" spans="1:13" x14ac:dyDescent="0.25">
      <c r="A5" s="55" t="s">
        <v>20</v>
      </c>
      <c r="B5" s="6" t="s">
        <v>93</v>
      </c>
      <c r="C5" s="3">
        <v>0</v>
      </c>
      <c r="D5" s="1">
        <v>1</v>
      </c>
      <c r="E5" s="3">
        <v>9</v>
      </c>
      <c r="F5" s="3">
        <v>4</v>
      </c>
      <c r="G5" s="3">
        <v>14</v>
      </c>
      <c r="J5" s="6" t="s">
        <v>99</v>
      </c>
      <c r="K5" s="9"/>
      <c r="L5" s="9"/>
      <c r="M5" s="10"/>
    </row>
    <row r="6" spans="1:13" x14ac:dyDescent="0.25">
      <c r="A6" s="55"/>
      <c r="B6" s="6" t="s">
        <v>25</v>
      </c>
      <c r="C6" s="18">
        <v>0</v>
      </c>
      <c r="D6" s="38">
        <v>7.0999999999999994E-2</v>
      </c>
      <c r="E6" s="18">
        <v>0.64300000000000002</v>
      </c>
      <c r="F6" s="18">
        <v>0.28599999999999998</v>
      </c>
      <c r="G6" s="18">
        <v>1</v>
      </c>
      <c r="J6" s="6" t="s">
        <v>207</v>
      </c>
      <c r="K6" s="45">
        <v>57.451999999999998</v>
      </c>
      <c r="L6" s="9">
        <v>18</v>
      </c>
      <c r="M6" s="10">
        <v>0</v>
      </c>
    </row>
    <row r="7" spans="1:13" x14ac:dyDescent="0.25">
      <c r="A7" s="55" t="s">
        <v>0</v>
      </c>
      <c r="B7" s="6" t="s">
        <v>93</v>
      </c>
      <c r="C7" s="3">
        <v>19</v>
      </c>
      <c r="D7" s="1">
        <v>74</v>
      </c>
      <c r="E7" s="3">
        <v>81</v>
      </c>
      <c r="F7" s="3">
        <v>7</v>
      </c>
      <c r="G7" s="3">
        <v>181</v>
      </c>
      <c r="J7" s="6" t="s">
        <v>101</v>
      </c>
      <c r="K7" s="45">
        <v>4.2380000000000004</v>
      </c>
      <c r="L7" s="9">
        <v>1</v>
      </c>
      <c r="M7" s="10">
        <v>0.04</v>
      </c>
    </row>
    <row r="8" spans="1:13" x14ac:dyDescent="0.25">
      <c r="A8" s="55"/>
      <c r="B8" s="6" t="s">
        <v>25</v>
      </c>
      <c r="C8" s="18">
        <v>0.105</v>
      </c>
      <c r="D8" s="38">
        <v>0.40899999999999997</v>
      </c>
      <c r="E8" s="18">
        <v>0.44800000000000001</v>
      </c>
      <c r="F8" s="18">
        <v>3.9E-2</v>
      </c>
      <c r="G8" s="18">
        <v>1</v>
      </c>
      <c r="J8" s="6" t="s">
        <v>208</v>
      </c>
      <c r="K8" s="9">
        <v>528</v>
      </c>
      <c r="L8" s="9"/>
      <c r="M8" s="9"/>
    </row>
    <row r="9" spans="1:13" x14ac:dyDescent="0.25">
      <c r="A9" s="55" t="s">
        <v>1</v>
      </c>
      <c r="B9" s="6" t="s">
        <v>93</v>
      </c>
      <c r="C9" s="3">
        <v>5</v>
      </c>
      <c r="D9" s="1">
        <v>12</v>
      </c>
      <c r="E9" s="3">
        <v>32</v>
      </c>
      <c r="F9" s="3">
        <v>1</v>
      </c>
      <c r="G9" s="3">
        <v>50</v>
      </c>
      <c r="J9" s="6" t="s">
        <v>120</v>
      </c>
    </row>
    <row r="10" spans="1:13" x14ac:dyDescent="0.25">
      <c r="A10" s="55"/>
      <c r="B10" s="6" t="s">
        <v>25</v>
      </c>
      <c r="C10" s="18">
        <v>0.1</v>
      </c>
      <c r="D10" s="38">
        <v>0.24</v>
      </c>
      <c r="E10" s="18">
        <v>0.64</v>
      </c>
      <c r="F10" s="18">
        <v>0.02</v>
      </c>
      <c r="G10" s="18">
        <v>1</v>
      </c>
    </row>
    <row r="11" spans="1:13" x14ac:dyDescent="0.25">
      <c r="A11" s="55" t="s">
        <v>125</v>
      </c>
      <c r="B11" s="6" t="s">
        <v>93</v>
      </c>
      <c r="C11" s="3">
        <v>1</v>
      </c>
      <c r="D11" s="1">
        <v>12</v>
      </c>
      <c r="E11" s="3">
        <v>16</v>
      </c>
      <c r="F11" s="3">
        <v>1</v>
      </c>
      <c r="G11" s="3">
        <v>30</v>
      </c>
    </row>
    <row r="12" spans="1:13" x14ac:dyDescent="0.25">
      <c r="A12" s="55"/>
      <c r="B12" s="6" t="s">
        <v>25</v>
      </c>
      <c r="C12" s="18">
        <v>3.3000000000000002E-2</v>
      </c>
      <c r="D12" s="38">
        <v>0.4</v>
      </c>
      <c r="E12" s="18">
        <v>0.53300000000000003</v>
      </c>
      <c r="F12" s="18">
        <v>3.3000000000000002E-2</v>
      </c>
      <c r="G12" s="18">
        <v>1</v>
      </c>
    </row>
    <row r="13" spans="1:13" x14ac:dyDescent="0.25">
      <c r="A13" s="55" t="s">
        <v>2</v>
      </c>
      <c r="B13" s="6" t="s">
        <v>93</v>
      </c>
      <c r="C13" s="3">
        <v>17</v>
      </c>
      <c r="D13" s="1">
        <v>47</v>
      </c>
      <c r="E13" s="3">
        <v>56</v>
      </c>
      <c r="F13" s="3">
        <v>3</v>
      </c>
      <c r="G13" s="3">
        <v>123</v>
      </c>
    </row>
    <row r="14" spans="1:13" x14ac:dyDescent="0.25">
      <c r="A14" s="55"/>
      <c r="B14" s="6" t="s">
        <v>25</v>
      </c>
      <c r="C14" s="18">
        <v>0.13800000000000001</v>
      </c>
      <c r="D14" s="38">
        <v>0.38200000000000001</v>
      </c>
      <c r="E14" s="18">
        <v>0.45500000000000002</v>
      </c>
      <c r="F14" s="18">
        <v>2.4E-2</v>
      </c>
      <c r="G14" s="18">
        <v>1</v>
      </c>
    </row>
    <row r="15" spans="1:13" x14ac:dyDescent="0.25">
      <c r="A15" s="55" t="s">
        <v>3</v>
      </c>
      <c r="B15" s="6" t="s">
        <v>93</v>
      </c>
      <c r="C15" s="3">
        <v>0</v>
      </c>
      <c r="D15" s="1">
        <v>5</v>
      </c>
      <c r="E15" s="3">
        <v>30</v>
      </c>
      <c r="F15" s="3">
        <v>4</v>
      </c>
      <c r="G15" s="3">
        <v>39</v>
      </c>
    </row>
    <row r="16" spans="1:13" x14ac:dyDescent="0.25">
      <c r="A16" s="55"/>
      <c r="B16" s="6" t="s">
        <v>25</v>
      </c>
      <c r="C16" s="18">
        <v>0</v>
      </c>
      <c r="D16" s="38">
        <v>0.128</v>
      </c>
      <c r="E16" s="18">
        <v>0.76900000000000002</v>
      </c>
      <c r="F16" s="18">
        <v>0.10299999999999999</v>
      </c>
      <c r="G16" s="18">
        <v>1</v>
      </c>
    </row>
    <row r="17" spans="1:7" x14ac:dyDescent="0.25">
      <c r="A17" s="55" t="s">
        <v>4</v>
      </c>
      <c r="B17" s="6" t="s">
        <v>93</v>
      </c>
      <c r="C17" s="3">
        <v>56</v>
      </c>
      <c r="D17" s="1">
        <v>186</v>
      </c>
      <c r="E17" s="3">
        <v>265</v>
      </c>
      <c r="F17" s="3">
        <v>21</v>
      </c>
      <c r="G17" s="3">
        <v>528</v>
      </c>
    </row>
    <row r="18" spans="1:7" x14ac:dyDescent="0.25">
      <c r="A18" s="55"/>
      <c r="B18" s="6" t="s">
        <v>25</v>
      </c>
      <c r="C18" s="18">
        <v>0.106</v>
      </c>
      <c r="D18" s="38">
        <v>0.35199999999999998</v>
      </c>
      <c r="E18" s="18">
        <v>0.502</v>
      </c>
      <c r="F18" s="18">
        <v>0.04</v>
      </c>
      <c r="G18" s="18">
        <v>1</v>
      </c>
    </row>
    <row r="20" spans="1:7" x14ac:dyDescent="0.25">
      <c r="C20" s="46"/>
    </row>
    <row r="22" spans="1:7" x14ac:dyDescent="0.25">
      <c r="C22" s="47"/>
    </row>
  </sheetData>
  <mergeCells count="8">
    <mergeCell ref="A15:A16"/>
    <mergeCell ref="A17:A18"/>
    <mergeCell ref="A3:A4"/>
    <mergeCell ref="A5:A6"/>
    <mergeCell ref="A7:A8"/>
    <mergeCell ref="A9:A10"/>
    <mergeCell ref="A11:A12"/>
    <mergeCell ref="A13:A14"/>
  </mergeCells>
  <pageMargins left="0.511811024" right="0.511811024" top="0.78740157499999996" bottom="0.78740157499999996" header="0.31496062000000002" footer="0.3149606200000000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workbookViewId="0">
      <selection activeCell="E2" sqref="A2:E7"/>
    </sheetView>
  </sheetViews>
  <sheetFormatPr defaultColWidth="8.85546875" defaultRowHeight="15" x14ac:dyDescent="0.25"/>
  <cols>
    <col min="1" max="1" width="18.5703125" style="2" customWidth="1"/>
    <col min="2" max="2" width="10.28515625" style="6" customWidth="1"/>
    <col min="3" max="3" width="12.140625" style="6" bestFit="1" customWidth="1"/>
    <col min="4" max="4" width="13" style="2" customWidth="1"/>
    <col min="5" max="5" width="12.42578125" style="2" customWidth="1"/>
    <col min="6" max="16384" width="8.85546875" style="6"/>
  </cols>
  <sheetData>
    <row r="2" spans="1:5" s="8" customFormat="1" ht="30.75" customHeight="1" x14ac:dyDescent="0.25">
      <c r="A2" s="8" t="s">
        <v>187</v>
      </c>
      <c r="B2" s="8" t="s">
        <v>93</v>
      </c>
      <c r="C2" s="8" t="s">
        <v>94</v>
      </c>
      <c r="D2" s="8" t="s">
        <v>95</v>
      </c>
      <c r="E2" s="8" t="s">
        <v>96</v>
      </c>
    </row>
    <row r="3" spans="1:5" x14ac:dyDescent="0.25">
      <c r="A3" s="2" t="s">
        <v>51</v>
      </c>
      <c r="B3" s="3">
        <v>133</v>
      </c>
      <c r="C3" s="4">
        <v>0.86900000000000011</v>
      </c>
      <c r="D3" s="13">
        <v>0.95700000000000007</v>
      </c>
      <c r="E3" s="13">
        <v>0.95700000000000007</v>
      </c>
    </row>
    <row r="4" spans="1:5" x14ac:dyDescent="0.25">
      <c r="A4" s="2" t="s">
        <v>52</v>
      </c>
      <c r="B4" s="3">
        <v>6</v>
      </c>
      <c r="C4" s="4">
        <v>3.9E-2</v>
      </c>
      <c r="D4" s="13">
        <v>4.2999999999999997E-2</v>
      </c>
      <c r="E4" s="13">
        <v>1</v>
      </c>
    </row>
    <row r="5" spans="1:5" x14ac:dyDescent="0.25">
      <c r="A5" s="2" t="s">
        <v>4</v>
      </c>
      <c r="B5" s="3">
        <v>139</v>
      </c>
      <c r="C5" s="4">
        <v>0.90799999999999992</v>
      </c>
      <c r="D5" s="13">
        <v>1</v>
      </c>
      <c r="E5" s="13" t="s">
        <v>160</v>
      </c>
    </row>
    <row r="6" spans="1:5" x14ac:dyDescent="0.25">
      <c r="A6" s="2" t="s">
        <v>5</v>
      </c>
      <c r="B6" s="3">
        <v>14</v>
      </c>
      <c r="C6" s="4">
        <v>9.1999999999999998E-2</v>
      </c>
      <c r="D6" s="13" t="s">
        <v>160</v>
      </c>
      <c r="E6" s="13" t="s">
        <v>160</v>
      </c>
    </row>
    <row r="7" spans="1:5" x14ac:dyDescent="0.25">
      <c r="A7" s="2" t="s">
        <v>4</v>
      </c>
      <c r="B7" s="3">
        <v>153</v>
      </c>
      <c r="C7" s="4">
        <v>1</v>
      </c>
      <c r="D7" s="13" t="s">
        <v>160</v>
      </c>
      <c r="E7" s="13" t="s">
        <v>160</v>
      </c>
    </row>
  </sheetData>
  <pageMargins left="0.511811024" right="0.511811024" top="0.78740157499999996" bottom="0.78740157499999996" header="0.31496062000000002" footer="0.3149606200000000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workbookViewId="0">
      <selection activeCell="A7" sqref="A7"/>
    </sheetView>
  </sheetViews>
  <sheetFormatPr defaultColWidth="8.85546875" defaultRowHeight="15" x14ac:dyDescent="0.25"/>
  <cols>
    <col min="1" max="1" width="21.85546875" style="2" customWidth="1"/>
    <col min="2" max="2" width="13" style="6" customWidth="1"/>
    <col min="3" max="3" width="12.85546875" style="6" customWidth="1"/>
    <col min="4" max="4" width="13.140625" style="6" customWidth="1"/>
    <col min="5" max="5" width="9.85546875" style="6" customWidth="1"/>
    <col min="6" max="7" width="11.42578125" style="6" customWidth="1"/>
    <col min="8" max="8" width="13.140625" style="6" customWidth="1"/>
    <col min="9" max="16384" width="8.85546875" style="6"/>
  </cols>
  <sheetData>
    <row r="2" spans="1:8" s="8" customFormat="1" ht="45" x14ac:dyDescent="0.25">
      <c r="A2" s="8" t="s">
        <v>188</v>
      </c>
      <c r="B2" s="8" t="s">
        <v>190</v>
      </c>
      <c r="C2" s="8" t="s">
        <v>191</v>
      </c>
      <c r="D2" s="8" t="s">
        <v>189</v>
      </c>
      <c r="E2" s="11" t="s">
        <v>192</v>
      </c>
      <c r="F2" s="8" t="s">
        <v>193</v>
      </c>
      <c r="G2" s="8" t="s">
        <v>86</v>
      </c>
      <c r="H2" s="11" t="s">
        <v>194</v>
      </c>
    </row>
    <row r="3" spans="1:8" x14ac:dyDescent="0.25">
      <c r="A3" s="53" t="s">
        <v>70</v>
      </c>
      <c r="B3" s="9">
        <v>1</v>
      </c>
      <c r="C3" s="9">
        <v>1</v>
      </c>
      <c r="D3" s="9">
        <v>1</v>
      </c>
      <c r="E3" s="9">
        <v>0</v>
      </c>
      <c r="F3" s="9">
        <v>1</v>
      </c>
      <c r="G3" s="9">
        <v>0</v>
      </c>
      <c r="H3" s="9">
        <v>18</v>
      </c>
    </row>
    <row r="4" spans="1:8" x14ac:dyDescent="0.25">
      <c r="A4" s="53" t="s">
        <v>167</v>
      </c>
      <c r="B4" s="9">
        <v>6</v>
      </c>
      <c r="C4" s="9">
        <v>1</v>
      </c>
      <c r="D4" s="9">
        <v>2</v>
      </c>
      <c r="E4" s="9">
        <v>0</v>
      </c>
      <c r="F4" s="9">
        <v>2</v>
      </c>
      <c r="G4" s="9">
        <v>11</v>
      </c>
      <c r="H4" s="9">
        <v>0</v>
      </c>
    </row>
    <row r="5" spans="1:8" x14ac:dyDescent="0.25">
      <c r="A5" s="53" t="s">
        <v>168</v>
      </c>
      <c r="B5" s="9">
        <v>30</v>
      </c>
      <c r="C5" s="9">
        <v>11</v>
      </c>
      <c r="D5" s="9">
        <v>15</v>
      </c>
      <c r="E5" s="9">
        <v>0</v>
      </c>
      <c r="F5" s="9">
        <v>3</v>
      </c>
      <c r="G5" s="9">
        <v>28</v>
      </c>
      <c r="H5" s="9">
        <v>4</v>
      </c>
    </row>
    <row r="6" spans="1:8" x14ac:dyDescent="0.25">
      <c r="A6" s="53" t="s">
        <v>169</v>
      </c>
      <c r="B6" s="9">
        <v>81</v>
      </c>
      <c r="C6" s="9">
        <v>86</v>
      </c>
      <c r="D6" s="9">
        <v>82</v>
      </c>
      <c r="E6" s="9">
        <v>35</v>
      </c>
      <c r="F6" s="9">
        <v>46</v>
      </c>
      <c r="G6" s="9">
        <v>73</v>
      </c>
      <c r="H6" s="9">
        <v>80</v>
      </c>
    </row>
    <row r="7" spans="1:8" x14ac:dyDescent="0.25">
      <c r="A7" s="53" t="s">
        <v>170</v>
      </c>
      <c r="B7" s="9">
        <v>17</v>
      </c>
      <c r="C7" s="9">
        <v>39</v>
      </c>
      <c r="D7" s="9">
        <v>38</v>
      </c>
      <c r="E7" s="9">
        <v>102</v>
      </c>
      <c r="F7" s="9">
        <v>86</v>
      </c>
      <c r="G7" s="9">
        <v>23</v>
      </c>
      <c r="H7" s="9">
        <v>19</v>
      </c>
    </row>
    <row r="8" spans="1:8" x14ac:dyDescent="0.25">
      <c r="A8" s="53" t="s">
        <v>4</v>
      </c>
      <c r="B8" s="9">
        <v>135</v>
      </c>
      <c r="C8" s="9">
        <v>138</v>
      </c>
      <c r="D8" s="9">
        <v>138</v>
      </c>
      <c r="E8" s="9">
        <v>137</v>
      </c>
      <c r="F8" s="9">
        <v>138</v>
      </c>
      <c r="G8" s="9">
        <v>135</v>
      </c>
      <c r="H8" s="9">
        <v>121</v>
      </c>
    </row>
    <row r="9" spans="1:8" x14ac:dyDescent="0.25">
      <c r="A9" s="53" t="s">
        <v>171</v>
      </c>
      <c r="B9" s="9">
        <f>(-2)*B4+(-1)*B5+B6+2*B7</f>
        <v>73</v>
      </c>
      <c r="C9" s="9">
        <f t="shared" ref="C9:H9" si="0">(-2)*C4+(-1)*C5+C6+2*C7</f>
        <v>151</v>
      </c>
      <c r="D9" s="9">
        <f t="shared" si="0"/>
        <v>139</v>
      </c>
      <c r="E9" s="9">
        <f t="shared" si="0"/>
        <v>239</v>
      </c>
      <c r="F9" s="9">
        <f t="shared" si="0"/>
        <v>211</v>
      </c>
      <c r="G9" s="9">
        <f t="shared" si="0"/>
        <v>69</v>
      </c>
      <c r="H9" s="9">
        <f t="shared" si="0"/>
        <v>114</v>
      </c>
    </row>
    <row r="10" spans="1:8" x14ac:dyDescent="0.25">
      <c r="A10" s="53" t="s">
        <v>172</v>
      </c>
      <c r="B10" s="12">
        <f>B9/B8</f>
        <v>0.54074074074074074</v>
      </c>
      <c r="C10" s="12">
        <f t="shared" ref="C10:H10" si="1">C9/C8</f>
        <v>1.0942028985507246</v>
      </c>
      <c r="D10" s="12">
        <f t="shared" si="1"/>
        <v>1.0072463768115942</v>
      </c>
      <c r="E10" s="12">
        <f t="shared" si="1"/>
        <v>1.7445255474452555</v>
      </c>
      <c r="F10" s="12">
        <f t="shared" si="1"/>
        <v>1.5289855072463767</v>
      </c>
      <c r="G10" s="12">
        <f t="shared" si="1"/>
        <v>0.51111111111111107</v>
      </c>
      <c r="H10" s="12">
        <f t="shared" si="1"/>
        <v>0.94214876033057848</v>
      </c>
    </row>
    <row r="11" spans="1:8" x14ac:dyDescent="0.25">
      <c r="A11" s="53" t="s">
        <v>173</v>
      </c>
      <c r="B11" s="12">
        <f>B7/B8</f>
        <v>0.12592592592592591</v>
      </c>
      <c r="C11" s="12">
        <f t="shared" ref="C11:H11" si="2">C7/C8</f>
        <v>0.28260869565217389</v>
      </c>
      <c r="D11" s="12">
        <f t="shared" si="2"/>
        <v>0.27536231884057971</v>
      </c>
      <c r="E11" s="12">
        <f t="shared" si="2"/>
        <v>0.74452554744525545</v>
      </c>
      <c r="F11" s="12">
        <f t="shared" si="2"/>
        <v>0.62318840579710144</v>
      </c>
      <c r="G11" s="12">
        <f t="shared" si="2"/>
        <v>0.17037037037037037</v>
      </c>
      <c r="H11" s="12">
        <f t="shared" si="2"/>
        <v>0.15702479338842976</v>
      </c>
    </row>
    <row r="12" spans="1:8" x14ac:dyDescent="0.25">
      <c r="A12" s="54" t="s">
        <v>5</v>
      </c>
      <c r="B12" s="9">
        <v>18</v>
      </c>
      <c r="C12" s="9">
        <v>15</v>
      </c>
      <c r="D12" s="9">
        <v>15</v>
      </c>
      <c r="E12" s="9">
        <v>15</v>
      </c>
      <c r="F12" s="9">
        <v>15</v>
      </c>
      <c r="G12" s="9">
        <v>16</v>
      </c>
      <c r="H12" s="9">
        <v>16</v>
      </c>
    </row>
  </sheetData>
  <pageMargins left="0.511811024" right="0.511811024" top="0.78740157499999996" bottom="0.78740157499999996" header="0.31496062000000002" footer="0.3149606200000000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workbookViewId="0">
      <selection activeCell="I2" sqref="A2:I12"/>
    </sheetView>
  </sheetViews>
  <sheetFormatPr defaultColWidth="8.85546875" defaultRowHeight="15" x14ac:dyDescent="0.25"/>
  <cols>
    <col min="1" max="1" width="21.7109375" style="2" customWidth="1"/>
    <col min="2" max="9" width="13.140625" style="6" customWidth="1"/>
    <col min="10" max="16384" width="8.85546875" style="6"/>
  </cols>
  <sheetData>
    <row r="2" spans="1:9" s="8" customFormat="1" ht="80.25" customHeight="1" x14ac:dyDescent="0.25">
      <c r="A2" s="8" t="s">
        <v>188</v>
      </c>
      <c r="B2" s="11" t="s">
        <v>200</v>
      </c>
      <c r="C2" s="11" t="s">
        <v>199</v>
      </c>
      <c r="D2" s="11" t="s">
        <v>198</v>
      </c>
      <c r="E2" s="8" t="s">
        <v>201</v>
      </c>
      <c r="F2" s="8" t="s">
        <v>202</v>
      </c>
      <c r="G2" s="8" t="s">
        <v>203</v>
      </c>
      <c r="H2" s="8" t="s">
        <v>204</v>
      </c>
      <c r="I2" s="8" t="s">
        <v>205</v>
      </c>
    </row>
    <row r="3" spans="1:9" x14ac:dyDescent="0.25">
      <c r="A3" s="53" t="s">
        <v>70</v>
      </c>
      <c r="B3" s="9">
        <v>0</v>
      </c>
      <c r="C3" s="9">
        <v>1</v>
      </c>
      <c r="D3" s="9">
        <v>0</v>
      </c>
      <c r="E3" s="9">
        <v>0</v>
      </c>
      <c r="F3" s="9">
        <v>0</v>
      </c>
      <c r="G3" s="9">
        <v>8</v>
      </c>
      <c r="H3" s="9">
        <v>6</v>
      </c>
      <c r="I3" s="9">
        <v>9</v>
      </c>
    </row>
    <row r="4" spans="1:9" x14ac:dyDescent="0.25">
      <c r="A4" s="53" t="s">
        <v>167</v>
      </c>
      <c r="B4" s="9">
        <v>2</v>
      </c>
      <c r="C4" s="9">
        <v>1</v>
      </c>
      <c r="D4" s="9">
        <v>0</v>
      </c>
      <c r="E4" s="9">
        <v>2</v>
      </c>
      <c r="F4" s="9">
        <v>2</v>
      </c>
      <c r="G4" s="9">
        <v>3</v>
      </c>
      <c r="H4" s="9">
        <v>3</v>
      </c>
      <c r="I4" s="9">
        <v>4</v>
      </c>
    </row>
    <row r="5" spans="1:9" x14ac:dyDescent="0.25">
      <c r="A5" s="53" t="s">
        <v>168</v>
      </c>
      <c r="B5" s="9">
        <v>7</v>
      </c>
      <c r="C5" s="9">
        <v>3</v>
      </c>
      <c r="D5" s="9">
        <v>4</v>
      </c>
      <c r="E5" s="9">
        <v>2</v>
      </c>
      <c r="F5" s="9">
        <v>4</v>
      </c>
      <c r="G5" s="9">
        <v>11</v>
      </c>
      <c r="H5" s="9">
        <v>10</v>
      </c>
      <c r="I5" s="9">
        <v>7</v>
      </c>
    </row>
    <row r="6" spans="1:9" x14ac:dyDescent="0.25">
      <c r="A6" s="53" t="s">
        <v>169</v>
      </c>
      <c r="B6" s="9">
        <v>79</v>
      </c>
      <c r="C6" s="9">
        <v>87</v>
      </c>
      <c r="D6" s="9">
        <v>69</v>
      </c>
      <c r="E6" s="9">
        <v>15</v>
      </c>
      <c r="F6" s="9">
        <v>38</v>
      </c>
      <c r="G6" s="9">
        <v>70</v>
      </c>
      <c r="H6" s="9">
        <v>70</v>
      </c>
      <c r="I6" s="9">
        <v>73</v>
      </c>
    </row>
    <row r="7" spans="1:9" x14ac:dyDescent="0.25">
      <c r="A7" s="53" t="s">
        <v>170</v>
      </c>
      <c r="B7" s="9">
        <v>48</v>
      </c>
      <c r="C7" s="9">
        <v>45</v>
      </c>
      <c r="D7" s="9">
        <v>62</v>
      </c>
      <c r="E7" s="9">
        <v>118</v>
      </c>
      <c r="F7" s="9">
        <v>93</v>
      </c>
      <c r="G7" s="9">
        <v>36</v>
      </c>
      <c r="H7" s="9">
        <v>45</v>
      </c>
      <c r="I7" s="9">
        <v>39</v>
      </c>
    </row>
    <row r="8" spans="1:9" x14ac:dyDescent="0.25">
      <c r="A8" s="53" t="s">
        <v>4</v>
      </c>
      <c r="B8" s="9">
        <v>136</v>
      </c>
      <c r="C8" s="9">
        <v>137</v>
      </c>
      <c r="D8" s="9">
        <v>135</v>
      </c>
      <c r="E8" s="9">
        <v>137</v>
      </c>
      <c r="F8" s="9">
        <v>137</v>
      </c>
      <c r="G8" s="9">
        <v>128</v>
      </c>
      <c r="H8" s="9">
        <v>134</v>
      </c>
      <c r="I8" s="9">
        <v>132</v>
      </c>
    </row>
    <row r="9" spans="1:9" x14ac:dyDescent="0.25">
      <c r="A9" s="53" t="s">
        <v>171</v>
      </c>
      <c r="B9" s="9">
        <f>(-2)*B4+(-1)*B5+B6+2*B7</f>
        <v>164</v>
      </c>
      <c r="C9" s="9">
        <f t="shared" ref="C9:I9" si="0">(-2)*C4+(-1)*C5+C6+2*C7</f>
        <v>172</v>
      </c>
      <c r="D9" s="9">
        <f t="shared" si="0"/>
        <v>189</v>
      </c>
      <c r="E9" s="9">
        <f t="shared" si="0"/>
        <v>245</v>
      </c>
      <c r="F9" s="9">
        <f t="shared" si="0"/>
        <v>216</v>
      </c>
      <c r="G9" s="9">
        <f t="shared" si="0"/>
        <v>125</v>
      </c>
      <c r="H9" s="9">
        <f t="shared" si="0"/>
        <v>144</v>
      </c>
      <c r="I9" s="9">
        <f t="shared" si="0"/>
        <v>136</v>
      </c>
    </row>
    <row r="10" spans="1:9" x14ac:dyDescent="0.25">
      <c r="A10" s="53" t="s">
        <v>172</v>
      </c>
      <c r="B10" s="10">
        <f>B9/B8</f>
        <v>1.2058823529411764</v>
      </c>
      <c r="C10" s="10">
        <f t="shared" ref="C10:H10" si="1">C9/C8</f>
        <v>1.2554744525547445</v>
      </c>
      <c r="D10" s="10">
        <f t="shared" si="1"/>
        <v>1.4</v>
      </c>
      <c r="E10" s="10">
        <f t="shared" si="1"/>
        <v>1.7883211678832116</v>
      </c>
      <c r="F10" s="10">
        <f t="shared" si="1"/>
        <v>1.5766423357664234</v>
      </c>
      <c r="G10" s="10">
        <f t="shared" si="1"/>
        <v>0.9765625</v>
      </c>
      <c r="H10" s="10">
        <f t="shared" si="1"/>
        <v>1.0746268656716418</v>
      </c>
      <c r="I10" s="10">
        <f>I9/I8</f>
        <v>1.0303030303030303</v>
      </c>
    </row>
    <row r="11" spans="1:9" x14ac:dyDescent="0.25">
      <c r="A11" s="53" t="s">
        <v>173</v>
      </c>
      <c r="B11" s="10">
        <f>B7/B8</f>
        <v>0.35294117647058826</v>
      </c>
      <c r="C11" s="10">
        <f t="shared" ref="C11:H11" si="2">C7/C8</f>
        <v>0.32846715328467152</v>
      </c>
      <c r="D11" s="10">
        <f t="shared" si="2"/>
        <v>0.45925925925925926</v>
      </c>
      <c r="E11" s="10">
        <f t="shared" si="2"/>
        <v>0.86131386861313863</v>
      </c>
      <c r="F11" s="10">
        <f t="shared" si="2"/>
        <v>0.67883211678832112</v>
      </c>
      <c r="G11" s="10">
        <f t="shared" si="2"/>
        <v>0.28125</v>
      </c>
      <c r="H11" s="10">
        <f t="shared" si="2"/>
        <v>0.33582089552238809</v>
      </c>
      <c r="I11" s="10">
        <f>I7/I8</f>
        <v>0.29545454545454547</v>
      </c>
    </row>
    <row r="12" spans="1:9" x14ac:dyDescent="0.25">
      <c r="A12" s="54" t="s">
        <v>5</v>
      </c>
      <c r="B12" s="9">
        <v>17</v>
      </c>
      <c r="C12" s="9">
        <v>16</v>
      </c>
      <c r="D12" s="9">
        <v>18</v>
      </c>
      <c r="E12" s="9">
        <v>16</v>
      </c>
      <c r="F12" s="9">
        <v>16</v>
      </c>
      <c r="G12" s="9">
        <v>25</v>
      </c>
      <c r="H12" s="9">
        <v>19</v>
      </c>
      <c r="I12" s="9">
        <v>21</v>
      </c>
    </row>
  </sheetData>
  <pageMargins left="0.511811024" right="0.511811024" top="0.78740157499999996" bottom="0.78740157499999996" header="0.31496062000000002" footer="0.3149606200000000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"/>
  <sheetViews>
    <sheetView workbookViewId="0">
      <selection activeCell="H2" sqref="A2:H6"/>
    </sheetView>
  </sheetViews>
  <sheetFormatPr defaultColWidth="8.85546875" defaultRowHeight="15" x14ac:dyDescent="0.25"/>
  <cols>
    <col min="1" max="1" width="16.140625" style="2" customWidth="1"/>
    <col min="2" max="2" width="14.7109375" style="6" customWidth="1"/>
    <col min="3" max="3" width="9.7109375" style="6" customWidth="1"/>
    <col min="4" max="5" width="11.28515625" style="6" customWidth="1"/>
    <col min="6" max="6" width="12.42578125" style="6" customWidth="1"/>
    <col min="7" max="7" width="11.85546875" style="6" customWidth="1"/>
    <col min="8" max="8" width="13.5703125" style="6" customWidth="1"/>
    <col min="9" max="16384" width="8.85546875" style="6"/>
  </cols>
  <sheetData>
    <row r="2" spans="1:8" s="8" customFormat="1" ht="45" x14ac:dyDescent="0.25">
      <c r="A2" s="8" t="s">
        <v>195</v>
      </c>
      <c r="B2" s="8" t="s">
        <v>190</v>
      </c>
      <c r="C2" s="8" t="s">
        <v>191</v>
      </c>
      <c r="D2" s="8" t="s">
        <v>189</v>
      </c>
      <c r="E2" s="11" t="s">
        <v>192</v>
      </c>
      <c r="F2" s="8" t="s">
        <v>193</v>
      </c>
      <c r="G2" s="8" t="s">
        <v>86</v>
      </c>
      <c r="H2" s="11" t="s">
        <v>194</v>
      </c>
    </row>
    <row r="3" spans="1:8" x14ac:dyDescent="0.25">
      <c r="A3" s="8" t="s">
        <v>51</v>
      </c>
      <c r="B3" s="9">
        <v>121</v>
      </c>
      <c r="C3" s="9">
        <v>99</v>
      </c>
      <c r="D3" s="9">
        <v>79</v>
      </c>
      <c r="E3" s="9">
        <v>54</v>
      </c>
      <c r="F3" s="9">
        <v>70</v>
      </c>
      <c r="G3" s="9">
        <v>134</v>
      </c>
      <c r="H3" s="9">
        <v>126</v>
      </c>
    </row>
    <row r="4" spans="1:8" x14ac:dyDescent="0.25">
      <c r="A4" s="8" t="s">
        <v>52</v>
      </c>
      <c r="B4" s="9">
        <v>19</v>
      </c>
      <c r="C4" s="9">
        <v>41</v>
      </c>
      <c r="D4" s="9">
        <v>61</v>
      </c>
      <c r="E4" s="9">
        <v>86</v>
      </c>
      <c r="F4" s="9">
        <v>70</v>
      </c>
      <c r="G4" s="9">
        <v>6</v>
      </c>
      <c r="H4" s="9">
        <v>14</v>
      </c>
    </row>
    <row r="5" spans="1:8" x14ac:dyDescent="0.25">
      <c r="A5" s="8" t="s">
        <v>5</v>
      </c>
      <c r="B5" s="9">
        <v>13</v>
      </c>
      <c r="C5" s="9">
        <v>13</v>
      </c>
      <c r="D5" s="9">
        <v>13</v>
      </c>
      <c r="E5" s="9">
        <v>13</v>
      </c>
      <c r="F5" s="9">
        <v>13</v>
      </c>
      <c r="G5" s="9">
        <v>13</v>
      </c>
      <c r="H5" s="9">
        <v>13</v>
      </c>
    </row>
    <row r="6" spans="1:8" x14ac:dyDescent="0.25">
      <c r="A6" s="8" t="s">
        <v>4</v>
      </c>
      <c r="B6" s="9">
        <v>140</v>
      </c>
      <c r="C6" s="9">
        <v>140</v>
      </c>
      <c r="D6" s="9">
        <v>140</v>
      </c>
      <c r="E6" s="9">
        <v>140</v>
      </c>
      <c r="F6" s="9">
        <v>140</v>
      </c>
      <c r="G6" s="9">
        <v>140</v>
      </c>
      <c r="H6" s="9">
        <v>140</v>
      </c>
    </row>
  </sheetData>
  <pageMargins left="0.511811024" right="0.511811024" top="0.78740157499999996" bottom="0.78740157499999996" header="0.31496062000000002" footer="0.3149606200000000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"/>
  <sheetViews>
    <sheetView tabSelected="1" workbookViewId="0">
      <selection activeCell="G2" sqref="A2:G6"/>
    </sheetView>
  </sheetViews>
  <sheetFormatPr defaultColWidth="8.85546875" defaultRowHeight="15" x14ac:dyDescent="0.25"/>
  <cols>
    <col min="1" max="1" width="16.42578125" style="2" customWidth="1"/>
    <col min="2" max="2" width="12.42578125" style="6" customWidth="1"/>
    <col min="3" max="3" width="7.28515625" style="6" bestFit="1" customWidth="1"/>
    <col min="4" max="4" width="14.7109375" style="6" customWidth="1"/>
    <col min="5" max="5" width="7.7109375" style="6" bestFit="1" customWidth="1"/>
    <col min="6" max="6" width="6.42578125" style="6" customWidth="1"/>
    <col min="7" max="7" width="7.7109375" style="6" bestFit="1" customWidth="1"/>
    <col min="8" max="16384" width="8.85546875" style="6"/>
  </cols>
  <sheetData>
    <row r="2" spans="1:7" s="8" customFormat="1" ht="18" customHeight="1" x14ac:dyDescent="0.25">
      <c r="A2" s="8" t="s">
        <v>196</v>
      </c>
      <c r="B2" s="8" t="s">
        <v>87</v>
      </c>
      <c r="C2" s="8" t="s">
        <v>88</v>
      </c>
      <c r="D2" s="8" t="s">
        <v>89</v>
      </c>
      <c r="E2" s="8" t="s">
        <v>90</v>
      </c>
      <c r="F2" s="8" t="s">
        <v>91</v>
      </c>
      <c r="G2" s="8" t="s">
        <v>92</v>
      </c>
    </row>
    <row r="3" spans="1:7" x14ac:dyDescent="0.25">
      <c r="A3" s="17" t="s">
        <v>51</v>
      </c>
      <c r="B3" s="9">
        <v>117</v>
      </c>
      <c r="C3" s="9">
        <v>65</v>
      </c>
      <c r="D3" s="9">
        <v>142</v>
      </c>
      <c r="E3" s="9">
        <v>119</v>
      </c>
      <c r="F3" s="9">
        <v>139</v>
      </c>
      <c r="G3" s="9">
        <v>132</v>
      </c>
    </row>
    <row r="4" spans="1:7" x14ac:dyDescent="0.25">
      <c r="A4" s="17" t="s">
        <v>52</v>
      </c>
      <c r="B4" s="9">
        <v>25</v>
      </c>
      <c r="C4" s="9">
        <v>77</v>
      </c>
      <c r="D4" s="9">
        <v>0</v>
      </c>
      <c r="E4" s="9">
        <v>23</v>
      </c>
      <c r="F4" s="9">
        <v>3</v>
      </c>
      <c r="G4" s="9">
        <v>10</v>
      </c>
    </row>
    <row r="5" spans="1:7" ht="15" customHeight="1" x14ac:dyDescent="0.25">
      <c r="A5" s="17" t="s">
        <v>5</v>
      </c>
      <c r="B5" s="9">
        <v>11</v>
      </c>
      <c r="C5" s="9">
        <v>11</v>
      </c>
      <c r="D5" s="9">
        <v>11</v>
      </c>
      <c r="E5" s="9">
        <v>11</v>
      </c>
      <c r="F5" s="9">
        <v>11</v>
      </c>
      <c r="G5" s="9">
        <v>11</v>
      </c>
    </row>
    <row r="6" spans="1:7" x14ac:dyDescent="0.25">
      <c r="A6" s="17" t="s">
        <v>4</v>
      </c>
      <c r="B6" s="9">
        <v>142</v>
      </c>
      <c r="C6" s="9">
        <v>142</v>
      </c>
      <c r="D6" s="9">
        <v>142</v>
      </c>
      <c r="E6" s="9">
        <v>142</v>
      </c>
      <c r="F6" s="9">
        <v>142</v>
      </c>
      <c r="G6" s="9">
        <v>142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H2" sqref="A2:H18"/>
    </sheetView>
  </sheetViews>
  <sheetFormatPr defaultColWidth="8.85546875" defaultRowHeight="15" x14ac:dyDescent="0.25"/>
  <cols>
    <col min="1" max="1" width="27.42578125" style="2" customWidth="1"/>
    <col min="2" max="2" width="19.42578125" style="6" bestFit="1" customWidth="1"/>
    <col min="3" max="3" width="9.7109375" style="7" bestFit="1" customWidth="1"/>
    <col min="4" max="4" width="9.85546875" style="7" bestFit="1" customWidth="1"/>
    <col min="5" max="5" width="7.28515625" style="7" bestFit="1" customWidth="1"/>
    <col min="6" max="6" width="10.85546875" style="7" bestFit="1" customWidth="1"/>
    <col min="7" max="7" width="10" style="7" bestFit="1" customWidth="1"/>
    <col min="8" max="8" width="8.28515625" style="6" bestFit="1" customWidth="1"/>
    <col min="9" max="10" width="8.85546875" style="6"/>
    <col min="11" max="11" width="23.85546875" style="6" customWidth="1"/>
    <col min="12" max="13" width="8.85546875" style="6"/>
    <col min="14" max="14" width="37.28515625" style="6" customWidth="1"/>
    <col min="15" max="16384" width="8.85546875" style="6"/>
  </cols>
  <sheetData>
    <row r="1" spans="1:14" x14ac:dyDescent="0.25">
      <c r="A1" s="2" t="s">
        <v>6</v>
      </c>
      <c r="B1" s="6" t="s">
        <v>6</v>
      </c>
    </row>
    <row r="2" spans="1:14" s="8" customFormat="1" ht="45.75" customHeight="1" x14ac:dyDescent="0.25">
      <c r="A2" s="8" t="s">
        <v>163</v>
      </c>
      <c r="B2" s="8" t="s">
        <v>164</v>
      </c>
      <c r="C2" s="8" t="s">
        <v>30</v>
      </c>
      <c r="D2" s="8" t="s">
        <v>31</v>
      </c>
      <c r="E2" s="8" t="s">
        <v>32</v>
      </c>
      <c r="F2" s="8" t="s">
        <v>33</v>
      </c>
      <c r="G2" s="8" t="s">
        <v>34</v>
      </c>
      <c r="H2" s="8" t="s">
        <v>4</v>
      </c>
      <c r="K2" s="8" t="s">
        <v>97</v>
      </c>
    </row>
    <row r="3" spans="1:14" x14ac:dyDescent="0.25">
      <c r="A3" s="55" t="s">
        <v>19</v>
      </c>
      <c r="B3" s="6" t="s">
        <v>93</v>
      </c>
      <c r="C3" s="8">
        <v>28</v>
      </c>
      <c r="D3" s="8">
        <v>51</v>
      </c>
      <c r="E3" s="8">
        <v>12</v>
      </c>
      <c r="F3" s="8">
        <v>0</v>
      </c>
      <c r="G3" s="8">
        <v>0</v>
      </c>
      <c r="H3" s="3">
        <v>91</v>
      </c>
      <c r="K3" s="6" t="s">
        <v>6</v>
      </c>
      <c r="L3" s="3" t="s">
        <v>26</v>
      </c>
      <c r="M3" s="3" t="s">
        <v>27</v>
      </c>
      <c r="N3" s="3" t="s">
        <v>28</v>
      </c>
    </row>
    <row r="4" spans="1:14" x14ac:dyDescent="0.25">
      <c r="A4" s="55"/>
      <c r="B4" s="6" t="s">
        <v>25</v>
      </c>
      <c r="C4" s="33">
        <v>0.308</v>
      </c>
      <c r="D4" s="33">
        <v>0.56000000000000005</v>
      </c>
      <c r="E4" s="33">
        <v>0.13200000000000001</v>
      </c>
      <c r="F4" s="33">
        <v>0</v>
      </c>
      <c r="G4" s="33">
        <v>0</v>
      </c>
      <c r="H4" s="18">
        <v>1</v>
      </c>
      <c r="K4" s="6" t="s">
        <v>98</v>
      </c>
      <c r="L4" s="3" t="s">
        <v>141</v>
      </c>
      <c r="M4" s="3">
        <v>24</v>
      </c>
      <c r="N4" s="32">
        <v>0</v>
      </c>
    </row>
    <row r="5" spans="1:14" x14ac:dyDescent="0.25">
      <c r="A5" s="55" t="s">
        <v>20</v>
      </c>
      <c r="B5" s="6" t="s">
        <v>93</v>
      </c>
      <c r="C5" s="8">
        <v>0</v>
      </c>
      <c r="D5" s="8">
        <v>5</v>
      </c>
      <c r="E5" s="8">
        <v>6</v>
      </c>
      <c r="F5" s="8">
        <v>1</v>
      </c>
      <c r="G5" s="8">
        <v>2</v>
      </c>
      <c r="H5" s="3">
        <v>14</v>
      </c>
      <c r="K5" s="6" t="s">
        <v>99</v>
      </c>
      <c r="L5" s="3"/>
      <c r="M5" s="3"/>
      <c r="N5" s="32"/>
    </row>
    <row r="6" spans="1:14" x14ac:dyDescent="0.25">
      <c r="A6" s="55"/>
      <c r="B6" s="6" t="s">
        <v>25</v>
      </c>
      <c r="C6" s="33">
        <v>0</v>
      </c>
      <c r="D6" s="33">
        <v>0.35699999999999998</v>
      </c>
      <c r="E6" s="33">
        <v>0.42899999999999999</v>
      </c>
      <c r="F6" s="33">
        <v>7.0999999999999994E-2</v>
      </c>
      <c r="G6" s="33">
        <v>0.14299999999999999</v>
      </c>
      <c r="H6" s="18">
        <v>1</v>
      </c>
      <c r="K6" s="6" t="s">
        <v>100</v>
      </c>
      <c r="L6" s="19">
        <v>58.125</v>
      </c>
      <c r="M6" s="3">
        <v>24</v>
      </c>
      <c r="N6" s="32">
        <v>0</v>
      </c>
    </row>
    <row r="7" spans="1:14" x14ac:dyDescent="0.25">
      <c r="A7" s="55" t="s">
        <v>0</v>
      </c>
      <c r="B7" s="6" t="s">
        <v>93</v>
      </c>
      <c r="C7" s="8">
        <v>25</v>
      </c>
      <c r="D7" s="8">
        <v>94</v>
      </c>
      <c r="E7" s="8">
        <v>52</v>
      </c>
      <c r="F7" s="8">
        <v>6</v>
      </c>
      <c r="G7" s="8">
        <v>3</v>
      </c>
      <c r="H7" s="3">
        <v>180</v>
      </c>
      <c r="K7" s="6" t="s">
        <v>101</v>
      </c>
      <c r="L7" s="19">
        <v>1.698</v>
      </c>
      <c r="M7" s="3">
        <v>1</v>
      </c>
      <c r="N7" s="32">
        <v>0.193</v>
      </c>
    </row>
    <row r="8" spans="1:14" x14ac:dyDescent="0.25">
      <c r="A8" s="55"/>
      <c r="B8" s="6" t="s">
        <v>25</v>
      </c>
      <c r="C8" s="33">
        <v>0.13900000000000001</v>
      </c>
      <c r="D8" s="33">
        <v>0.52200000000000002</v>
      </c>
      <c r="E8" s="33">
        <v>0.28899999999999998</v>
      </c>
      <c r="F8" s="33">
        <v>3.3000000000000002E-2</v>
      </c>
      <c r="G8" s="33">
        <v>1.7000000000000001E-2</v>
      </c>
      <c r="H8" s="18">
        <v>1</v>
      </c>
      <c r="K8" s="6" t="s">
        <v>29</v>
      </c>
      <c r="L8" s="3">
        <v>528</v>
      </c>
      <c r="M8" s="3"/>
      <c r="N8" s="32"/>
    </row>
    <row r="9" spans="1:14" x14ac:dyDescent="0.25">
      <c r="A9" s="55" t="s">
        <v>1</v>
      </c>
      <c r="B9" s="6" t="s">
        <v>93</v>
      </c>
      <c r="C9" s="8">
        <v>8</v>
      </c>
      <c r="D9" s="8">
        <v>24</v>
      </c>
      <c r="E9" s="8">
        <v>18</v>
      </c>
      <c r="F9" s="8">
        <v>0</v>
      </c>
      <c r="G9" s="8">
        <v>1</v>
      </c>
      <c r="H9" s="3">
        <v>51</v>
      </c>
      <c r="K9" s="6" t="s">
        <v>119</v>
      </c>
    </row>
    <row r="10" spans="1:14" x14ac:dyDescent="0.25">
      <c r="A10" s="55"/>
      <c r="B10" s="6" t="s">
        <v>25</v>
      </c>
      <c r="C10" s="33">
        <v>0.157</v>
      </c>
      <c r="D10" s="33">
        <v>0.47099999999999997</v>
      </c>
      <c r="E10" s="33">
        <v>0.35299999999999998</v>
      </c>
      <c r="F10" s="33">
        <v>0</v>
      </c>
      <c r="G10" s="33">
        <v>0.02</v>
      </c>
      <c r="H10" s="18">
        <v>1</v>
      </c>
    </row>
    <row r="11" spans="1:14" x14ac:dyDescent="0.25">
      <c r="A11" s="55" t="s">
        <v>125</v>
      </c>
      <c r="B11" s="6" t="s">
        <v>93</v>
      </c>
      <c r="C11" s="8">
        <v>2</v>
      </c>
      <c r="D11" s="8">
        <v>22</v>
      </c>
      <c r="E11" s="8">
        <v>6</v>
      </c>
      <c r="F11" s="8">
        <v>0</v>
      </c>
      <c r="G11" s="8">
        <v>0</v>
      </c>
      <c r="H11" s="3">
        <v>30</v>
      </c>
    </row>
    <row r="12" spans="1:14" x14ac:dyDescent="0.25">
      <c r="A12" s="55"/>
      <c r="B12" s="6" t="s">
        <v>25</v>
      </c>
      <c r="C12" s="33">
        <v>6.7000000000000004E-2</v>
      </c>
      <c r="D12" s="33">
        <v>0.73299999999999998</v>
      </c>
      <c r="E12" s="33">
        <v>0.2</v>
      </c>
      <c r="F12" s="33">
        <v>0</v>
      </c>
      <c r="G12" s="33">
        <v>0</v>
      </c>
      <c r="H12" s="18">
        <v>1</v>
      </c>
    </row>
    <row r="13" spans="1:14" x14ac:dyDescent="0.25">
      <c r="A13" s="55" t="s">
        <v>2</v>
      </c>
      <c r="B13" s="6" t="s">
        <v>93</v>
      </c>
      <c r="C13" s="8">
        <v>18</v>
      </c>
      <c r="D13" s="8">
        <v>68</v>
      </c>
      <c r="E13" s="8">
        <v>35</v>
      </c>
      <c r="F13" s="8">
        <v>1</v>
      </c>
      <c r="G13" s="8">
        <v>1</v>
      </c>
      <c r="H13" s="3">
        <v>123</v>
      </c>
    </row>
    <row r="14" spans="1:14" x14ac:dyDescent="0.25">
      <c r="A14" s="55"/>
      <c r="B14" s="6" t="s">
        <v>25</v>
      </c>
      <c r="C14" s="33">
        <v>0.14599999999999999</v>
      </c>
      <c r="D14" s="33">
        <v>0.55300000000000005</v>
      </c>
      <c r="E14" s="33">
        <v>0.28499999999999998</v>
      </c>
      <c r="F14" s="33">
        <v>8.0000000000000002E-3</v>
      </c>
      <c r="G14" s="33">
        <v>8.0000000000000002E-3</v>
      </c>
      <c r="H14" s="18">
        <v>1</v>
      </c>
    </row>
    <row r="15" spans="1:14" x14ac:dyDescent="0.25">
      <c r="A15" s="55" t="s">
        <v>3</v>
      </c>
      <c r="B15" s="6" t="s">
        <v>93</v>
      </c>
      <c r="C15" s="8">
        <v>6</v>
      </c>
      <c r="D15" s="8">
        <v>26</v>
      </c>
      <c r="E15" s="8">
        <v>5</v>
      </c>
      <c r="F15" s="8">
        <v>2</v>
      </c>
      <c r="G15" s="8">
        <v>0</v>
      </c>
      <c r="H15" s="3">
        <v>39</v>
      </c>
    </row>
    <row r="16" spans="1:14" x14ac:dyDescent="0.25">
      <c r="A16" s="55"/>
      <c r="B16" s="6" t="s">
        <v>25</v>
      </c>
      <c r="C16" s="33">
        <v>0.154</v>
      </c>
      <c r="D16" s="33">
        <v>0.66700000000000004</v>
      </c>
      <c r="E16" s="33">
        <v>0.128</v>
      </c>
      <c r="F16" s="33">
        <v>5.0999999999999997E-2</v>
      </c>
      <c r="G16" s="33">
        <v>0</v>
      </c>
      <c r="H16" s="18">
        <v>1</v>
      </c>
    </row>
    <row r="17" spans="1:8" x14ac:dyDescent="0.25">
      <c r="A17" s="55" t="s">
        <v>4</v>
      </c>
      <c r="B17" s="6" t="s">
        <v>93</v>
      </c>
      <c r="C17" s="8">
        <v>87</v>
      </c>
      <c r="D17" s="8">
        <v>290</v>
      </c>
      <c r="E17" s="8">
        <v>134</v>
      </c>
      <c r="F17" s="8">
        <v>10</v>
      </c>
      <c r="G17" s="8">
        <v>7</v>
      </c>
      <c r="H17" s="3">
        <v>528</v>
      </c>
    </row>
    <row r="18" spans="1:8" x14ac:dyDescent="0.25">
      <c r="A18" s="55"/>
      <c r="B18" s="6" t="s">
        <v>25</v>
      </c>
      <c r="C18" s="33">
        <v>0.16500000000000001</v>
      </c>
      <c r="D18" s="33">
        <v>0.54900000000000004</v>
      </c>
      <c r="E18" s="33">
        <v>0.254</v>
      </c>
      <c r="F18" s="33">
        <v>1.9E-2</v>
      </c>
      <c r="G18" s="33">
        <v>1.2999999999999999E-2</v>
      </c>
      <c r="H18" s="18">
        <v>1</v>
      </c>
    </row>
  </sheetData>
  <mergeCells count="8">
    <mergeCell ref="A15:A16"/>
    <mergeCell ref="A17:A18"/>
    <mergeCell ref="A3:A4"/>
    <mergeCell ref="A5:A6"/>
    <mergeCell ref="A7:A8"/>
    <mergeCell ref="A9:A10"/>
    <mergeCell ref="A11:A12"/>
    <mergeCell ref="A13:A1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C1" workbookViewId="0">
      <selection activeCell="H2" sqref="A2:H18"/>
    </sheetView>
  </sheetViews>
  <sheetFormatPr defaultColWidth="8.85546875" defaultRowHeight="15" x14ac:dyDescent="0.25"/>
  <cols>
    <col min="1" max="1" width="25.140625" style="2" customWidth="1"/>
    <col min="2" max="2" width="19.42578125" style="6" bestFit="1" customWidth="1"/>
    <col min="3" max="3" width="9.7109375" style="7" bestFit="1" customWidth="1"/>
    <col min="4" max="4" width="9.85546875" style="7" bestFit="1" customWidth="1"/>
    <col min="5" max="5" width="7.28515625" style="7" bestFit="1" customWidth="1"/>
    <col min="6" max="6" width="10.85546875" style="7" bestFit="1" customWidth="1"/>
    <col min="7" max="7" width="10" style="7" bestFit="1" customWidth="1"/>
    <col min="8" max="8" width="8.28515625" style="6" bestFit="1" customWidth="1"/>
    <col min="9" max="10" width="8.85546875" style="6"/>
    <col min="11" max="11" width="22.5703125" style="6" bestFit="1" customWidth="1"/>
    <col min="12" max="13" width="8.85546875" style="6"/>
    <col min="14" max="14" width="38.5703125" style="6" customWidth="1"/>
    <col min="15" max="16384" width="8.85546875" style="6"/>
  </cols>
  <sheetData>
    <row r="1" spans="1:14" x14ac:dyDescent="0.25">
      <c r="A1" s="2" t="s">
        <v>6</v>
      </c>
      <c r="B1" s="6" t="s">
        <v>6</v>
      </c>
    </row>
    <row r="2" spans="1:14" s="8" customFormat="1" ht="43.5" customHeight="1" x14ac:dyDescent="0.25">
      <c r="A2" s="8" t="s">
        <v>163</v>
      </c>
      <c r="B2" s="8" t="s">
        <v>164</v>
      </c>
      <c r="C2" s="8" t="s">
        <v>30</v>
      </c>
      <c r="D2" s="8" t="s">
        <v>31</v>
      </c>
      <c r="E2" s="8" t="s">
        <v>32</v>
      </c>
      <c r="F2" s="8" t="s">
        <v>33</v>
      </c>
      <c r="G2" s="8" t="s">
        <v>34</v>
      </c>
      <c r="H2" s="8" t="s">
        <v>4</v>
      </c>
      <c r="K2" s="8" t="s">
        <v>97</v>
      </c>
    </row>
    <row r="3" spans="1:14" x14ac:dyDescent="0.25">
      <c r="A3" s="55" t="s">
        <v>19</v>
      </c>
      <c r="B3" s="6" t="s">
        <v>93</v>
      </c>
      <c r="C3" s="8">
        <v>7</v>
      </c>
      <c r="D3" s="8">
        <v>27</v>
      </c>
      <c r="E3" s="8">
        <v>42</v>
      </c>
      <c r="F3" s="8">
        <v>15</v>
      </c>
      <c r="G3" s="8">
        <v>0</v>
      </c>
      <c r="H3" s="3">
        <v>91</v>
      </c>
      <c r="K3" s="6" t="s">
        <v>6</v>
      </c>
      <c r="L3" s="3" t="s">
        <v>26</v>
      </c>
      <c r="M3" s="3" t="s">
        <v>27</v>
      </c>
      <c r="N3" s="3" t="s">
        <v>28</v>
      </c>
    </row>
    <row r="4" spans="1:14" x14ac:dyDescent="0.25">
      <c r="A4" s="55"/>
      <c r="B4" s="6" t="s">
        <v>25</v>
      </c>
      <c r="C4" s="33">
        <v>7.6999999999999999E-2</v>
      </c>
      <c r="D4" s="33">
        <v>0.29699999999999999</v>
      </c>
      <c r="E4" s="33">
        <v>0.46200000000000002</v>
      </c>
      <c r="F4" s="33">
        <v>0.16500000000000001</v>
      </c>
      <c r="G4" s="33">
        <v>0</v>
      </c>
      <c r="H4" s="18">
        <v>1</v>
      </c>
      <c r="K4" s="6" t="s">
        <v>98</v>
      </c>
      <c r="L4" s="3" t="s">
        <v>150</v>
      </c>
      <c r="M4" s="3">
        <v>24</v>
      </c>
      <c r="N4" s="32">
        <v>0</v>
      </c>
    </row>
    <row r="5" spans="1:14" x14ac:dyDescent="0.25">
      <c r="A5" s="55" t="s">
        <v>20</v>
      </c>
      <c r="B5" s="6" t="s">
        <v>93</v>
      </c>
      <c r="C5" s="8">
        <v>0</v>
      </c>
      <c r="D5" s="8">
        <v>5</v>
      </c>
      <c r="E5" s="8">
        <v>7</v>
      </c>
      <c r="F5" s="8">
        <v>1</v>
      </c>
      <c r="G5" s="8">
        <v>1</v>
      </c>
      <c r="H5" s="3">
        <v>14</v>
      </c>
      <c r="K5" s="6" t="s">
        <v>99</v>
      </c>
      <c r="L5" s="3"/>
      <c r="M5" s="3"/>
      <c r="N5" s="32"/>
    </row>
    <row r="6" spans="1:14" x14ac:dyDescent="0.25">
      <c r="A6" s="55"/>
      <c r="B6" s="6" t="s">
        <v>25</v>
      </c>
      <c r="C6" s="33">
        <v>0</v>
      </c>
      <c r="D6" s="33">
        <v>0.35699999999999998</v>
      </c>
      <c r="E6" s="33">
        <v>0.5</v>
      </c>
      <c r="F6" s="33">
        <v>7.0999999999999994E-2</v>
      </c>
      <c r="G6" s="33">
        <v>7.0999999999999994E-2</v>
      </c>
      <c r="H6" s="18">
        <v>1</v>
      </c>
      <c r="K6" s="6" t="s">
        <v>100</v>
      </c>
      <c r="L6" s="19">
        <v>71.019000000000005</v>
      </c>
      <c r="M6" s="3">
        <v>24</v>
      </c>
      <c r="N6" s="32">
        <v>0</v>
      </c>
    </row>
    <row r="7" spans="1:14" x14ac:dyDescent="0.25">
      <c r="A7" s="55" t="s">
        <v>0</v>
      </c>
      <c r="B7" s="6" t="s">
        <v>93</v>
      </c>
      <c r="C7" s="8">
        <v>7</v>
      </c>
      <c r="D7" s="8">
        <v>72</v>
      </c>
      <c r="E7" s="8">
        <v>82</v>
      </c>
      <c r="F7" s="8">
        <v>15</v>
      </c>
      <c r="G7" s="8">
        <v>4</v>
      </c>
      <c r="H7" s="3">
        <v>180</v>
      </c>
      <c r="K7" s="6" t="s">
        <v>101</v>
      </c>
      <c r="L7" s="19">
        <v>26.05</v>
      </c>
      <c r="M7" s="3">
        <v>1</v>
      </c>
      <c r="N7" s="32">
        <v>0</v>
      </c>
    </row>
    <row r="8" spans="1:14" x14ac:dyDescent="0.25">
      <c r="A8" s="55"/>
      <c r="B8" s="6" t="s">
        <v>25</v>
      </c>
      <c r="C8" s="33">
        <v>3.9E-2</v>
      </c>
      <c r="D8" s="33">
        <v>0.4</v>
      </c>
      <c r="E8" s="33">
        <v>0.45600000000000002</v>
      </c>
      <c r="F8" s="33">
        <v>8.3000000000000004E-2</v>
      </c>
      <c r="G8" s="33">
        <v>2.1999999999999999E-2</v>
      </c>
      <c r="H8" s="18">
        <v>1</v>
      </c>
      <c r="K8" s="6" t="s">
        <v>29</v>
      </c>
      <c r="L8" s="3">
        <v>524</v>
      </c>
      <c r="M8" s="3"/>
      <c r="N8" s="3"/>
    </row>
    <row r="9" spans="1:14" x14ac:dyDescent="0.25">
      <c r="A9" s="55" t="s">
        <v>1</v>
      </c>
      <c r="B9" s="6" t="s">
        <v>93</v>
      </c>
      <c r="C9" s="8">
        <v>2</v>
      </c>
      <c r="D9" s="8">
        <v>25</v>
      </c>
      <c r="E9" s="8">
        <v>21</v>
      </c>
      <c r="F9" s="8">
        <v>1</v>
      </c>
      <c r="G9" s="8">
        <v>1</v>
      </c>
      <c r="H9" s="3">
        <v>50</v>
      </c>
      <c r="K9" s="6" t="s">
        <v>102</v>
      </c>
    </row>
    <row r="10" spans="1:14" x14ac:dyDescent="0.25">
      <c r="A10" s="55"/>
      <c r="B10" s="6" t="s">
        <v>25</v>
      </c>
      <c r="C10" s="33">
        <v>0.04</v>
      </c>
      <c r="D10" s="33">
        <v>0.5</v>
      </c>
      <c r="E10" s="33">
        <v>0.42</v>
      </c>
      <c r="F10" s="33">
        <v>0.02</v>
      </c>
      <c r="G10" s="33">
        <v>0.02</v>
      </c>
      <c r="H10" s="18">
        <v>1</v>
      </c>
    </row>
    <row r="11" spans="1:14" x14ac:dyDescent="0.25">
      <c r="A11" s="55" t="s">
        <v>125</v>
      </c>
      <c r="B11" s="6" t="s">
        <v>93</v>
      </c>
      <c r="C11" s="8">
        <v>3</v>
      </c>
      <c r="D11" s="8">
        <v>12</v>
      </c>
      <c r="E11" s="8">
        <v>12</v>
      </c>
      <c r="F11" s="8">
        <v>3</v>
      </c>
      <c r="G11" s="8">
        <v>0</v>
      </c>
      <c r="H11" s="3">
        <v>30</v>
      </c>
    </row>
    <row r="12" spans="1:14" x14ac:dyDescent="0.25">
      <c r="A12" s="55"/>
      <c r="B12" s="6" t="s">
        <v>25</v>
      </c>
      <c r="C12" s="33">
        <v>0.1</v>
      </c>
      <c r="D12" s="33">
        <v>0.4</v>
      </c>
      <c r="E12" s="33">
        <v>0.4</v>
      </c>
      <c r="F12" s="33">
        <v>0.1</v>
      </c>
      <c r="G12" s="33">
        <v>0</v>
      </c>
      <c r="H12" s="18">
        <v>1</v>
      </c>
    </row>
    <row r="13" spans="1:14" x14ac:dyDescent="0.25">
      <c r="A13" s="55" t="s">
        <v>2</v>
      </c>
      <c r="B13" s="6" t="s">
        <v>93</v>
      </c>
      <c r="C13" s="8">
        <v>15</v>
      </c>
      <c r="D13" s="8">
        <v>73</v>
      </c>
      <c r="E13" s="8">
        <v>34</v>
      </c>
      <c r="F13" s="8">
        <v>0</v>
      </c>
      <c r="G13" s="8">
        <v>0</v>
      </c>
      <c r="H13" s="3">
        <v>122</v>
      </c>
    </row>
    <row r="14" spans="1:14" x14ac:dyDescent="0.25">
      <c r="A14" s="55"/>
      <c r="B14" s="6" t="s">
        <v>25</v>
      </c>
      <c r="C14" s="33">
        <v>0.123</v>
      </c>
      <c r="D14" s="33">
        <v>0.59799999999999998</v>
      </c>
      <c r="E14" s="33">
        <v>0.27900000000000003</v>
      </c>
      <c r="F14" s="33">
        <v>0</v>
      </c>
      <c r="G14" s="33">
        <v>0</v>
      </c>
      <c r="H14" s="18">
        <v>1</v>
      </c>
    </row>
    <row r="15" spans="1:14" x14ac:dyDescent="0.25">
      <c r="A15" s="55" t="s">
        <v>3</v>
      </c>
      <c r="B15" s="6" t="s">
        <v>93</v>
      </c>
      <c r="C15" s="8">
        <v>1</v>
      </c>
      <c r="D15" s="8">
        <v>20</v>
      </c>
      <c r="E15" s="8">
        <v>12</v>
      </c>
      <c r="F15" s="8">
        <v>3</v>
      </c>
      <c r="G15" s="8">
        <v>1</v>
      </c>
      <c r="H15" s="3">
        <v>37</v>
      </c>
    </row>
    <row r="16" spans="1:14" x14ac:dyDescent="0.25">
      <c r="A16" s="55"/>
      <c r="B16" s="6" t="s">
        <v>25</v>
      </c>
      <c r="C16" s="33">
        <v>2.7E-2</v>
      </c>
      <c r="D16" s="33">
        <v>0.54100000000000004</v>
      </c>
      <c r="E16" s="33">
        <v>0.32400000000000001</v>
      </c>
      <c r="F16" s="33">
        <v>8.1000000000000003E-2</v>
      </c>
      <c r="G16" s="33">
        <v>2.7E-2</v>
      </c>
      <c r="H16" s="18">
        <v>1</v>
      </c>
    </row>
    <row r="17" spans="1:8" x14ac:dyDescent="0.25">
      <c r="A17" s="55" t="s">
        <v>4</v>
      </c>
      <c r="B17" s="6" t="s">
        <v>93</v>
      </c>
      <c r="C17" s="8">
        <v>35</v>
      </c>
      <c r="D17" s="8">
        <v>234</v>
      </c>
      <c r="E17" s="8">
        <v>210</v>
      </c>
      <c r="F17" s="8">
        <v>38</v>
      </c>
      <c r="G17" s="8">
        <v>7</v>
      </c>
      <c r="H17" s="3">
        <v>524</v>
      </c>
    </row>
    <row r="18" spans="1:8" x14ac:dyDescent="0.25">
      <c r="A18" s="55"/>
      <c r="B18" s="6" t="s">
        <v>25</v>
      </c>
      <c r="C18" s="33">
        <v>6.7000000000000004E-2</v>
      </c>
      <c r="D18" s="33">
        <v>0.44700000000000001</v>
      </c>
      <c r="E18" s="33">
        <v>0.40100000000000002</v>
      </c>
      <c r="F18" s="33">
        <v>7.2999999999999995E-2</v>
      </c>
      <c r="G18" s="33">
        <v>1.2999999999999999E-2</v>
      </c>
      <c r="H18" s="18">
        <v>1</v>
      </c>
    </row>
    <row r="19" spans="1:8" x14ac:dyDescent="0.25">
      <c r="C19" s="8"/>
      <c r="D19" s="8"/>
      <c r="E19" s="8"/>
      <c r="F19" s="8"/>
      <c r="G19" s="8"/>
      <c r="H19" s="3"/>
    </row>
  </sheetData>
  <mergeCells count="8">
    <mergeCell ref="A15:A16"/>
    <mergeCell ref="A17:A18"/>
    <mergeCell ref="A3:A4"/>
    <mergeCell ref="A5:A6"/>
    <mergeCell ref="A7:A8"/>
    <mergeCell ref="A9:A10"/>
    <mergeCell ref="A11:A12"/>
    <mergeCell ref="A13:A1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H2" sqref="A2:H18"/>
    </sheetView>
  </sheetViews>
  <sheetFormatPr defaultColWidth="8.85546875" defaultRowHeight="15" x14ac:dyDescent="0.25"/>
  <cols>
    <col min="1" max="1" width="21.7109375" style="2" customWidth="1"/>
    <col min="2" max="2" width="19.42578125" style="6" bestFit="1" customWidth="1"/>
    <col min="3" max="3" width="9.7109375" style="7" bestFit="1" customWidth="1"/>
    <col min="4" max="4" width="9.85546875" style="7" bestFit="1" customWidth="1"/>
    <col min="5" max="5" width="7.28515625" style="7" bestFit="1" customWidth="1"/>
    <col min="6" max="6" width="10.85546875" style="7" bestFit="1" customWidth="1"/>
    <col min="7" max="7" width="10" style="7" bestFit="1" customWidth="1"/>
    <col min="8" max="8" width="8.28515625" style="6" bestFit="1" customWidth="1"/>
    <col min="9" max="10" width="8.85546875" style="6"/>
    <col min="11" max="11" width="23.85546875" style="6" customWidth="1"/>
    <col min="12" max="13" width="8.85546875" style="6"/>
    <col min="14" max="14" width="38.5703125" style="6" customWidth="1"/>
    <col min="15" max="16384" width="8.85546875" style="6"/>
  </cols>
  <sheetData>
    <row r="1" spans="1:14" x14ac:dyDescent="0.25">
      <c r="A1" s="2" t="s">
        <v>6</v>
      </c>
      <c r="B1" s="6" t="s">
        <v>6</v>
      </c>
    </row>
    <row r="2" spans="1:14" s="8" customFormat="1" ht="43.5" customHeight="1" x14ac:dyDescent="0.25">
      <c r="A2" s="8" t="s">
        <v>163</v>
      </c>
      <c r="B2" s="8" t="s">
        <v>164</v>
      </c>
      <c r="C2" s="8" t="s">
        <v>30</v>
      </c>
      <c r="D2" s="8" t="s">
        <v>31</v>
      </c>
      <c r="E2" s="8" t="s">
        <v>32</v>
      </c>
      <c r="F2" s="8" t="s">
        <v>33</v>
      </c>
      <c r="G2" s="8" t="s">
        <v>34</v>
      </c>
      <c r="H2" s="8" t="s">
        <v>4</v>
      </c>
      <c r="K2" s="8" t="s">
        <v>97</v>
      </c>
    </row>
    <row r="3" spans="1:14" x14ac:dyDescent="0.25">
      <c r="A3" s="55" t="s">
        <v>19</v>
      </c>
      <c r="B3" s="6" t="s">
        <v>93</v>
      </c>
      <c r="C3" s="8">
        <v>2</v>
      </c>
      <c r="D3" s="8">
        <v>14</v>
      </c>
      <c r="E3" s="8">
        <v>59</v>
      </c>
      <c r="F3" s="8">
        <v>12</v>
      </c>
      <c r="G3" s="8">
        <v>0</v>
      </c>
      <c r="H3" s="3">
        <v>87</v>
      </c>
      <c r="K3" s="6" t="s">
        <v>6</v>
      </c>
      <c r="L3" s="3" t="s">
        <v>26</v>
      </c>
      <c r="M3" s="3" t="s">
        <v>27</v>
      </c>
      <c r="N3" s="3" t="s">
        <v>28</v>
      </c>
    </row>
    <row r="4" spans="1:14" x14ac:dyDescent="0.25">
      <c r="A4" s="55"/>
      <c r="B4" s="6" t="s">
        <v>25</v>
      </c>
      <c r="C4" s="33">
        <v>2.3E-2</v>
      </c>
      <c r="D4" s="33">
        <v>0.161</v>
      </c>
      <c r="E4" s="33">
        <v>0.67800000000000005</v>
      </c>
      <c r="F4" s="33">
        <v>0.13800000000000001</v>
      </c>
      <c r="G4" s="33">
        <v>0</v>
      </c>
      <c r="H4" s="18">
        <v>1</v>
      </c>
      <c r="K4" s="6" t="s">
        <v>98</v>
      </c>
      <c r="L4" s="3" t="s">
        <v>142</v>
      </c>
      <c r="M4" s="3">
        <v>24</v>
      </c>
      <c r="N4" s="32">
        <v>0</v>
      </c>
    </row>
    <row r="5" spans="1:14" x14ac:dyDescent="0.25">
      <c r="A5" s="55" t="s">
        <v>20</v>
      </c>
      <c r="B5" s="6" t="s">
        <v>93</v>
      </c>
      <c r="C5" s="8">
        <v>0</v>
      </c>
      <c r="D5" s="8">
        <v>5</v>
      </c>
      <c r="E5" s="8">
        <v>4</v>
      </c>
      <c r="F5" s="8">
        <v>3</v>
      </c>
      <c r="G5" s="8">
        <v>2</v>
      </c>
      <c r="H5" s="3">
        <v>14</v>
      </c>
      <c r="K5" s="6" t="s">
        <v>99</v>
      </c>
      <c r="L5" s="3"/>
      <c r="M5" s="3"/>
      <c r="N5" s="3"/>
    </row>
    <row r="6" spans="1:14" x14ac:dyDescent="0.25">
      <c r="A6" s="55"/>
      <c r="B6" s="6" t="s">
        <v>25</v>
      </c>
      <c r="C6" s="33">
        <v>0</v>
      </c>
      <c r="D6" s="33">
        <v>0.35699999999999998</v>
      </c>
      <c r="E6" s="33">
        <v>0.28599999999999998</v>
      </c>
      <c r="F6" s="33">
        <v>0.214</v>
      </c>
      <c r="G6" s="33">
        <v>0.14299999999999999</v>
      </c>
      <c r="H6" s="18">
        <v>1</v>
      </c>
      <c r="K6" s="6" t="s">
        <v>100</v>
      </c>
      <c r="L6" s="19">
        <v>50.030999999999999</v>
      </c>
      <c r="M6" s="3">
        <v>24</v>
      </c>
      <c r="N6" s="3">
        <v>1E-3</v>
      </c>
    </row>
    <row r="7" spans="1:14" x14ac:dyDescent="0.25">
      <c r="A7" s="55" t="s">
        <v>0</v>
      </c>
      <c r="B7" s="6" t="s">
        <v>93</v>
      </c>
      <c r="C7" s="8">
        <v>2</v>
      </c>
      <c r="D7" s="8">
        <v>34</v>
      </c>
      <c r="E7" s="8">
        <v>100</v>
      </c>
      <c r="F7" s="8">
        <v>39</v>
      </c>
      <c r="G7" s="8">
        <v>4</v>
      </c>
      <c r="H7" s="3">
        <v>179</v>
      </c>
      <c r="K7" s="6" t="s">
        <v>101</v>
      </c>
      <c r="L7" s="19">
        <v>10.648999999999999</v>
      </c>
      <c r="M7" s="3">
        <v>1</v>
      </c>
      <c r="N7" s="3">
        <v>1E-3</v>
      </c>
    </row>
    <row r="8" spans="1:14" x14ac:dyDescent="0.25">
      <c r="A8" s="55"/>
      <c r="B8" s="6" t="s">
        <v>25</v>
      </c>
      <c r="C8" s="33">
        <v>1.0999999999999999E-2</v>
      </c>
      <c r="D8" s="33">
        <v>0.19</v>
      </c>
      <c r="E8" s="33">
        <v>0.55900000000000005</v>
      </c>
      <c r="F8" s="33">
        <v>0.218</v>
      </c>
      <c r="G8" s="33">
        <v>2.1999999999999999E-2</v>
      </c>
      <c r="H8" s="18">
        <v>1</v>
      </c>
      <c r="K8" s="6" t="s">
        <v>29</v>
      </c>
      <c r="L8" s="3">
        <v>522</v>
      </c>
      <c r="M8" s="3"/>
      <c r="N8" s="3"/>
    </row>
    <row r="9" spans="1:14" x14ac:dyDescent="0.25">
      <c r="A9" s="55" t="s">
        <v>1</v>
      </c>
      <c r="B9" s="6" t="s">
        <v>93</v>
      </c>
      <c r="C9" s="8">
        <v>2</v>
      </c>
      <c r="D9" s="8">
        <v>11</v>
      </c>
      <c r="E9" s="8">
        <v>30</v>
      </c>
      <c r="F9" s="8">
        <v>7</v>
      </c>
      <c r="G9" s="8">
        <v>1</v>
      </c>
      <c r="H9" s="3">
        <v>51</v>
      </c>
      <c r="K9" s="6" t="s">
        <v>118</v>
      </c>
    </row>
    <row r="10" spans="1:14" x14ac:dyDescent="0.25">
      <c r="A10" s="55"/>
      <c r="B10" s="6" t="s">
        <v>25</v>
      </c>
      <c r="C10" s="33">
        <v>3.9E-2</v>
      </c>
      <c r="D10" s="33">
        <v>0.216</v>
      </c>
      <c r="E10" s="33">
        <v>0.58799999999999997</v>
      </c>
      <c r="F10" s="33">
        <v>0.13700000000000001</v>
      </c>
      <c r="G10" s="33">
        <v>0.02</v>
      </c>
      <c r="H10" s="18">
        <v>1</v>
      </c>
    </row>
    <row r="11" spans="1:14" x14ac:dyDescent="0.25">
      <c r="A11" s="55" t="s">
        <v>125</v>
      </c>
      <c r="B11" s="6" t="s">
        <v>93</v>
      </c>
      <c r="C11" s="8">
        <v>0</v>
      </c>
      <c r="D11" s="8">
        <v>7</v>
      </c>
      <c r="E11" s="8">
        <v>19</v>
      </c>
      <c r="F11" s="8">
        <v>2</v>
      </c>
      <c r="G11" s="8">
        <v>2</v>
      </c>
      <c r="H11" s="3">
        <v>30</v>
      </c>
    </row>
    <row r="12" spans="1:14" x14ac:dyDescent="0.25">
      <c r="A12" s="55"/>
      <c r="B12" s="6" t="s">
        <v>25</v>
      </c>
      <c r="C12" s="33">
        <v>0</v>
      </c>
      <c r="D12" s="33">
        <v>0.23300000000000001</v>
      </c>
      <c r="E12" s="33">
        <v>0.63300000000000001</v>
      </c>
      <c r="F12" s="33">
        <v>6.7000000000000004E-2</v>
      </c>
      <c r="G12" s="33">
        <v>6.7000000000000004E-2</v>
      </c>
      <c r="H12" s="18">
        <v>1</v>
      </c>
    </row>
    <row r="13" spans="1:14" x14ac:dyDescent="0.25">
      <c r="A13" s="55" t="s">
        <v>2</v>
      </c>
      <c r="B13" s="6" t="s">
        <v>93</v>
      </c>
      <c r="C13" s="8">
        <v>3</v>
      </c>
      <c r="D13" s="8">
        <v>31</v>
      </c>
      <c r="E13" s="8">
        <v>72</v>
      </c>
      <c r="F13" s="8">
        <v>15</v>
      </c>
      <c r="G13" s="8">
        <v>1</v>
      </c>
      <c r="H13" s="3">
        <v>122</v>
      </c>
    </row>
    <row r="14" spans="1:14" x14ac:dyDescent="0.25">
      <c r="A14" s="55"/>
      <c r="B14" s="6" t="s">
        <v>25</v>
      </c>
      <c r="C14" s="33">
        <v>2.5000000000000001E-2</v>
      </c>
      <c r="D14" s="33">
        <v>0.254</v>
      </c>
      <c r="E14" s="33">
        <v>0.59</v>
      </c>
      <c r="F14" s="33">
        <v>0.123</v>
      </c>
      <c r="G14" s="33">
        <v>8.0000000000000002E-3</v>
      </c>
      <c r="H14" s="18">
        <v>1</v>
      </c>
    </row>
    <row r="15" spans="1:14" x14ac:dyDescent="0.25">
      <c r="A15" s="55" t="s">
        <v>3</v>
      </c>
      <c r="B15" s="6" t="s">
        <v>93</v>
      </c>
      <c r="C15" s="8">
        <v>3</v>
      </c>
      <c r="D15" s="8">
        <v>19</v>
      </c>
      <c r="E15" s="8">
        <v>14</v>
      </c>
      <c r="F15" s="8">
        <v>2</v>
      </c>
      <c r="G15" s="8">
        <v>1</v>
      </c>
      <c r="H15" s="3">
        <v>39</v>
      </c>
    </row>
    <row r="16" spans="1:14" x14ac:dyDescent="0.25">
      <c r="A16" s="55"/>
      <c r="B16" s="6" t="s">
        <v>25</v>
      </c>
      <c r="C16" s="33">
        <v>7.6999999999999999E-2</v>
      </c>
      <c r="D16" s="33">
        <v>0.48699999999999999</v>
      </c>
      <c r="E16" s="33">
        <v>0.35899999999999999</v>
      </c>
      <c r="F16" s="33">
        <v>5.0999999999999997E-2</v>
      </c>
      <c r="G16" s="33">
        <v>2.5999999999999999E-2</v>
      </c>
      <c r="H16" s="18">
        <v>1</v>
      </c>
    </row>
    <row r="17" spans="1:8" x14ac:dyDescent="0.25">
      <c r="A17" s="55" t="s">
        <v>4</v>
      </c>
      <c r="B17" s="6" t="s">
        <v>93</v>
      </c>
      <c r="C17" s="8">
        <v>12</v>
      </c>
      <c r="D17" s="8">
        <v>121</v>
      </c>
      <c r="E17" s="8">
        <v>298</v>
      </c>
      <c r="F17" s="8">
        <v>80</v>
      </c>
      <c r="G17" s="8">
        <v>11</v>
      </c>
      <c r="H17" s="3">
        <v>522</v>
      </c>
    </row>
    <row r="18" spans="1:8" x14ac:dyDescent="0.25">
      <c r="A18" s="55"/>
      <c r="B18" s="6" t="s">
        <v>25</v>
      </c>
      <c r="C18" s="33">
        <v>2.3E-2</v>
      </c>
      <c r="D18" s="33">
        <v>0.23200000000000001</v>
      </c>
      <c r="E18" s="33">
        <v>0.57099999999999995</v>
      </c>
      <c r="F18" s="33">
        <v>0.153</v>
      </c>
      <c r="G18" s="33">
        <v>2.1000000000000001E-2</v>
      </c>
      <c r="H18" s="18">
        <v>1</v>
      </c>
    </row>
  </sheetData>
  <mergeCells count="8">
    <mergeCell ref="A15:A16"/>
    <mergeCell ref="A17:A18"/>
    <mergeCell ref="A3:A4"/>
    <mergeCell ref="A5:A6"/>
    <mergeCell ref="A7:A8"/>
    <mergeCell ref="A9:A10"/>
    <mergeCell ref="A11:A12"/>
    <mergeCell ref="A13:A1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H2" sqref="A2:H18"/>
    </sheetView>
  </sheetViews>
  <sheetFormatPr defaultColWidth="8.85546875" defaultRowHeight="15" x14ac:dyDescent="0.25"/>
  <cols>
    <col min="1" max="1" width="21.5703125" style="2" customWidth="1"/>
    <col min="2" max="2" width="19.42578125" style="6" bestFit="1" customWidth="1"/>
    <col min="3" max="3" width="9.7109375" style="7" bestFit="1" customWidth="1"/>
    <col min="4" max="4" width="9.85546875" style="7" bestFit="1" customWidth="1"/>
    <col min="5" max="5" width="7.28515625" style="7" bestFit="1" customWidth="1"/>
    <col min="6" max="6" width="10.85546875" style="7" bestFit="1" customWidth="1"/>
    <col min="7" max="7" width="10" style="7" bestFit="1" customWidth="1"/>
    <col min="8" max="8" width="8.28515625" style="6" bestFit="1" customWidth="1"/>
    <col min="9" max="10" width="8.85546875" style="6"/>
    <col min="11" max="11" width="23.5703125" style="6" customWidth="1"/>
    <col min="12" max="13" width="8.85546875" style="6"/>
    <col min="14" max="14" width="38.28515625" style="6" customWidth="1"/>
    <col min="15" max="16384" width="8.85546875" style="6"/>
  </cols>
  <sheetData>
    <row r="1" spans="1:14" x14ac:dyDescent="0.25">
      <c r="A1" s="2" t="s">
        <v>6</v>
      </c>
      <c r="B1" s="6" t="s">
        <v>6</v>
      </c>
    </row>
    <row r="2" spans="1:14" s="8" customFormat="1" ht="45" customHeight="1" x14ac:dyDescent="0.25">
      <c r="A2" s="8" t="s">
        <v>163</v>
      </c>
      <c r="B2" s="8" t="s">
        <v>164</v>
      </c>
      <c r="C2" s="8" t="s">
        <v>30</v>
      </c>
      <c r="D2" s="8" t="s">
        <v>31</v>
      </c>
      <c r="E2" s="8" t="s">
        <v>32</v>
      </c>
      <c r="F2" s="8" t="s">
        <v>33</v>
      </c>
      <c r="G2" s="8" t="s">
        <v>34</v>
      </c>
      <c r="H2" s="8" t="s">
        <v>4</v>
      </c>
      <c r="K2" s="8" t="s">
        <v>97</v>
      </c>
    </row>
    <row r="3" spans="1:14" x14ac:dyDescent="0.25">
      <c r="A3" s="55" t="s">
        <v>19</v>
      </c>
      <c r="B3" s="6" t="s">
        <v>93</v>
      </c>
      <c r="C3" s="8">
        <v>7</v>
      </c>
      <c r="D3" s="8">
        <v>43</v>
      </c>
      <c r="E3" s="8">
        <v>38</v>
      </c>
      <c r="F3" s="8">
        <v>1</v>
      </c>
      <c r="G3" s="8">
        <v>0</v>
      </c>
      <c r="H3" s="3">
        <v>89</v>
      </c>
      <c r="K3" s="6" t="s">
        <v>6</v>
      </c>
      <c r="L3" s="3" t="s">
        <v>26</v>
      </c>
      <c r="M3" s="3" t="s">
        <v>27</v>
      </c>
      <c r="N3" s="3" t="s">
        <v>28</v>
      </c>
    </row>
    <row r="4" spans="1:14" x14ac:dyDescent="0.25">
      <c r="A4" s="55"/>
      <c r="B4" s="6" t="s">
        <v>25</v>
      </c>
      <c r="C4" s="33">
        <v>7.9000000000000001E-2</v>
      </c>
      <c r="D4" s="33">
        <v>0.48299999999999998</v>
      </c>
      <c r="E4" s="33">
        <v>0.42699999999999999</v>
      </c>
      <c r="F4" s="33">
        <v>1.0999999999999999E-2</v>
      </c>
      <c r="G4" s="33">
        <v>0</v>
      </c>
      <c r="H4" s="18">
        <v>1</v>
      </c>
      <c r="K4" s="6" t="s">
        <v>98</v>
      </c>
      <c r="L4" s="3" t="s">
        <v>143</v>
      </c>
      <c r="M4" s="3">
        <v>24</v>
      </c>
      <c r="N4" s="32">
        <v>0</v>
      </c>
    </row>
    <row r="5" spans="1:14" x14ac:dyDescent="0.25">
      <c r="A5" s="55" t="s">
        <v>20</v>
      </c>
      <c r="B5" s="6" t="s">
        <v>93</v>
      </c>
      <c r="C5" s="8">
        <v>3</v>
      </c>
      <c r="D5" s="8">
        <v>4</v>
      </c>
      <c r="E5" s="8">
        <v>3</v>
      </c>
      <c r="F5" s="8">
        <v>3</v>
      </c>
      <c r="G5" s="8">
        <v>1</v>
      </c>
      <c r="H5" s="3">
        <v>14</v>
      </c>
      <c r="K5" s="6" t="s">
        <v>99</v>
      </c>
      <c r="L5" s="3"/>
      <c r="M5" s="3"/>
      <c r="N5" s="3"/>
    </row>
    <row r="6" spans="1:14" x14ac:dyDescent="0.25">
      <c r="A6" s="55"/>
      <c r="B6" s="6" t="s">
        <v>25</v>
      </c>
      <c r="C6" s="33">
        <v>0.214</v>
      </c>
      <c r="D6" s="33">
        <v>0.28599999999999998</v>
      </c>
      <c r="E6" s="33">
        <v>0.214</v>
      </c>
      <c r="F6" s="33">
        <v>0.214</v>
      </c>
      <c r="G6" s="33">
        <v>7.0999999999999994E-2</v>
      </c>
      <c r="H6" s="18">
        <v>1</v>
      </c>
      <c r="K6" s="6" t="s">
        <v>100</v>
      </c>
      <c r="L6" s="19">
        <v>52.088999999999999</v>
      </c>
      <c r="M6" s="3">
        <v>24</v>
      </c>
      <c r="N6" s="3">
        <v>1E-3</v>
      </c>
    </row>
    <row r="7" spans="1:14" x14ac:dyDescent="0.25">
      <c r="A7" s="55" t="s">
        <v>0</v>
      </c>
      <c r="B7" s="6" t="s">
        <v>93</v>
      </c>
      <c r="C7" s="8">
        <v>25</v>
      </c>
      <c r="D7" s="8">
        <v>101</v>
      </c>
      <c r="E7" s="8">
        <v>46</v>
      </c>
      <c r="F7" s="8">
        <v>2</v>
      </c>
      <c r="G7" s="8">
        <v>3</v>
      </c>
      <c r="H7" s="3">
        <v>177</v>
      </c>
      <c r="K7" s="6" t="s">
        <v>101</v>
      </c>
      <c r="L7" s="36">
        <v>4.2999999999999997E-2</v>
      </c>
      <c r="M7" s="3">
        <v>1</v>
      </c>
      <c r="N7" s="3">
        <v>0.83599999999999997</v>
      </c>
    </row>
    <row r="8" spans="1:14" x14ac:dyDescent="0.25">
      <c r="A8" s="55"/>
      <c r="B8" s="6" t="s">
        <v>25</v>
      </c>
      <c r="C8" s="33">
        <v>0.14099999999999999</v>
      </c>
      <c r="D8" s="33">
        <v>0.57099999999999995</v>
      </c>
      <c r="E8" s="33">
        <v>0.26</v>
      </c>
      <c r="F8" s="33">
        <v>1.0999999999999999E-2</v>
      </c>
      <c r="G8" s="33">
        <v>1.7000000000000001E-2</v>
      </c>
      <c r="H8" s="18">
        <v>1</v>
      </c>
      <c r="K8" s="6" t="s">
        <v>29</v>
      </c>
      <c r="L8" s="3">
        <v>522</v>
      </c>
      <c r="M8" s="3"/>
      <c r="N8" s="3"/>
    </row>
    <row r="9" spans="1:14" x14ac:dyDescent="0.25">
      <c r="A9" s="55" t="s">
        <v>1</v>
      </c>
      <c r="B9" s="6" t="s">
        <v>93</v>
      </c>
      <c r="C9" s="8">
        <v>3</v>
      </c>
      <c r="D9" s="8">
        <v>29</v>
      </c>
      <c r="E9" s="8">
        <v>18</v>
      </c>
      <c r="F9" s="8">
        <v>1</v>
      </c>
      <c r="G9" s="8">
        <v>0</v>
      </c>
      <c r="H9" s="3">
        <v>51</v>
      </c>
      <c r="K9" s="6" t="s">
        <v>117</v>
      </c>
    </row>
    <row r="10" spans="1:14" x14ac:dyDescent="0.25">
      <c r="A10" s="55"/>
      <c r="B10" s="6" t="s">
        <v>25</v>
      </c>
      <c r="C10" s="33">
        <v>5.8999999999999997E-2</v>
      </c>
      <c r="D10" s="33">
        <v>0.56899999999999995</v>
      </c>
      <c r="E10" s="33">
        <v>0.35299999999999998</v>
      </c>
      <c r="F10" s="33">
        <v>0.02</v>
      </c>
      <c r="G10" s="33">
        <v>0</v>
      </c>
      <c r="H10" s="18">
        <v>1</v>
      </c>
    </row>
    <row r="11" spans="1:14" x14ac:dyDescent="0.25">
      <c r="A11" s="55" t="s">
        <v>125</v>
      </c>
      <c r="B11" s="6" t="s">
        <v>93</v>
      </c>
      <c r="C11" s="8">
        <v>1</v>
      </c>
      <c r="D11" s="8">
        <v>18</v>
      </c>
      <c r="E11" s="8">
        <v>10</v>
      </c>
      <c r="F11" s="8">
        <v>1</v>
      </c>
      <c r="G11" s="8">
        <v>0</v>
      </c>
      <c r="H11" s="3">
        <v>30</v>
      </c>
    </row>
    <row r="12" spans="1:14" x14ac:dyDescent="0.25">
      <c r="A12" s="55"/>
      <c r="B12" s="6" t="s">
        <v>25</v>
      </c>
      <c r="C12" s="33">
        <v>3.3000000000000002E-2</v>
      </c>
      <c r="D12" s="33">
        <v>0.6</v>
      </c>
      <c r="E12" s="33">
        <v>0.33300000000000002</v>
      </c>
      <c r="F12" s="33">
        <v>3.3000000000000002E-2</v>
      </c>
      <c r="G12" s="33">
        <v>0</v>
      </c>
      <c r="H12" s="18">
        <v>1</v>
      </c>
    </row>
    <row r="13" spans="1:14" x14ac:dyDescent="0.25">
      <c r="A13" s="55" t="s">
        <v>2</v>
      </c>
      <c r="B13" s="6" t="s">
        <v>93</v>
      </c>
      <c r="C13" s="8">
        <v>13</v>
      </c>
      <c r="D13" s="8">
        <v>56</v>
      </c>
      <c r="E13" s="8">
        <v>53</v>
      </c>
      <c r="F13" s="8">
        <v>0</v>
      </c>
      <c r="G13" s="8">
        <v>0</v>
      </c>
      <c r="H13" s="3">
        <v>122</v>
      </c>
    </row>
    <row r="14" spans="1:14" x14ac:dyDescent="0.25">
      <c r="A14" s="55"/>
      <c r="B14" s="6" t="s">
        <v>25</v>
      </c>
      <c r="C14" s="33">
        <v>0.107</v>
      </c>
      <c r="D14" s="33">
        <v>0.45900000000000002</v>
      </c>
      <c r="E14" s="33">
        <v>0.434</v>
      </c>
      <c r="F14" s="33">
        <v>0</v>
      </c>
      <c r="G14" s="33">
        <v>0</v>
      </c>
      <c r="H14" s="18">
        <v>1</v>
      </c>
    </row>
    <row r="15" spans="1:14" x14ac:dyDescent="0.25">
      <c r="A15" s="55" t="s">
        <v>3</v>
      </c>
      <c r="B15" s="6" t="s">
        <v>93</v>
      </c>
      <c r="C15" s="8">
        <v>3</v>
      </c>
      <c r="D15" s="8">
        <v>24</v>
      </c>
      <c r="E15" s="8">
        <v>8</v>
      </c>
      <c r="F15" s="8">
        <v>3</v>
      </c>
      <c r="G15" s="8">
        <v>1</v>
      </c>
      <c r="H15" s="3">
        <v>39</v>
      </c>
    </row>
    <row r="16" spans="1:14" x14ac:dyDescent="0.25">
      <c r="A16" s="55"/>
      <c r="B16" s="6" t="s">
        <v>25</v>
      </c>
      <c r="C16" s="33">
        <v>7.6999999999999999E-2</v>
      </c>
      <c r="D16" s="33">
        <v>0.61499999999999999</v>
      </c>
      <c r="E16" s="33">
        <v>0.20499999999999999</v>
      </c>
      <c r="F16" s="33">
        <v>7.6999999999999999E-2</v>
      </c>
      <c r="G16" s="33">
        <v>2.5999999999999999E-2</v>
      </c>
      <c r="H16" s="18">
        <v>1</v>
      </c>
    </row>
    <row r="17" spans="1:8" x14ac:dyDescent="0.25">
      <c r="A17" s="55" t="s">
        <v>4</v>
      </c>
      <c r="B17" s="6" t="s">
        <v>93</v>
      </c>
      <c r="C17" s="8">
        <v>55</v>
      </c>
      <c r="D17" s="8">
        <v>275</v>
      </c>
      <c r="E17" s="8">
        <v>176</v>
      </c>
      <c r="F17" s="8">
        <v>11</v>
      </c>
      <c r="G17" s="8">
        <v>5</v>
      </c>
      <c r="H17" s="3">
        <v>522</v>
      </c>
    </row>
    <row r="18" spans="1:8" x14ac:dyDescent="0.25">
      <c r="A18" s="55"/>
      <c r="B18" s="6" t="s">
        <v>25</v>
      </c>
      <c r="C18" s="33">
        <v>0.105</v>
      </c>
      <c r="D18" s="33">
        <v>0.52700000000000002</v>
      </c>
      <c r="E18" s="33">
        <v>0.33700000000000002</v>
      </c>
      <c r="F18" s="33">
        <v>2.1000000000000001E-2</v>
      </c>
      <c r="G18" s="33">
        <v>0.01</v>
      </c>
      <c r="H18" s="18">
        <v>1</v>
      </c>
    </row>
  </sheetData>
  <mergeCells count="8">
    <mergeCell ref="A15:A16"/>
    <mergeCell ref="A17:A18"/>
    <mergeCell ref="A3:A4"/>
    <mergeCell ref="A5:A6"/>
    <mergeCell ref="A7:A8"/>
    <mergeCell ref="A9:A10"/>
    <mergeCell ref="A11:A12"/>
    <mergeCell ref="A13:A1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H2" sqref="A2:H18"/>
    </sheetView>
  </sheetViews>
  <sheetFormatPr defaultColWidth="8.85546875" defaultRowHeight="15" x14ac:dyDescent="0.25"/>
  <cols>
    <col min="1" max="1" width="21.7109375" style="2" customWidth="1"/>
    <col min="2" max="2" width="19.42578125" style="6" bestFit="1" customWidth="1"/>
    <col min="3" max="3" width="9.7109375" style="7" bestFit="1" customWidth="1"/>
    <col min="4" max="4" width="9.85546875" style="7" bestFit="1" customWidth="1"/>
    <col min="5" max="5" width="7.28515625" style="7" bestFit="1" customWidth="1"/>
    <col min="6" max="6" width="10.85546875" style="7" bestFit="1" customWidth="1"/>
    <col min="7" max="7" width="10" style="7" bestFit="1" customWidth="1"/>
    <col min="8" max="8" width="8.28515625" style="6" bestFit="1" customWidth="1"/>
    <col min="9" max="10" width="8.85546875" style="6"/>
    <col min="11" max="11" width="23.5703125" style="6" customWidth="1"/>
    <col min="12" max="13" width="8.85546875" style="6"/>
    <col min="14" max="14" width="38.140625" style="6" customWidth="1"/>
    <col min="15" max="16384" width="8.85546875" style="6"/>
  </cols>
  <sheetData>
    <row r="1" spans="1:14" x14ac:dyDescent="0.25">
      <c r="A1" s="2" t="s">
        <v>6</v>
      </c>
      <c r="B1" s="6" t="s">
        <v>6</v>
      </c>
    </row>
    <row r="2" spans="1:14" s="8" customFormat="1" ht="45" customHeight="1" x14ac:dyDescent="0.25">
      <c r="A2" s="8" t="s">
        <v>163</v>
      </c>
      <c r="B2" s="8" t="s">
        <v>164</v>
      </c>
      <c r="C2" s="8" t="s">
        <v>30</v>
      </c>
      <c r="D2" s="8" t="s">
        <v>31</v>
      </c>
      <c r="E2" s="8" t="s">
        <v>32</v>
      </c>
      <c r="F2" s="8" t="s">
        <v>33</v>
      </c>
      <c r="G2" s="8" t="s">
        <v>34</v>
      </c>
      <c r="H2" s="8" t="s">
        <v>4</v>
      </c>
      <c r="K2" s="8" t="s">
        <v>97</v>
      </c>
    </row>
    <row r="3" spans="1:14" x14ac:dyDescent="0.25">
      <c r="A3" s="55" t="s">
        <v>19</v>
      </c>
      <c r="B3" s="6" t="s">
        <v>93</v>
      </c>
      <c r="C3" s="8">
        <v>2</v>
      </c>
      <c r="D3" s="8">
        <v>43</v>
      </c>
      <c r="E3" s="8">
        <v>43</v>
      </c>
      <c r="F3" s="8">
        <v>3</v>
      </c>
      <c r="G3" s="8">
        <v>0</v>
      </c>
      <c r="H3" s="3">
        <v>91</v>
      </c>
      <c r="K3" s="6" t="s">
        <v>6</v>
      </c>
      <c r="L3" s="3" t="s">
        <v>26</v>
      </c>
      <c r="M3" s="3" t="s">
        <v>27</v>
      </c>
      <c r="N3" s="3" t="s">
        <v>28</v>
      </c>
    </row>
    <row r="4" spans="1:14" x14ac:dyDescent="0.25">
      <c r="A4" s="55"/>
      <c r="B4" s="6" t="s">
        <v>25</v>
      </c>
      <c r="C4" s="33">
        <v>2.1999999999999999E-2</v>
      </c>
      <c r="D4" s="33">
        <v>0.47299999999999998</v>
      </c>
      <c r="E4" s="33">
        <v>0.47299999999999998</v>
      </c>
      <c r="F4" s="33">
        <v>3.3000000000000002E-2</v>
      </c>
      <c r="G4" s="33">
        <v>0</v>
      </c>
      <c r="H4" s="18">
        <v>1</v>
      </c>
      <c r="K4" s="6" t="s">
        <v>98</v>
      </c>
      <c r="L4" s="3" t="s">
        <v>144</v>
      </c>
      <c r="M4" s="3">
        <v>24</v>
      </c>
      <c r="N4" s="32">
        <v>0</v>
      </c>
    </row>
    <row r="5" spans="1:14" x14ac:dyDescent="0.25">
      <c r="A5" s="55" t="s">
        <v>20</v>
      </c>
      <c r="B5" s="6" t="s">
        <v>93</v>
      </c>
      <c r="C5" s="8">
        <v>3</v>
      </c>
      <c r="D5" s="8">
        <v>4</v>
      </c>
      <c r="E5" s="8">
        <v>4</v>
      </c>
      <c r="F5" s="8">
        <v>1</v>
      </c>
      <c r="G5" s="8">
        <v>2</v>
      </c>
      <c r="H5" s="3">
        <v>14</v>
      </c>
      <c r="K5" s="6" t="s">
        <v>99</v>
      </c>
      <c r="L5" s="3"/>
      <c r="M5" s="3"/>
      <c r="N5" s="3"/>
    </row>
    <row r="6" spans="1:14" x14ac:dyDescent="0.25">
      <c r="A6" s="55"/>
      <c r="B6" s="6" t="s">
        <v>25</v>
      </c>
      <c r="C6" s="33">
        <v>0.214</v>
      </c>
      <c r="D6" s="33">
        <v>0.28599999999999998</v>
      </c>
      <c r="E6" s="33">
        <v>0.28599999999999998</v>
      </c>
      <c r="F6" s="33">
        <v>7.0999999999999994E-2</v>
      </c>
      <c r="G6" s="33">
        <v>0.14299999999999999</v>
      </c>
      <c r="H6" s="18">
        <v>1</v>
      </c>
      <c r="K6" s="6" t="s">
        <v>100</v>
      </c>
      <c r="L6" s="19">
        <v>52.545999999999999</v>
      </c>
      <c r="M6" s="3">
        <v>24</v>
      </c>
      <c r="N6" s="3">
        <v>1E-3</v>
      </c>
    </row>
    <row r="7" spans="1:14" x14ac:dyDescent="0.25">
      <c r="A7" s="55" t="s">
        <v>0</v>
      </c>
      <c r="B7" s="6" t="s">
        <v>93</v>
      </c>
      <c r="C7" s="8">
        <v>23</v>
      </c>
      <c r="D7" s="8">
        <v>107</v>
      </c>
      <c r="E7" s="8">
        <v>42</v>
      </c>
      <c r="F7" s="8">
        <v>3</v>
      </c>
      <c r="G7" s="8">
        <v>4</v>
      </c>
      <c r="H7" s="3">
        <v>179</v>
      </c>
      <c r="K7" s="6" t="s">
        <v>101</v>
      </c>
      <c r="L7" s="19">
        <v>15.75</v>
      </c>
      <c r="M7" s="3">
        <v>1</v>
      </c>
      <c r="N7" s="32">
        <v>0.21</v>
      </c>
    </row>
    <row r="8" spans="1:14" x14ac:dyDescent="0.25">
      <c r="A8" s="55"/>
      <c r="B8" s="6" t="s">
        <v>25</v>
      </c>
      <c r="C8" s="33">
        <v>0.128</v>
      </c>
      <c r="D8" s="33">
        <v>0.59799999999999998</v>
      </c>
      <c r="E8" s="33">
        <v>0.23499999999999999</v>
      </c>
      <c r="F8" s="33">
        <v>1.7000000000000001E-2</v>
      </c>
      <c r="G8" s="33">
        <v>2.1999999999999999E-2</v>
      </c>
      <c r="H8" s="18">
        <v>1</v>
      </c>
      <c r="K8" s="6" t="s">
        <v>29</v>
      </c>
      <c r="L8" s="3">
        <v>525</v>
      </c>
      <c r="M8" s="3"/>
      <c r="N8" s="3"/>
    </row>
    <row r="9" spans="1:14" x14ac:dyDescent="0.25">
      <c r="A9" s="55" t="s">
        <v>1</v>
      </c>
      <c r="B9" s="6" t="s">
        <v>93</v>
      </c>
      <c r="C9" s="8">
        <v>3</v>
      </c>
      <c r="D9" s="8">
        <v>29</v>
      </c>
      <c r="E9" s="8">
        <v>18</v>
      </c>
      <c r="F9" s="8">
        <v>1</v>
      </c>
      <c r="G9" s="8">
        <v>0</v>
      </c>
      <c r="H9" s="3">
        <v>51</v>
      </c>
      <c r="K9" s="6" t="s">
        <v>116</v>
      </c>
    </row>
    <row r="10" spans="1:14" x14ac:dyDescent="0.25">
      <c r="A10" s="55"/>
      <c r="B10" s="6" t="s">
        <v>25</v>
      </c>
      <c r="C10" s="33">
        <v>5.8999999999999997E-2</v>
      </c>
      <c r="D10" s="33">
        <v>0.56899999999999995</v>
      </c>
      <c r="E10" s="33">
        <v>0.35299999999999998</v>
      </c>
      <c r="F10" s="33">
        <v>0.02</v>
      </c>
      <c r="G10" s="33">
        <v>0</v>
      </c>
      <c r="H10" s="18">
        <v>1</v>
      </c>
    </row>
    <row r="11" spans="1:14" x14ac:dyDescent="0.25">
      <c r="A11" s="55" t="s">
        <v>125</v>
      </c>
      <c r="B11" s="6" t="s">
        <v>93</v>
      </c>
      <c r="C11" s="8">
        <v>3</v>
      </c>
      <c r="D11" s="8">
        <v>18</v>
      </c>
      <c r="E11" s="8">
        <v>9</v>
      </c>
      <c r="F11" s="8">
        <v>0</v>
      </c>
      <c r="G11" s="8">
        <v>0</v>
      </c>
      <c r="H11" s="3">
        <v>30</v>
      </c>
    </row>
    <row r="12" spans="1:14" x14ac:dyDescent="0.25">
      <c r="A12" s="55"/>
      <c r="B12" s="6" t="s">
        <v>25</v>
      </c>
      <c r="C12" s="33">
        <v>0.1</v>
      </c>
      <c r="D12" s="33">
        <v>0.6</v>
      </c>
      <c r="E12" s="33">
        <v>0.3</v>
      </c>
      <c r="F12" s="33">
        <v>0</v>
      </c>
      <c r="G12" s="33">
        <v>0</v>
      </c>
      <c r="H12" s="18">
        <v>1</v>
      </c>
    </row>
    <row r="13" spans="1:14" x14ac:dyDescent="0.25">
      <c r="A13" s="55" t="s">
        <v>2</v>
      </c>
      <c r="B13" s="6" t="s">
        <v>93</v>
      </c>
      <c r="C13" s="8">
        <v>6</v>
      </c>
      <c r="D13" s="8">
        <v>67</v>
      </c>
      <c r="E13" s="8">
        <v>47</v>
      </c>
      <c r="F13" s="8">
        <v>1</v>
      </c>
      <c r="G13" s="8">
        <v>0</v>
      </c>
      <c r="H13" s="3">
        <v>121</v>
      </c>
    </row>
    <row r="14" spans="1:14" x14ac:dyDescent="0.25">
      <c r="A14" s="55"/>
      <c r="B14" s="6" t="s">
        <v>25</v>
      </c>
      <c r="C14" s="33">
        <v>0.05</v>
      </c>
      <c r="D14" s="33">
        <v>0.55400000000000005</v>
      </c>
      <c r="E14" s="33">
        <v>0.38800000000000001</v>
      </c>
      <c r="F14" s="33">
        <v>8.0000000000000002E-3</v>
      </c>
      <c r="G14" s="33">
        <v>0</v>
      </c>
      <c r="H14" s="18">
        <v>1</v>
      </c>
    </row>
    <row r="15" spans="1:14" x14ac:dyDescent="0.25">
      <c r="A15" s="55" t="s">
        <v>3</v>
      </c>
      <c r="B15" s="6" t="s">
        <v>93</v>
      </c>
      <c r="C15" s="8">
        <v>2</v>
      </c>
      <c r="D15" s="8">
        <v>25</v>
      </c>
      <c r="E15" s="8">
        <v>10</v>
      </c>
      <c r="F15" s="8">
        <v>2</v>
      </c>
      <c r="G15" s="8">
        <v>0</v>
      </c>
      <c r="H15" s="3">
        <v>39</v>
      </c>
    </row>
    <row r="16" spans="1:14" x14ac:dyDescent="0.25">
      <c r="A16" s="55"/>
      <c r="B16" s="6" t="s">
        <v>25</v>
      </c>
      <c r="C16" s="33">
        <v>5.0999999999999997E-2</v>
      </c>
      <c r="D16" s="33">
        <v>0.64100000000000001</v>
      </c>
      <c r="E16" s="33">
        <v>0.25600000000000001</v>
      </c>
      <c r="F16" s="33">
        <v>5.0999999999999997E-2</v>
      </c>
      <c r="G16" s="33">
        <v>0</v>
      </c>
      <c r="H16" s="18">
        <v>1</v>
      </c>
    </row>
    <row r="17" spans="1:8" x14ac:dyDescent="0.25">
      <c r="A17" s="55" t="s">
        <v>4</v>
      </c>
      <c r="B17" s="6" t="s">
        <v>93</v>
      </c>
      <c r="C17" s="8">
        <v>42</v>
      </c>
      <c r="D17" s="8">
        <v>293</v>
      </c>
      <c r="E17" s="8">
        <v>173</v>
      </c>
      <c r="F17" s="8">
        <v>11</v>
      </c>
      <c r="G17" s="8">
        <v>6</v>
      </c>
      <c r="H17" s="3">
        <v>525</v>
      </c>
    </row>
    <row r="18" spans="1:8" x14ac:dyDescent="0.25">
      <c r="A18" s="55"/>
      <c r="B18" s="6" t="s">
        <v>25</v>
      </c>
      <c r="C18" s="33">
        <v>0.08</v>
      </c>
      <c r="D18" s="33">
        <v>0.55800000000000005</v>
      </c>
      <c r="E18" s="33">
        <v>0.33</v>
      </c>
      <c r="F18" s="33">
        <v>2.1000000000000001E-2</v>
      </c>
      <c r="G18" s="33">
        <v>1.0999999999999999E-2</v>
      </c>
      <c r="H18" s="18">
        <v>1</v>
      </c>
    </row>
  </sheetData>
  <mergeCells count="8">
    <mergeCell ref="A15:A16"/>
    <mergeCell ref="A17:A18"/>
    <mergeCell ref="A3:A4"/>
    <mergeCell ref="A5:A6"/>
    <mergeCell ref="A7:A8"/>
    <mergeCell ref="A9:A10"/>
    <mergeCell ref="A11:A12"/>
    <mergeCell ref="A13:A1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44</vt:i4>
      </vt:variant>
    </vt:vector>
  </HeadingPairs>
  <TitlesOfParts>
    <vt:vector size="44" baseType="lpstr">
      <vt:lpstr>Quadro 2.1.1</vt:lpstr>
      <vt:lpstr>Quadro 2.1.2 </vt:lpstr>
      <vt:lpstr>Quadro 2.1.3</vt:lpstr>
      <vt:lpstr>Quadro 2.2.1</vt:lpstr>
      <vt:lpstr>Quadro 2.2.2</vt:lpstr>
      <vt:lpstr>Quado 2.2.3</vt:lpstr>
      <vt:lpstr>Quadro 2.2.4</vt:lpstr>
      <vt:lpstr>Quadro 2.2.5</vt:lpstr>
      <vt:lpstr>Quadro 2.2.6</vt:lpstr>
      <vt:lpstr>Quadro 2.3.1</vt:lpstr>
      <vt:lpstr>Quadro 2.3.2</vt:lpstr>
      <vt:lpstr>Quadro 2.4.1</vt:lpstr>
      <vt:lpstr>Quadro 2.4.2</vt:lpstr>
      <vt:lpstr>Quadro 2.5.1</vt:lpstr>
      <vt:lpstr>Quadro 2.6.1</vt:lpstr>
      <vt:lpstr>Quadro 2.6.2</vt:lpstr>
      <vt:lpstr>Quadro 2.6.3</vt:lpstr>
      <vt:lpstr>Quadro 2.6.4</vt:lpstr>
      <vt:lpstr>Quadro 2.6.5</vt:lpstr>
      <vt:lpstr>Quadro 2.6.6</vt:lpstr>
      <vt:lpstr>Quadro 2.6.7</vt:lpstr>
      <vt:lpstr>Quadro 2.7.1</vt:lpstr>
      <vt:lpstr>Quadro 2.8.1</vt:lpstr>
      <vt:lpstr>Quadro 2.8.2</vt:lpstr>
      <vt:lpstr>Quadro 2.8.3</vt:lpstr>
      <vt:lpstr>Quadro 2.8.4</vt:lpstr>
      <vt:lpstr>Quadro 2.8.5</vt:lpstr>
      <vt:lpstr>Quadro 2.8.6</vt:lpstr>
      <vt:lpstr>Quado 2.9.1</vt:lpstr>
      <vt:lpstr>Quadro 2.10.1</vt:lpstr>
      <vt:lpstr>Quadro 2.11.1</vt:lpstr>
      <vt:lpstr>Quadro 2.11.2</vt:lpstr>
      <vt:lpstr>Quadro 2.11.3</vt:lpstr>
      <vt:lpstr>Quadro 2.11.4</vt:lpstr>
      <vt:lpstr>Quadro 2.11.5</vt:lpstr>
      <vt:lpstr>Quadro 2.11.6</vt:lpstr>
      <vt:lpstr>Quadro 2.11.7</vt:lpstr>
      <vt:lpstr>Quadro 2.11.8</vt:lpstr>
      <vt:lpstr>Quadro 2.11.9</vt:lpstr>
      <vt:lpstr>Quadro 2.11.10</vt:lpstr>
      <vt:lpstr>Quadro 2.11.11</vt:lpstr>
      <vt:lpstr>Quadro 2.11.12</vt:lpstr>
      <vt:lpstr>Quadro 2.11.13</vt:lpstr>
      <vt:lpstr>Quadro 2.11.14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Paiva</dc:creator>
  <cp:lastModifiedBy>Solange Prediger</cp:lastModifiedBy>
  <dcterms:created xsi:type="dcterms:W3CDTF">2013-01-25T18:33:09Z</dcterms:created>
  <dcterms:modified xsi:type="dcterms:W3CDTF">2014-09-19T19:56:22Z</dcterms:modified>
</cp:coreProperties>
</file>